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en_skoroszyt" defaultThemeVersion="124226"/>
  <xr:revisionPtr revIDLastSave="0" documentId="8_{2F370D5A-E93B-4FDF-858E-EDB41AF651DF}" xr6:coauthVersionLast="47" xr6:coauthVersionMax="47" xr10:uidLastSave="{00000000-0000-0000-0000-000000000000}"/>
  <bookViews>
    <workbookView xWindow="768" yWindow="768" windowWidth="17280" windowHeight="8880" tabRatio="838" xr2:uid="{00000000-000D-0000-FFFF-FFFF00000000}"/>
  </bookViews>
  <sheets>
    <sheet name="Spis treści_Contents" sheetId="41" r:id="rId1"/>
    <sheet name="1_Podstawowe dane_Key data" sheetId="47" r:id="rId2"/>
    <sheet name="2_RZiS_P&amp;L" sheetId="51" r:id="rId3"/>
    <sheet name="3_Odsetkowy_NII" sheetId="15" r:id="rId4"/>
    <sheet name="4_Prowizyjny_F&amp;C" sheetId="18" r:id="rId5"/>
    <sheet name="5_Koszty adm_Adm expenses" sheetId="13" r:id="rId6"/>
    <sheet name="6_Operacyjne_Operating income" sheetId="31" r:id="rId7"/>
    <sheet name="7_Odpisy_Impairments" sheetId="30" r:id="rId8"/>
    <sheet name="8_Bilans_Balance sheet" sheetId="2" r:id="rId9"/>
    <sheet name="9_Kredyty_Loans" sheetId="19" r:id="rId10"/>
    <sheet name="9a_Kredyty_NS_Loans_NS" sheetId="50" r:id="rId11"/>
    <sheet name="9b_Kredyty_Loans_OLD" sheetId="22" r:id="rId12"/>
    <sheet name="10_Jakość portfela_Portf. quali" sheetId="20" r:id="rId13"/>
    <sheet name="10a_Jakość portf._Port qual_OLD" sheetId="36" r:id="rId14"/>
    <sheet name="11_Depozyty_Deposits" sheetId="21" r:id="rId15"/>
    <sheet name="11a_Depozyty_Deposits_OLD" sheetId="23" r:id="rId16"/>
    <sheet name="12_Adekwatność_Capital adequacy" sheetId="48" r:id="rId17"/>
    <sheet name="13_RZiS_Detal_P&amp;L_Retail" sheetId="24" r:id="rId18"/>
    <sheet name="14_RZiS_C&amp;I_P&amp;L_C&amp;I" sheetId="25" r:id="rId19"/>
  </sheets>
  <externalReferences>
    <externalReference r:id="rId20"/>
    <externalReference r:id="rId21"/>
  </externalReferences>
  <definedNames>
    <definedName name="LangSelID">[1]POLENG!$I$3</definedName>
    <definedName name="_xlnm.Print_Area" localSheetId="1">'1_Podstawowe dane_Key data'!$A$1:$AX$73</definedName>
    <definedName name="_xlnm.Print_Area" localSheetId="12">'10_Jakość portfela_Portf. quali'!$A$1:$AX$58</definedName>
    <definedName name="_xlnm.Print_Area" localSheetId="13">'10a_Jakość portf._Port qual_OLD'!$A$1:$AL$56</definedName>
    <definedName name="_xlnm.Print_Area" localSheetId="14">'11_Depozyty_Deposits'!$A$1:$AX$35</definedName>
    <definedName name="_xlnm.Print_Area" localSheetId="15">'11a_Depozyty_Deposits_OLD'!$A$1:$AW$32</definedName>
    <definedName name="_xlnm.Print_Area" localSheetId="16">'12_Adekwatność_Capital adequacy'!$A$1:$AX$65</definedName>
    <definedName name="_xlnm.Print_Area" localSheetId="17">'13_RZiS_Detal_P&amp;L_Retail'!$A$1:$AW$25</definedName>
    <definedName name="_xlnm.Print_Area" localSheetId="18">'14_RZiS_C&amp;I_P&amp;L_C&amp;I'!$A$1:$AW$23</definedName>
    <definedName name="_xlnm.Print_Area" localSheetId="2">'2_RZiS_P&amp;L'!$A$1:$BD$35</definedName>
    <definedName name="_xlnm.Print_Area" localSheetId="3">'3_Odsetkowy_NII'!$A$1:$AX$59</definedName>
    <definedName name="_xlnm.Print_Area" localSheetId="4">'4_Prowizyjny_F&amp;C'!$A$1:$AX$33</definedName>
    <definedName name="_xlnm.Print_Area" localSheetId="5">'5_Koszty adm_Adm expenses'!$A$1:$AX$22</definedName>
    <definedName name="_xlnm.Print_Area" localSheetId="6">'6_Operacyjne_Operating income'!$A$1:$BF$28</definedName>
    <definedName name="_xlnm.Print_Area" localSheetId="7">'7_Odpisy_Impairments'!$A$1:$AX$24</definedName>
    <definedName name="_xlnm.Print_Area" localSheetId="8">'8_Bilans_Balance sheet'!$A$1:$AX$70</definedName>
    <definedName name="_xlnm.Print_Area" localSheetId="9">'9_Kredyty_Loans'!$A$1:$AY$33</definedName>
    <definedName name="_xlnm.Print_Area" localSheetId="11">'9b_Kredyty_Loans_OLD'!$A$1:$AL$30</definedName>
    <definedName name="_xlnm.Print_Area" localSheetId="0">'Spis treści_Contents'!$A$3:$E$26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3" i="25" l="1"/>
  <c r="AY23" i="25"/>
  <c r="BA23" i="25" l="1"/>
  <c r="BB23" i="25" s="1"/>
  <c r="AW23" i="25" s="1"/>
</calcChain>
</file>

<file path=xl/sharedStrings.xml><?xml version="1.0" encoding="utf-8"?>
<sst xmlns="http://schemas.openxmlformats.org/spreadsheetml/2006/main" count="9910" uniqueCount="959">
  <si>
    <t>Skonsolidowany rachunek zysków i strat</t>
  </si>
  <si>
    <t>Przychody z tytułu odsetek</t>
  </si>
  <si>
    <t>Koszty z tytułu odsetek</t>
  </si>
  <si>
    <t>Wynik z tytułu odsetek</t>
  </si>
  <si>
    <t>Koszty z tytułu prowizji i opłat</t>
  </si>
  <si>
    <t>Wynik z tytułu prowizji i opłat</t>
  </si>
  <si>
    <t>Wynik pozostały</t>
  </si>
  <si>
    <t>Przychody z tytułu dywidend</t>
  </si>
  <si>
    <t>Wynik na instrumentach finansowych wycenianych do wartości godziwej</t>
  </si>
  <si>
    <t>Wynik na inwestycyjnych (lokacyjnych) papierach wartościowych</t>
  </si>
  <si>
    <t>Wynik z pozycji wymiany</t>
  </si>
  <si>
    <t>Pozostałe przychody operacyjne</t>
  </si>
  <si>
    <t>Pozostałe koszty operacyjne</t>
  </si>
  <si>
    <t>Pozostałe przychody i koszty operacyjne netto</t>
  </si>
  <si>
    <t>Wynik z tytułu odpisów aktualizujacych z tytułu utraty wartości</t>
  </si>
  <si>
    <t>Wynik z działalności operacyjnej</t>
  </si>
  <si>
    <t>Udział w zyskach (stratach) jednostek współzależnych i stowarzyszonych</t>
  </si>
  <si>
    <t>Zysk (strata) brutto</t>
  </si>
  <si>
    <t>Podatek dochodowy</t>
  </si>
  <si>
    <t>Zysk (strata) netto roku bieżącego (z uwzględnieniem udziałowców mniejszościowych)</t>
  </si>
  <si>
    <t>Zyski (straty) udziałowców mniejszościowych</t>
  </si>
  <si>
    <t>Zysk netto przypadający na akcjonariuszy jednostki dominującej</t>
  </si>
  <si>
    <t>Q1'09</t>
  </si>
  <si>
    <t>Q2'09</t>
  </si>
  <si>
    <t>Q3'09</t>
  </si>
  <si>
    <t>Q4'09</t>
  </si>
  <si>
    <t>Q1'10</t>
  </si>
  <si>
    <t>Q2'10</t>
  </si>
  <si>
    <t>Q3'10</t>
  </si>
  <si>
    <t>Q4'10</t>
  </si>
  <si>
    <t>Q1'11</t>
  </si>
  <si>
    <t>Q2'11</t>
  </si>
  <si>
    <t>Q3'11</t>
  </si>
  <si>
    <t>Q4'11</t>
  </si>
  <si>
    <t>Q1'12</t>
  </si>
  <si>
    <t>Q2'12</t>
  </si>
  <si>
    <t>Q3'12</t>
  </si>
  <si>
    <t>Q4'12</t>
  </si>
  <si>
    <t>Q1'13</t>
  </si>
  <si>
    <t>Q2'13</t>
  </si>
  <si>
    <t>Q3'13</t>
  </si>
  <si>
    <t>Q4'13</t>
  </si>
  <si>
    <t>Skonsolidowane sprawozdanie z sytuacji finansowej</t>
  </si>
  <si>
    <t>Kasa, środki w Banku Centralnym</t>
  </si>
  <si>
    <t>Należności od banków</t>
  </si>
  <si>
    <t>Pochodne instrumenty finansowe</t>
  </si>
  <si>
    <t>Instrumenty finansowe wyceniane do wartości godziwej przez rachunek zysków i strat</t>
  </si>
  <si>
    <t>Kredyty i pożyczki udzielone klientom</t>
  </si>
  <si>
    <t>Inwestycyjne papiery wartościowe dostępne do sprzedaży</t>
  </si>
  <si>
    <t>Papiery wartościowe utrzymywane do terminu zapadalności</t>
  </si>
  <si>
    <t>Inwestycje w jednostki stowarzyszone i współzależne</t>
  </si>
  <si>
    <t>Aktywa trwałe przeznaczone do sprzedaży</t>
  </si>
  <si>
    <t>Zapasy</t>
  </si>
  <si>
    <t>Wartości niematerialne</t>
  </si>
  <si>
    <t>Rzeczowe aktywa trwałe</t>
  </si>
  <si>
    <t>Należności z tytułu bieżącego podatku dochodowego</t>
  </si>
  <si>
    <t>Aktywo z tytułu odroczonego podatku dochodowego</t>
  </si>
  <si>
    <t>SUMA AKTYWÓW</t>
  </si>
  <si>
    <t>Zobowiązania wobec Banku Centralnego</t>
  </si>
  <si>
    <t>Zobowiązania wobec innych banków</t>
  </si>
  <si>
    <t>Pochodne instrumenty finansowe</t>
  </si>
  <si>
    <t>Zobowiązania z tytułu emisji papierów wartościowych</t>
  </si>
  <si>
    <t>Zobowiązania podporządkowane</t>
  </si>
  <si>
    <t>Pozostałe zobowiązania</t>
  </si>
  <si>
    <t>Zobowiązania z tytułu bieżącego podatku dochodowego</t>
  </si>
  <si>
    <t>Rezerwa z tytułu odroczonego podatku dochodowego</t>
  </si>
  <si>
    <t>Rezerwy</t>
  </si>
  <si>
    <t>SUMA ZOBOWIĄZAŃ</t>
  </si>
  <si>
    <t>Kapitał zakładowy</t>
  </si>
  <si>
    <t>Pozostałe kapitały</t>
  </si>
  <si>
    <t>Różnice kursowe z przeliczenia jednostek zagranicznych</t>
  </si>
  <si>
    <t>Niepodzielony wynik finansowy</t>
  </si>
  <si>
    <t>Wynik roku bieżącego</t>
  </si>
  <si>
    <t>Kapitał przypisany akcjonariuszom jednostki dominującej</t>
  </si>
  <si>
    <t>Udziały niekontrolujące</t>
  </si>
  <si>
    <t>KAPITAŁ WŁASNY OGÓŁEM</t>
  </si>
  <si>
    <t>SUMA ZOBOWIĄZAŃ I KAPITAŁU WŁASNEGO</t>
  </si>
  <si>
    <t>Podstawowe wskaźniki finansowe</t>
  </si>
  <si>
    <t>Współczynnik wypłacalności</t>
  </si>
  <si>
    <t>Core Tier 1</t>
  </si>
  <si>
    <t>Liczba rachunków bieżących (tys.)</t>
  </si>
  <si>
    <t>Number of current accounts ('000)</t>
  </si>
  <si>
    <t>Liczba kart bankowych (tys.)</t>
  </si>
  <si>
    <t>Number of banking cards ('000)</t>
  </si>
  <si>
    <t>Liczba oddziałów:</t>
  </si>
  <si>
    <t>Number of branches:</t>
  </si>
  <si>
    <t>Liczba agencji</t>
  </si>
  <si>
    <t>Number of agencies</t>
  </si>
  <si>
    <t>Liczba bankomatów</t>
  </si>
  <si>
    <t>Number of ATMs</t>
  </si>
  <si>
    <t>Zatrudnienie Bank (etaty)</t>
  </si>
  <si>
    <t>Employment Bank (FTEs)</t>
  </si>
  <si>
    <t>Zatrudnienie Grupa (etaty)</t>
  </si>
  <si>
    <t>Employment Group (FTEs)</t>
  </si>
  <si>
    <t>Podstawowe dane finansowe</t>
  </si>
  <si>
    <t>Zobowiązania wobec klientów</t>
  </si>
  <si>
    <t>Aktywa</t>
  </si>
  <si>
    <t>Kapitał własny ogółem</t>
  </si>
  <si>
    <t>Zobowiązania związane z aktywami zaklasyfikowanymi jako przeznaczone do sprzedaży</t>
  </si>
  <si>
    <t>przekształcone</t>
  </si>
  <si>
    <t>restated</t>
  </si>
  <si>
    <t>Q1'14</t>
  </si>
  <si>
    <t>Q2'14</t>
  </si>
  <si>
    <t>Zobowiązania z tytułu działalności ubezpieczeniowej</t>
  </si>
  <si>
    <t>Q3'14</t>
  </si>
  <si>
    <t>Q1'15</t>
  </si>
  <si>
    <t>Q2'15</t>
  </si>
  <si>
    <t>Q3'15</t>
  </si>
  <si>
    <t>Kredyty i pożyczki udzielone klientom netto</t>
  </si>
  <si>
    <t>Q4'15</t>
  </si>
  <si>
    <t>Q4'14</t>
  </si>
  <si>
    <t>Q1'16</t>
  </si>
  <si>
    <t>Podatek od niektórych instytucji finansowych</t>
  </si>
  <si>
    <t>Q2'16</t>
  </si>
  <si>
    <t>Q3'16</t>
  </si>
  <si>
    <t>Q4'16</t>
  </si>
  <si>
    <t>Q1'17</t>
  </si>
  <si>
    <t>Q2'17</t>
  </si>
  <si>
    <t>Q3'17</t>
  </si>
  <si>
    <t>Q4'17</t>
  </si>
  <si>
    <t>Q1'18</t>
  </si>
  <si>
    <t>Zysk lub straty z tytułu zaprzestania ujmowania aktywów i zobowiązań finansowych, niewycenionych do wartości godziwej przez rzis</t>
  </si>
  <si>
    <t>-</t>
  </si>
  <si>
    <t>Pozostałe instrumenty pochodne</t>
  </si>
  <si>
    <t>Instrumenty pochodne zabezpieczające</t>
  </si>
  <si>
    <t>Aktywa finansowe przeznaczone do obrotu z wyłączeniem pochodnych instrumentów finansowych</t>
  </si>
  <si>
    <t>Papiery wartościowe</t>
  </si>
  <si>
    <t>Aktywne aplikacje IKO (tys.)</t>
  </si>
  <si>
    <t>Active mobile banking applications IKO ('000)</t>
  </si>
  <si>
    <t>Inwestycje w jednostki stowarzyszone i wspólne przedsięwzięcia</t>
  </si>
  <si>
    <t>Interest and similar income</t>
  </si>
  <si>
    <t>Interest expense and similar charges</t>
  </si>
  <si>
    <t>Net interest income</t>
  </si>
  <si>
    <t>Fee and commission income</t>
  </si>
  <si>
    <t>Fee and commission expense</t>
  </si>
  <si>
    <t>Net fee and commission income</t>
  </si>
  <si>
    <t>Dividend income</t>
  </si>
  <si>
    <t>Operating profit</t>
  </si>
  <si>
    <t>Share of profit (loss) of associates and jointly controlled entities</t>
  </si>
  <si>
    <t>Key financial ratios</t>
  </si>
  <si>
    <t>Loans and advances to customers</t>
  </si>
  <si>
    <t>Amounts due to customers</t>
  </si>
  <si>
    <t>Total assets</t>
  </si>
  <si>
    <t>Total equity</t>
  </si>
  <si>
    <t>Administrative expenses</t>
  </si>
  <si>
    <t>Net profit attributable to the parent company</t>
  </si>
  <si>
    <t>Net impairment allowance and write-downs</t>
  </si>
  <si>
    <t>Capital Adequacy Ratio</t>
  </si>
  <si>
    <t>Consolidated income statement</t>
  </si>
  <si>
    <t>Net other income</t>
  </si>
  <si>
    <t>Gains less losses from investment securities</t>
  </si>
  <si>
    <t>Net foreign exchange gains (losses)</t>
  </si>
  <si>
    <t>Other operating income</t>
  </si>
  <si>
    <t>Other operating expense</t>
  </si>
  <si>
    <t>Net other operating income and expense</t>
  </si>
  <si>
    <t>Tax on certain financial institutions</t>
  </si>
  <si>
    <t>Income tax expense</t>
  </si>
  <si>
    <t>Net profit (including non-controlling shareholders)</t>
  </si>
  <si>
    <t>Profit (loss) attributable to non-controlling shareholders</t>
  </si>
  <si>
    <t>Net profit attributable to equity holders of the parent company</t>
  </si>
  <si>
    <t>Quarterly (PLN mn)</t>
  </si>
  <si>
    <t>Consolidated statement of financial position</t>
  </si>
  <si>
    <t>As at end of period (PLN mn)</t>
  </si>
  <si>
    <t>Cash and balances with the central bank</t>
  </si>
  <si>
    <t>Amounts due from banks</t>
  </si>
  <si>
    <t>Trading assets</t>
  </si>
  <si>
    <t>Derivative financial instruments</t>
  </si>
  <si>
    <t>Hedging derivatives</t>
  </si>
  <si>
    <t>Other derivative instruments</t>
  </si>
  <si>
    <t>Securities</t>
  </si>
  <si>
    <t>Financial assets designated upon initial recognition at fair value through profit and loss</t>
  </si>
  <si>
    <t>Investment securities available for sale</t>
  </si>
  <si>
    <t>Investment securities held to maturity</t>
  </si>
  <si>
    <t>Investments in associates and jointly controlled entities</t>
  </si>
  <si>
    <t>Non-current assets held for sale</t>
  </si>
  <si>
    <t>Inventories</t>
  </si>
  <si>
    <t>Intangible assets</t>
  </si>
  <si>
    <t>Current income tax receivables</t>
  </si>
  <si>
    <t>Deferred income tax asset</t>
  </si>
  <si>
    <t>TOTAL ASSETS</t>
  </si>
  <si>
    <t>Amounts due to the central bank</t>
  </si>
  <si>
    <t>Amounts due to banks</t>
  </si>
  <si>
    <t>Liabilities of insurance activity</t>
  </si>
  <si>
    <t>Liabilities associated with assets classified as held for sale</t>
  </si>
  <si>
    <t>Debt securities in issue</t>
  </si>
  <si>
    <t>Subordinated liabilities</t>
  </si>
  <si>
    <t>Other liabilities</t>
  </si>
  <si>
    <t>Current income tax liabilities</t>
  </si>
  <si>
    <t>Deferred income tax liability</t>
  </si>
  <si>
    <t>Provisions</t>
  </si>
  <si>
    <t>TOTAL LIABILITIES</t>
  </si>
  <si>
    <t>Share capital</t>
  </si>
  <si>
    <t>Other capital</t>
  </si>
  <si>
    <t>Currency translation differences from foreign operations</t>
  </si>
  <si>
    <t>Unappropriated profits</t>
  </si>
  <si>
    <t>Net profit for the year</t>
  </si>
  <si>
    <t>Capital and reserves attributable to equity holders of the parent company</t>
  </si>
  <si>
    <t>Non-controlling interest</t>
  </si>
  <si>
    <t>TOTAL EQUITY</t>
  </si>
  <si>
    <t>TOTAL LIABILITIES AND EQUITY</t>
  </si>
  <si>
    <t>Q2'18</t>
  </si>
  <si>
    <t>Q3'18</t>
  </si>
  <si>
    <t>Amortyzacja</t>
  </si>
  <si>
    <t>Podatki i opłaty</t>
  </si>
  <si>
    <t>Razem</t>
  </si>
  <si>
    <t>Inne świadczenia na rzecz pracowników</t>
  </si>
  <si>
    <t>Rozwiązanie rezerwy na przyszłe płatności</t>
  </si>
  <si>
    <t>Koszty administracyjne</t>
  </si>
  <si>
    <t>Other operating expenses</t>
  </si>
  <si>
    <t>Koszty sprzedanych produktów i usług</t>
  </si>
  <si>
    <t>Koszty przekazanych darowizn</t>
  </si>
  <si>
    <t>Utworzenie rezerwy na przyszłe płatności</t>
  </si>
  <si>
    <t>Inne</t>
  </si>
  <si>
    <t>kredytów i innych należności udzielonych bankom</t>
  </si>
  <si>
    <t xml:space="preserve">instrumentów pochodnych zabezpieczających </t>
  </si>
  <si>
    <t>dłużnych papierów wartościowych</t>
  </si>
  <si>
    <t xml:space="preserve">w tym: przychody z tytułu odsetek od instrumentów finansowych z utratą wartości </t>
  </si>
  <si>
    <t>kredytów i pożyczek otrzymanych</t>
  </si>
  <si>
    <t>emisji papierów wartościowych</t>
  </si>
  <si>
    <t>zobowiązań podporządkowanych</t>
  </si>
  <si>
    <t>Przychody z tytułu odsetek od:</t>
  </si>
  <si>
    <t>30.09.2017</t>
  </si>
  <si>
    <t>31.12.2016</t>
  </si>
  <si>
    <t>30.09.2018</t>
  </si>
  <si>
    <t>30.06.2018</t>
  </si>
  <si>
    <t>31.03.2018</t>
  </si>
  <si>
    <t>31.12.2017</t>
  </si>
  <si>
    <t>30.06.2017</t>
  </si>
  <si>
    <t>31.03.2017</t>
  </si>
  <si>
    <t>31.03.2016</t>
  </si>
  <si>
    <t>30.06.2016</t>
  </si>
  <si>
    <t>30.09.2016</t>
  </si>
  <si>
    <t>31.03.2015</t>
  </si>
  <si>
    <t>30.06.2015</t>
  </si>
  <si>
    <t>30.09.2015</t>
  </si>
  <si>
    <t>31.12.2015</t>
  </si>
  <si>
    <t>31.03.2014</t>
  </si>
  <si>
    <t>30.06.2014</t>
  </si>
  <si>
    <t>30.09.2014</t>
  </si>
  <si>
    <t>31.12.2014</t>
  </si>
  <si>
    <t>31.12.2013</t>
  </si>
  <si>
    <t>30.09.2013</t>
  </si>
  <si>
    <t>30.06.2013</t>
  </si>
  <si>
    <t>31.03.2013</t>
  </si>
  <si>
    <t>31.12.2012</t>
  </si>
  <si>
    <t>30.09.2012</t>
  </si>
  <si>
    <t>30.06.2012</t>
  </si>
  <si>
    <t>31.03.2012</t>
  </si>
  <si>
    <t>31.12.2011</t>
  </si>
  <si>
    <t>30.09.2011</t>
  </si>
  <si>
    <t>30.06.2011</t>
  </si>
  <si>
    <t>31.03.2011</t>
  </si>
  <si>
    <t>31.03.2010</t>
  </si>
  <si>
    <t>30.06.2010</t>
  </si>
  <si>
    <t>30.09.2010</t>
  </si>
  <si>
    <t>31.12.2010</t>
  </si>
  <si>
    <t>31.12.2009</t>
  </si>
  <si>
    <t>30.09.2009</t>
  </si>
  <si>
    <t>30.06.2009</t>
  </si>
  <si>
    <t>31.03.2009</t>
  </si>
  <si>
    <t>Przeznaczone do obrotu</t>
  </si>
  <si>
    <t>Zobowiązania wobec ludności</t>
  </si>
  <si>
    <t>Środki na rachunkach bieżących i depozyty O/N</t>
  </si>
  <si>
    <t>Depozyty terminowe</t>
  </si>
  <si>
    <t>Zobowiązania wobec podmiotów gospodarczych</t>
  </si>
  <si>
    <t>Transakcje z przyrzeczeniem odkupu</t>
  </si>
  <si>
    <t>Zobowiązania wobec jednostek budżetowych</t>
  </si>
  <si>
    <t xml:space="preserve">Razem </t>
  </si>
  <si>
    <t>bankowości detalicznej i prywatnej</t>
  </si>
  <si>
    <t>korporacyjne</t>
  </si>
  <si>
    <t>firm i przedsiębiorstw</t>
  </si>
  <si>
    <t>otrzymane kredyty i pożyczki</t>
  </si>
  <si>
    <t>transakcje z przyrzeczeniem odkupu</t>
  </si>
  <si>
    <t>pozostałe zobowiązania (w tym zobowiązania z tytułu produktów ubezpieczeniowych)</t>
  </si>
  <si>
    <t>Wyceniane według zamortyzowanego kosztu:</t>
  </si>
  <si>
    <t>Otrzymane kredyty i pożyczki</t>
  </si>
  <si>
    <t>małych i średnich przedsiębiorstw</t>
  </si>
  <si>
    <t>Kredyty i pożyczki udzielone brutto, w tym:</t>
  </si>
  <si>
    <t>bankowości hipotecznej</t>
  </si>
  <si>
    <t xml:space="preserve">środki Domu Maklerskiego w Funduszu Gwarancyjnym Giełdy </t>
  </si>
  <si>
    <t>Odpisy z tytułu utraty wartości kredytów i pożyczek</t>
  </si>
  <si>
    <t>Kredyty i pożyczki udzielone netto</t>
  </si>
  <si>
    <t>międzynarodowe organizacje finansowe</t>
  </si>
  <si>
    <t>pozostałe należności</t>
  </si>
  <si>
    <t>korporacyjne (w tym transakcje z przyrzeczeniem sprzedaży)</t>
  </si>
  <si>
    <t>mortgage banking</t>
  </si>
  <si>
    <t>corporate</t>
  </si>
  <si>
    <t>firms and undertakings</t>
  </si>
  <si>
    <t>retail and private banking</t>
  </si>
  <si>
    <t>Loans and advances to customers, net</t>
  </si>
  <si>
    <t>Loans and advances to customers, gross, of which:</t>
  </si>
  <si>
    <t>corporate (including eceivables in respect of repurchase agreements</t>
  </si>
  <si>
    <t>loans and advances received</t>
  </si>
  <si>
    <t>amounts due from repurchase agreements</t>
  </si>
  <si>
    <t>other liabilities (including liabilities in respect of insurance products)</t>
  </si>
  <si>
    <t>Total</t>
  </si>
  <si>
    <t>Held for trading</t>
  </si>
  <si>
    <t>Measured at amortized cost</t>
  </si>
  <si>
    <t>Amounts due to retail customers</t>
  </si>
  <si>
    <t>Current accounts and overnight deposits</t>
  </si>
  <si>
    <t>Term deposits</t>
  </si>
  <si>
    <t>Amounts due to corporate entities</t>
  </si>
  <si>
    <t>Amounts due from repurchase agreements</t>
  </si>
  <si>
    <t>Amounts due to public entities</t>
  </si>
  <si>
    <t>Loans and advances received</t>
  </si>
  <si>
    <t>Liabilities in respect of insurance products</t>
  </si>
  <si>
    <t>Zobowiązania z tytułu produktów ubezpieczeniowych</t>
  </si>
  <si>
    <t>Stan na koniec okresu (mln PLN)</t>
  </si>
  <si>
    <t>Korekta z tytułu rachunkowości zabezpieczeń wartości godziwej</t>
  </si>
  <si>
    <t>mieszkaniowe</t>
  </si>
  <si>
    <t>gospodarcze</t>
  </si>
  <si>
    <t>konsumpcyjne</t>
  </si>
  <si>
    <t>Transakcje z przyrzeczeniem sprzedaży</t>
  </si>
  <si>
    <t>Należności z tytułu leasingu finansowego</t>
  </si>
  <si>
    <t>Dłużne papiery wartościowe</t>
  </si>
  <si>
    <t>Total loans and advances to customers</t>
  </si>
  <si>
    <t>housing</t>
  </si>
  <si>
    <t>consumer</t>
  </si>
  <si>
    <t>Receivables in respect of repurchase agreements</t>
  </si>
  <si>
    <t>not held for trading, mandatorily measured at fair value through profit or loss</t>
  </si>
  <si>
    <t>Debt securities</t>
  </si>
  <si>
    <t>Finance lease receivables</t>
  </si>
  <si>
    <t>Jakość portfela kredytowego wg MSSF 9</t>
  </si>
  <si>
    <t>Quality of loan portfolio under IFRS 9</t>
  </si>
  <si>
    <t>Jakość portfela kredytów i pożyczek wg MSR 39</t>
  </si>
  <si>
    <t>Wynik  z tytułu opłat i prowizji</t>
  </si>
  <si>
    <t>Kwartalnie (mln PLN)</t>
  </si>
  <si>
    <t>Koszty rzeczowe</t>
  </si>
  <si>
    <t>Koszty z tytułu Funduszu Wsparcia dla Kredytobiorców</t>
  </si>
  <si>
    <t>Utworzenie rezerwy na potencjalny zwrot klientom prowizji i opłat</t>
  </si>
  <si>
    <t>Taxes and charges</t>
  </si>
  <si>
    <t>Employee benefits</t>
  </si>
  <si>
    <t>Świadczenia pracownicze</t>
  </si>
  <si>
    <t>Overheads</t>
  </si>
  <si>
    <t>Depreciation and amortization</t>
  </si>
  <si>
    <t>Contributions and fees to the Bank Guarantee Fund (BGF)</t>
  </si>
  <si>
    <t>Other employee benefits</t>
  </si>
  <si>
    <t>Borrower Support Fund</t>
  </si>
  <si>
    <t>Net income from sale of products and services</t>
  </si>
  <si>
    <t>Recovery of expired and written-off receivables</t>
  </si>
  <si>
    <t>Costs of sale of products and services</t>
  </si>
  <si>
    <t>Costs of sale and disposal of tangible fixed assets, intangible assets and assets held for sale</t>
  </si>
  <si>
    <t>Donations</t>
  </si>
  <si>
    <t>Sundry expenses</t>
  </si>
  <si>
    <t>Other</t>
  </si>
  <si>
    <t>Other operating income and expense</t>
  </si>
  <si>
    <t xml:space="preserve">Wynik z tytułu odpisów na straty kredytowe </t>
  </si>
  <si>
    <t>Wynik z tytułu utraty wartości aktywów niefinansowych</t>
  </si>
  <si>
    <t>Podatek od niektórych instytucj finansowych</t>
  </si>
  <si>
    <t>Udział w zyskach i stratach jednostek
stowarzyszonych i współzależnych</t>
  </si>
  <si>
    <t>Wynik segmentu (brutto)</t>
  </si>
  <si>
    <t>Obszar Bankowości Korporacyjnej i Inwestycyjnej</t>
  </si>
  <si>
    <t>Administrative expenses, of which:</t>
  </si>
  <si>
    <t>Segment gross profit</t>
  </si>
  <si>
    <t>Share of profit (loss) of associates and joint ventures</t>
  </si>
  <si>
    <t>Income/expenses relating to internal customers</t>
  </si>
  <si>
    <t>Net result from financial operations</t>
  </si>
  <si>
    <t>Impairment of non-financial assets</t>
  </si>
  <si>
    <t>Net credit losses</t>
  </si>
  <si>
    <t>Segment detaliczny</t>
  </si>
  <si>
    <t>Corporate and Investment segment</t>
  </si>
  <si>
    <t>Dane operacyjne</t>
  </si>
  <si>
    <t>Operational data</t>
  </si>
  <si>
    <t>inne</t>
  </si>
  <si>
    <t>zobowiązań wobec banków (z wyłączeniem kredytów i pożyczek otrzymanych)</t>
  </si>
  <si>
    <t>loans to and other receivables from banks</t>
  </si>
  <si>
    <t>of which: interest income on impaired financial instruments</t>
  </si>
  <si>
    <t>debt securities</t>
  </si>
  <si>
    <t>amounts due to banks (excluding loans and advances)</t>
  </si>
  <si>
    <t>subordinated liabilities</t>
  </si>
  <si>
    <t>debt securities issued</t>
  </si>
  <si>
    <t>other</t>
  </si>
  <si>
    <t>customer orders</t>
  </si>
  <si>
    <t>sale and distribution of court fee stamps</t>
  </si>
  <si>
    <t>servicing foreign mass transactions</t>
  </si>
  <si>
    <t>cash transactions</t>
  </si>
  <si>
    <t>servicing bank accounts</t>
  </si>
  <si>
    <t>brokerage activities</t>
  </si>
  <si>
    <t>servicing of investment funds and OFE (including management fees)</t>
  </si>
  <si>
    <t>lending</t>
  </si>
  <si>
    <t>Net commission income</t>
  </si>
  <si>
    <t>fee and commissions for operating services provided by banks</t>
  </si>
  <si>
    <t>settlement services</t>
  </si>
  <si>
    <t>cost of construction investment supervision and property valuation</t>
  </si>
  <si>
    <t>derivative hedging instruments</t>
  </si>
  <si>
    <t>własnej emisji papierów dłużnych i zobowiązań podporządkowanych</t>
  </si>
  <si>
    <t>Interest expenses on:</t>
  </si>
  <si>
    <t>obsługi rachunków bankowych</t>
  </si>
  <si>
    <t>kart płatniczych</t>
  </si>
  <si>
    <t>operacji kasowych</t>
  </si>
  <si>
    <t>obsługi funduszy inwestycyjnych oraz OFE (w tym opłaty za zarządzanie)</t>
  </si>
  <si>
    <t>prowizji za usługi operacyjne innych banków</t>
  </si>
  <si>
    <t>Sprzedaż, likwidacja srodków trwałych, wartosci niematerialnych oraz aktywów do zbycia</t>
  </si>
  <si>
    <t>Przychody ze sprzedaży udziałów w jednostkach współzależnych i stowarzyszonych</t>
  </si>
  <si>
    <t>Wynik z tytułu odpisów aktualizujacych z tytułu utraty wartosci</t>
  </si>
  <si>
    <t>usług rozliczeniowych</t>
  </si>
  <si>
    <t>ubezpieczeń kredytów</t>
  </si>
  <si>
    <t>sprzedaży i dystrybucji znaków opłaty sądowej</t>
  </si>
  <si>
    <t>Sprzedaż, likwidacja srodków trwałych oraz wartosci niematerialnych aktywów do zbycia</t>
  </si>
  <si>
    <t>kontroli inwestycji budowlanych i wyceny nieruchomości</t>
  </si>
  <si>
    <t>zleceń klientowskich</t>
  </si>
  <si>
    <t>usług akwizycyjnych/prowizji poniesionych na rzecz podmiotów zewnętrznych za sprzedaż produktów</t>
  </si>
  <si>
    <t>Release of provision for future payments</t>
  </si>
  <si>
    <t>Gains on sale or scrapping of property, plant and equipment, intangible assets and assets held for sale</t>
  </si>
  <si>
    <t>Gains associated with loss of control over a subsidiary</t>
  </si>
  <si>
    <t>Provision for a potential return of fees and commissions to customers</t>
  </si>
  <si>
    <t>Provision for future payments</t>
  </si>
  <si>
    <t>card activities</t>
  </si>
  <si>
    <t>commission paid to external entities for sales of products</t>
  </si>
  <si>
    <t>sending text messages (SMS)</t>
  </si>
  <si>
    <t>Investments in associates and joint ventures</t>
  </si>
  <si>
    <t>Q4'18</t>
  </si>
  <si>
    <t>dłużne papiery wartościowe (korporacyjne)</t>
  </si>
  <si>
    <t>dłużne papiery wartościowe (komunalne)</t>
  </si>
  <si>
    <t>Odpisy z tytułu utraty wartości</t>
  </si>
  <si>
    <t>Odsetki</t>
  </si>
  <si>
    <t>Amounts due to retail clients</t>
  </si>
  <si>
    <t>Loans and advances</t>
  </si>
  <si>
    <t>Amounts due to public sector</t>
  </si>
  <si>
    <t>Impairment allowances on loans and advances to customers</t>
  </si>
  <si>
    <t>consumer loans</t>
  </si>
  <si>
    <t>mortgage loans</t>
  </si>
  <si>
    <t>gospodarcze (w tym międzynarodowe organizacje finansowe)</t>
  </si>
  <si>
    <t>Quality of loan portfolio under MSR 39</t>
  </si>
  <si>
    <t>31.12.2018</t>
  </si>
  <si>
    <t>Odpis na straty finansowe</t>
  </si>
  <si>
    <t>Wartość netto</t>
  </si>
  <si>
    <t>odpisy z tytułu utraty wartosci</t>
  </si>
  <si>
    <t>Kredyty i pożyczki udzielone klientom brutto</t>
  </si>
  <si>
    <t>konsumpcyjne - wartość brutto</t>
  </si>
  <si>
    <t>Dłużne papiery wartościowe (korporacyjne) - wartość brutto</t>
  </si>
  <si>
    <t>mieszkaniowe - wartość brutto</t>
  </si>
  <si>
    <t>Dłużne papiery wartościowe (komunalne) - wartość brutto</t>
  </si>
  <si>
    <t>Odpisy z tytułu utraty wartości - Razem</t>
  </si>
  <si>
    <t>Udział kredytów z rozpoznaną utratą wartości</t>
  </si>
  <si>
    <t>Equity securities</t>
  </si>
  <si>
    <t>Loans and advances to customers and amounts due form banks measured at amortized cost</t>
  </si>
  <si>
    <t>loan insurance</t>
  </si>
  <si>
    <t>Należności od klientów</t>
  </si>
  <si>
    <t>Pozostałe</t>
  </si>
  <si>
    <t>Należnosci od banków</t>
  </si>
  <si>
    <t>Wyceniane według metody zindywidualizowanej</t>
  </si>
  <si>
    <t>Wyceniane według metody portfelowej</t>
  </si>
  <si>
    <t xml:space="preserve"> Ze stwierdzoną utratą wartości</t>
  </si>
  <si>
    <t>Wyceniane według metody grupowej (IBNR)</t>
  </si>
  <si>
    <t>Odpisy na ekspozycje wyceniane według metody zindywidualizowanej</t>
  </si>
  <si>
    <t>Odpisy na ekspozycje wyceniane według metody portfelowej</t>
  </si>
  <si>
    <t>Odpisy na ekspozycje wyceniane według metody grupowej (IBNR)</t>
  </si>
  <si>
    <t>Odpisy - razem</t>
  </si>
  <si>
    <t>Kredyty i pożyczki udzielone klientom według metod kalkulacji odpisów</t>
  </si>
  <si>
    <t>Kredyty i pożyczki udzielone klientom - ekspozycje Grupy Kapitałowej na ryzyko kredytowe</t>
  </si>
  <si>
    <t>Kredyty i pożyczki z rozpoznaną utratą wartości</t>
  </si>
  <si>
    <t>Kredyty i pożyczki bez rozpoznanej utraty wartości</t>
  </si>
  <si>
    <t>Assessed on an individual basis</t>
  </si>
  <si>
    <t>Impaired</t>
  </si>
  <si>
    <t>Not impaired</t>
  </si>
  <si>
    <t>Assessed on a portfolio basis</t>
  </si>
  <si>
    <t>Assessed on a group basis (IBNR)</t>
  </si>
  <si>
    <t>Loans and advances to customers, gross</t>
  </si>
  <si>
    <t>Allowances on exposures assessed on an individual basis</t>
  </si>
  <si>
    <t>Allowances on exposures assessed on a portfolio basis</t>
  </si>
  <si>
    <t>Allowances - total</t>
  </si>
  <si>
    <t>debt securities (corporate), gross</t>
  </si>
  <si>
    <t>debt securities (municipal), gross</t>
  </si>
  <si>
    <t>debt securities (municipal), net</t>
  </si>
  <si>
    <t>debt securities (corporate), net</t>
  </si>
  <si>
    <t>allowances</t>
  </si>
  <si>
    <t>housing, gross</t>
  </si>
  <si>
    <t>housing, net</t>
  </si>
  <si>
    <t>consumer, gross</t>
  </si>
  <si>
    <t>consumer, net</t>
  </si>
  <si>
    <t>corporate, net</t>
  </si>
  <si>
    <t>Accrued interest</t>
  </si>
  <si>
    <t>Loans and advances to customers - the Group’s exposure to credit risk</t>
  </si>
  <si>
    <t>Impairment allowances</t>
  </si>
  <si>
    <t>Odpisy z tytułu utraty na należnosci leasingowe</t>
  </si>
  <si>
    <t>Alowances on lease receivables</t>
  </si>
  <si>
    <t>Kredyty i pożyczki nieprzeznaczone do obrotu wyceniane do wartości godziwej przez RZiS</t>
  </si>
  <si>
    <t>gospodarcze - wartość brutto</t>
  </si>
  <si>
    <t>należności z tytułu leasingu finansowego - wartość brutto</t>
  </si>
  <si>
    <t>Loans and advances not held for trading, measured at fair value through Profit or loss</t>
  </si>
  <si>
    <t>corporate, gross</t>
  </si>
  <si>
    <t>finance lease receivables, gross</t>
  </si>
  <si>
    <t>Allowances for expected credit losses</t>
  </si>
  <si>
    <t>Share of impaired exposures</t>
  </si>
  <si>
    <t>Kredyty brutto/depozyty</t>
  </si>
  <si>
    <t>Kredyty i pożyczki, brutto, Razem</t>
  </si>
  <si>
    <t>udzielania kredytów i pożyczek</t>
  </si>
  <si>
    <t>obsługi masowych operacji zagranicznych</t>
  </si>
  <si>
    <t>kart płatniczych i kredytowych</t>
  </si>
  <si>
    <t>Capital adequacy</t>
  </si>
  <si>
    <t>ROE netto w okresie</t>
  </si>
  <si>
    <t>ROE netto w ujeciu rocznym</t>
  </si>
  <si>
    <t>ROA netto w okresie</t>
  </si>
  <si>
    <t>ROA netto w ujęciu rocznym</t>
  </si>
  <si>
    <t>Marża odsetkowa w okresie</t>
  </si>
  <si>
    <t>Marża odsetkowa w ujęciu rocznym</t>
  </si>
  <si>
    <t>bd</t>
  </si>
  <si>
    <t>Wartość netto kredytów i pożyczek wycenianych według zamortyzowanego kosztu</t>
  </si>
  <si>
    <t>Net Interest Margin</t>
  </si>
  <si>
    <t>Net Interest Margin, quarterly</t>
  </si>
  <si>
    <t>ROE net, quarterly</t>
  </si>
  <si>
    <t>ROE net</t>
  </si>
  <si>
    <t>ROA net, quarterly</t>
  </si>
  <si>
    <t>ROA net</t>
  </si>
  <si>
    <t>Loans and advances granted, gross, of which:</t>
  </si>
  <si>
    <t>małych i średnich przedsiębiorstw (w tym klientów rynku mieszkaniowego)</t>
  </si>
  <si>
    <t>debt securities (corporate)</t>
  </si>
  <si>
    <t>debt securities (municipal)</t>
  </si>
  <si>
    <t>Receivables due from repurchase agreements</t>
  </si>
  <si>
    <t>other receivables</t>
  </si>
  <si>
    <t>corporate loans (including international financial organizations)</t>
  </si>
  <si>
    <t>international financial organisations</t>
  </si>
  <si>
    <t>small and medium enterprises (including housing market clients)</t>
  </si>
  <si>
    <t>Impairment allowances, total</t>
  </si>
  <si>
    <t xml:space="preserve">Key financial data </t>
  </si>
  <si>
    <t>Loans and advances, gross</t>
  </si>
  <si>
    <t>Loans and advances not held for trading, measured at fair value through Profit or loss, net</t>
  </si>
  <si>
    <t>housing loans</t>
  </si>
  <si>
    <t>corporate loans</t>
  </si>
  <si>
    <t>Loans and advances granted</t>
  </si>
  <si>
    <t>Fee and commission income from:</t>
  </si>
  <si>
    <t>Przychody netto ze sprzedaży produktów, towarów i materiałów</t>
  </si>
  <si>
    <t>Wages and salaries</t>
  </si>
  <si>
    <t>Zobowiązania wobec klientów według segmentów klienta:</t>
  </si>
  <si>
    <t>Amounts due to customers by segment:</t>
  </si>
  <si>
    <t>Liabilities in respect of the short position in securities</t>
  </si>
  <si>
    <t>Zobowiązania z tytułu krótkiej pozycji w papierach wartościowych</t>
  </si>
  <si>
    <t>01.01.2018</t>
  </si>
  <si>
    <t>odsetki</t>
  </si>
  <si>
    <t>interest</t>
  </si>
  <si>
    <t>Według segmentów klienta:</t>
  </si>
  <si>
    <t>By customer segments:</t>
  </si>
  <si>
    <t xml:space="preserve"> Dłużne papiery wartościowe</t>
  </si>
  <si>
    <t xml:space="preserve"> Transakcje z przyrzeczeniem sprzedaży</t>
  </si>
  <si>
    <t xml:space="preserve"> Należności z tytułu leasingu finansowego</t>
  </si>
  <si>
    <t>Kredyty:</t>
  </si>
  <si>
    <t>Loans:</t>
  </si>
  <si>
    <t>Inwestycyjne papiery wartosciowe</t>
  </si>
  <si>
    <t>Adekwatność kapitałowa</t>
  </si>
  <si>
    <t>Rachunek zysków i strat</t>
  </si>
  <si>
    <t>Income statement</t>
  </si>
  <si>
    <t>Rachunek zysków i strat Bankowości Detalicznej</t>
  </si>
  <si>
    <t>Rachunek zysków i strat Bankowości Korporacyjnej i Inwestycyjnej</t>
  </si>
  <si>
    <t>Wynik odsetkowy</t>
  </si>
  <si>
    <t>Income statement of Retail segment</t>
  </si>
  <si>
    <t>Kredyty i pożyczki udzielone klientom wg MSSF 9</t>
  </si>
  <si>
    <t>Kredyty i pożyczki udzielone klientom wg MSSR 39</t>
  </si>
  <si>
    <t>Loans and advances to customers under IFRS 9</t>
  </si>
  <si>
    <t>Loans and advances to customers under MSR 39</t>
  </si>
  <si>
    <t>Zobowiązania wobec klientów wg MSSF 9</t>
  </si>
  <si>
    <t>Zobowiązania wobec klientów wg MSR 39</t>
  </si>
  <si>
    <t>Kredyty i pożyczki udzielone klientom wg MSR 39</t>
  </si>
  <si>
    <t>debt securities in issue and subordinated liabilities</t>
  </si>
  <si>
    <t>Poprzednia struktura kosztów odsetkowych</t>
  </si>
  <si>
    <t>Previous structure of interest expenses</t>
  </si>
  <si>
    <t>Wynik z tytułu odpisów aktualizujących z tytułu utraty wartości</t>
  </si>
  <si>
    <t>Table of contents:</t>
  </si>
  <si>
    <t>spis treści</t>
  </si>
  <si>
    <t>contents</t>
  </si>
  <si>
    <t xml:space="preserve">Podstawowe dane </t>
  </si>
  <si>
    <t>Key data</t>
  </si>
  <si>
    <t>11a</t>
  </si>
  <si>
    <t>9a</t>
  </si>
  <si>
    <t>10a</t>
  </si>
  <si>
    <t>Loans and advances to customers by method of calculating impairment allowances</t>
  </si>
  <si>
    <t>Dane dla inwestorów i akcjonariuszy</t>
  </si>
  <si>
    <t>Wartość księgowa na akcję</t>
  </si>
  <si>
    <t>Book value per share</t>
  </si>
  <si>
    <t>Share price at the end of the period</t>
  </si>
  <si>
    <t>Share price at the beginning of the period</t>
  </si>
  <si>
    <t>Wartość księgowa (mln PLN)</t>
  </si>
  <si>
    <t>Book value (PLN mn)</t>
  </si>
  <si>
    <t>Dividend (PLN mn)</t>
  </si>
  <si>
    <t>Dividend per share</t>
  </si>
  <si>
    <t>Dywidenda na akcję</t>
  </si>
  <si>
    <t>Cena na D-day</t>
  </si>
  <si>
    <t>Price on D-day</t>
  </si>
  <si>
    <t>Zysk netto do podziału (mln PLN)</t>
  </si>
  <si>
    <t>Dywidenda na jedną akcję/zysk netto na jedną akcję</t>
  </si>
  <si>
    <t>Wynagrodzenia</t>
  </si>
  <si>
    <t>Loans and advances to customers under MSSF 9</t>
  </si>
  <si>
    <t>non restated</t>
  </si>
  <si>
    <t>nieprzekształcone</t>
  </si>
  <si>
    <t>Q1'19</t>
  </si>
  <si>
    <t xml:space="preserve">Koszty działania, w tym: </t>
  </si>
  <si>
    <t>Koszty działania, w tym:</t>
  </si>
  <si>
    <t>31.03.2019</t>
  </si>
  <si>
    <t>leasing</t>
  </si>
  <si>
    <t>leasingu</t>
  </si>
  <si>
    <t>Result on regulatory charges</t>
  </si>
  <si>
    <t>Q2'19</t>
  </si>
  <si>
    <t>30.06.2019</t>
  </si>
  <si>
    <t>lokat</t>
  </si>
  <si>
    <t>deposits</t>
  </si>
  <si>
    <t>Rozwiązanie rezerwy na potencjalny zwrot klientom prowizji i opłat</t>
  </si>
  <si>
    <t>wyceniane do wartości godziwej przez inne dochody całkowite</t>
  </si>
  <si>
    <t>measured at fair value through OCI</t>
  </si>
  <si>
    <t>Loans and advances measured at amortized cost and measured at fair value through OCI</t>
  </si>
  <si>
    <t>Loans and advances measured at fair value through OCI</t>
  </si>
  <si>
    <t>Kredyty i pożyczki wyceniane do wartości godziwej przez inne dochody całkowite</t>
  </si>
  <si>
    <t>Kredyty i pożyczki wyceniane według zamortyzowanego kosztu oraz do wartości godziwej przez inne dochody całkowite</t>
  </si>
  <si>
    <t>Q3'19</t>
  </si>
  <si>
    <t>30.09.2019</t>
  </si>
  <si>
    <t>Spis treści:</t>
  </si>
  <si>
    <t>zobowiązań wobec klientów i banków</t>
  </si>
  <si>
    <t>Wynik z tytułu opłat i prowizji</t>
  </si>
  <si>
    <t>obsługi i sprzedaży produktów inwestycyjno-ubezpieczeniowych (w tym oferowanie produktów ubezpieczeniowych i ubezpieczenia kredytów)</t>
  </si>
  <si>
    <t>Fee and commission expense on:</t>
  </si>
  <si>
    <t>Koszty/dochody (C/I) w okresie</t>
  </si>
  <si>
    <t>Koszty/dochody (C/I) w ujęciu rocznym</t>
  </si>
  <si>
    <t>amounts due to customers</t>
  </si>
  <si>
    <t>amounts due to banks</t>
  </si>
  <si>
    <t>zobowiązań wobec banków</t>
  </si>
  <si>
    <t>kredyty i pożyczki otrzymane</t>
  </si>
  <si>
    <t>debt securities available for sale</t>
  </si>
  <si>
    <t>trading assets excluding derivative financial instruments</t>
  </si>
  <si>
    <t>financial assets designated upon initial recognition at fair value through profit and loss</t>
  </si>
  <si>
    <t>dłużnych papierów wartościowych dostępnych do sprzedaży</t>
  </si>
  <si>
    <t>aktywów finansowych przeznaczonych do obrotu</t>
  </si>
  <si>
    <t>aktywów finansowych wyznaczonych przy początkowym ujęciu jako wyceniane do wartości godziwej przez rachunek zysków i strat</t>
  </si>
  <si>
    <t>wycenianych według zamortyzowanego kosztu</t>
  </si>
  <si>
    <t>measured at amortized cost</t>
  </si>
  <si>
    <t>measured at fair value through profit or loss</t>
  </si>
  <si>
    <t>available for sale</t>
  </si>
  <si>
    <t>wycenianych do wartości godziwej przez inne dochody całkowite</t>
  </si>
  <si>
    <t>wycenianych do wartości godziwej przez rachunek zysków i strat</t>
  </si>
  <si>
    <t>wycenianych wg zamortyzowanego kosztu</t>
  </si>
  <si>
    <t>Zyski lub straty z tytułu zaprzestania ujmowania aktywów i zobowiązań finansowych</t>
  </si>
  <si>
    <t>Wynik z tytuły modyfikacji</t>
  </si>
  <si>
    <t>Wynik z tytułu obciążeń regulacyjnych</t>
  </si>
  <si>
    <t>Retail Segment</t>
  </si>
  <si>
    <t xml:space="preserve"> Ze stwierdzoną utratą wartości:</t>
  </si>
  <si>
    <t>Impairment allowances, impaired</t>
  </si>
  <si>
    <t>Impairment allowances, not impaired</t>
  </si>
  <si>
    <t>Na ekspozycje z rozpoznaną utratą wartości</t>
  </si>
  <si>
    <t>Na ekspozycje bez rozpoznanej utraty wartości</t>
  </si>
  <si>
    <t>Allowances on exposures assessed on a group basis (IBNR)</t>
  </si>
  <si>
    <t>to the Resolution Fund</t>
  </si>
  <si>
    <t>to the Banks' Guarantee Fund</t>
  </si>
  <si>
    <t>na fundusz przymusowej restrukturyzacji</t>
  </si>
  <si>
    <t>na fundusz gwarancyjny banków</t>
  </si>
  <si>
    <t>Retail and private banking</t>
  </si>
  <si>
    <t>Corporate</t>
  </si>
  <si>
    <t>Small and medium enterprises + mortgage market clients (firms and undertakings)</t>
  </si>
  <si>
    <t>Other liabilities (including liabilities in respect of insurance products)</t>
  </si>
  <si>
    <t>Bankowości detalicznej i prywatnej</t>
  </si>
  <si>
    <t>Korporacyjne</t>
  </si>
  <si>
    <t>Małych i średnich przedsiębiorstw + klientów rynku mieszkaniowego (firm i przedsiębiorstw)</t>
  </si>
  <si>
    <t>Pozostałe zobowiązania (w tym zobowiązania z tytułu produktów ubezpieczeniowych)</t>
  </si>
  <si>
    <t>of which: credit cards</t>
  </si>
  <si>
    <t>retail</t>
  </si>
  <si>
    <t>Information for investors &amp; shareholders</t>
  </si>
  <si>
    <t>Kurs akcji na początek okresu</t>
  </si>
  <si>
    <t xml:space="preserve">Kurs akcji na koniec okresu </t>
  </si>
  <si>
    <t>Cost-to-Income Ratio, quarterly</t>
  </si>
  <si>
    <t>Cost-to-Income Ratio</t>
  </si>
  <si>
    <t>Liczba akcji (mln)</t>
  </si>
  <si>
    <t>Number of shares (mn)</t>
  </si>
  <si>
    <t>Cena rynkowa akcji/wartość księgowa na akcję</t>
  </si>
  <si>
    <t>detaliczne</t>
  </si>
  <si>
    <t>Dywidenda (mln PLN)</t>
  </si>
  <si>
    <t>Loans and advances to customers, gross/amounts due to customers</t>
  </si>
  <si>
    <t>Market price of shares/book value per share</t>
  </si>
  <si>
    <t>Dywidenda przypadająca na jedną akcję/cena rynkowa akcji</t>
  </si>
  <si>
    <t>Dividend per share/market price of a share</t>
  </si>
  <si>
    <t>Dividend per share/earnings per share</t>
  </si>
  <si>
    <t>Profit (loss) before income tax</t>
  </si>
  <si>
    <t>Gains (losses) on derecognition of financial assets and financial liabilities not measured at fair value through profit or loss</t>
  </si>
  <si>
    <t>of which: contributions for disability and retirement benefits</t>
  </si>
  <si>
    <t>Social insurance</t>
  </si>
  <si>
    <t>Ubezpieczenia</t>
  </si>
  <si>
    <t>w tym: składki na świadczenia emerytalne i rentowe</t>
  </si>
  <si>
    <t>Net profit distribution (PLN mn)</t>
  </si>
  <si>
    <t>Interest expense on:</t>
  </si>
  <si>
    <t>Interest income on:</t>
  </si>
  <si>
    <r>
      <t>zobowiązań wobec klientów</t>
    </r>
    <r>
      <rPr>
        <i/>
        <vertAlign val="superscript"/>
        <sz val="10"/>
        <color indexed="8"/>
        <rFont val="PKO Bank Polski"/>
        <family val="2"/>
        <charset val="238"/>
      </rPr>
      <t xml:space="preserve"> </t>
    </r>
  </si>
  <si>
    <t>amounts due to customers and banks</t>
  </si>
  <si>
    <t>cards</t>
  </si>
  <si>
    <t>Przychody z tytułu opłat i prowizji z tytułu:</t>
  </si>
  <si>
    <t>Koszty z tytułu opłat i prowizji z tytułu:</t>
  </si>
  <si>
    <t>kredyty konsumpcyjne</t>
  </si>
  <si>
    <t>kredyty mieszkaniowe</t>
  </si>
  <si>
    <t>kredyty gospodarcze</t>
  </si>
  <si>
    <t>papiery wartościowe</t>
  </si>
  <si>
    <t>dłużne papiery wartościowe</t>
  </si>
  <si>
    <t>kapitałowe papiery wartościowe</t>
  </si>
  <si>
    <t>wyceniane do wartości godziwej przez RZiS</t>
  </si>
  <si>
    <t>wyceniane według zamortyzowanego kosztu</t>
  </si>
  <si>
    <t>nieprzeznaczone do obrotu obowiązkowo wycenione do wartości godziwej przez RZiS</t>
  </si>
  <si>
    <t>wycenione według zamortyzowanego kosztu</t>
  </si>
  <si>
    <t>at fair value through OCI</t>
  </si>
  <si>
    <t>held for trading</t>
  </si>
  <si>
    <t>financial instruments designated at fair value through profit or loss upon initial recognition</t>
  </si>
  <si>
    <t>available-for-sale investment securities</t>
  </si>
  <si>
    <t>investment securities held to maturity</t>
  </si>
  <si>
    <t>designated at fair value through profit or loss (FVO)</t>
  </si>
  <si>
    <t>przeznaczone do obrotu</t>
  </si>
  <si>
    <t>instrumenty finansowe przy początkowym ujęciu wyznaczone jako wyceniane do wartości godziwej przez RZiS</t>
  </si>
  <si>
    <t>inwestycyjne papiery wartościowe dostępne do sprzedaży</t>
  </si>
  <si>
    <t>inwestycyjne papiery wartościowe utrzymywane do terminu zapadalności</t>
  </si>
  <si>
    <t>nieprzeznaczone do obrotu obowiązkowo wyceniane do wartości godziwej przez RZiS</t>
  </si>
  <si>
    <t>desygnowane do wyceny do wartości godziwej przez RZiS (FVO)</t>
  </si>
  <si>
    <t>wycenione do wartości godziwej przez inne dochody całkowite</t>
  </si>
  <si>
    <t>Kredyty i pożyczki udzielone klientom (bez korekty z tytułu rachunkowości zabezpieczeń wartości godziwej)</t>
  </si>
  <si>
    <t>Wyceniane według zamortyzowanego kosztu, w tym:</t>
  </si>
  <si>
    <t>Measured at amortized cost, of which:</t>
  </si>
  <si>
    <t>Nieprzeznaczone do obrotu obowiązkowo wycenione do wartości godziwej przez rachunek zysków i strat</t>
  </si>
  <si>
    <t>Not held for trading, mandatorily measured at fair value through profit or loss</t>
  </si>
  <si>
    <t>Wyceniane do wartości godziwej przez inne dochody całkowite</t>
  </si>
  <si>
    <t>Measured at fair value through OCI</t>
  </si>
  <si>
    <t>deposits of the Brokerage House of PKO Bank Polski SA in the Stock Exchange Guarantee Fund</t>
  </si>
  <si>
    <t>- aktywa w fazie 1</t>
  </si>
  <si>
    <t>- aktywa w fazie 2</t>
  </si>
  <si>
    <t>- aktywa w fazie 3</t>
  </si>
  <si>
    <t>- assets in stage 1</t>
  </si>
  <si>
    <t>- assets in stage 2</t>
  </si>
  <si>
    <t>- assets in stage 3</t>
  </si>
  <si>
    <t>Przychody/koszty na rzecz klientów wewnętrznych</t>
  </si>
  <si>
    <t>not restated</t>
  </si>
  <si>
    <t>Liabilities due to customers under IFRS 9</t>
  </si>
  <si>
    <t>Liabilities due to customers under MSR 39</t>
  </si>
  <si>
    <t>Income statement of Corporate and Investment segment</t>
  </si>
  <si>
    <t>Koszty z tytułu odsetek od:</t>
  </si>
  <si>
    <t>Amortization</t>
  </si>
  <si>
    <t>w tym: karty kredytowe</t>
  </si>
  <si>
    <t>wysyłki SMS</t>
  </si>
  <si>
    <t>Q4'19</t>
  </si>
  <si>
    <t>31.12.2019</t>
  </si>
  <si>
    <t>Available-for-sale investment securities</t>
  </si>
  <si>
    <t>loans and advances to customers (including leasing)</t>
  </si>
  <si>
    <t>kredytów i pożyczek udzielonych klientom (w tym należności z tytułu leasingu finansowego)</t>
  </si>
  <si>
    <t>Cost of legal risks related to FX mortgages</t>
  </si>
  <si>
    <t>amounts due to customers (excluding loans and advances but including leasing)</t>
  </si>
  <si>
    <r>
      <t>zobowiązań wobec klientów</t>
    </r>
    <r>
      <rPr>
        <b/>
        <sz val="10"/>
        <color indexed="8"/>
        <rFont val="PKO Bank Polski"/>
        <family val="2"/>
        <charset val="238"/>
      </rPr>
      <t xml:space="preserve"> (z wyłączeniem kredytów i pożyczek otrzymanych; w tym leasing)</t>
    </r>
  </si>
  <si>
    <t>Otrzymane odszkodowania, kary i grzywny oraz przychody uboczne</t>
  </si>
  <si>
    <t>Damages, penalties and fines received, and ancillary income</t>
  </si>
  <si>
    <t>Zysk na okazyjnym nabyciu grupy PCM</t>
  </si>
  <si>
    <t>Net allowances for expected credit losses / Impairment allowances on loans and advances</t>
  </si>
  <si>
    <t>Profit on a bargain purchase of PCM group</t>
  </si>
  <si>
    <t>Q1'20</t>
  </si>
  <si>
    <t>31.03.2020</t>
  </si>
  <si>
    <t>marże na transakcjach wymiany walut</t>
  </si>
  <si>
    <t>margin on forex transactions</t>
  </si>
  <si>
    <t>Koszt ryzyka prawnego walutowych kredytów hipotecznych</t>
  </si>
  <si>
    <t>W tym z tytułu: wpływu COVID-19 na portfel kredytowy</t>
  </si>
  <si>
    <t>Of which: impact of COVID-19 on loan portfolio</t>
  </si>
  <si>
    <t>Rzeczowe aktywa trwałe oddane w leasing operacyjny</t>
  </si>
  <si>
    <t>Property, plant and equipment under operating lease</t>
  </si>
  <si>
    <t>Property, plant and equipment</t>
  </si>
  <si>
    <t>Net impairment allowances on non-financial assets</t>
  </si>
  <si>
    <t>Administrative expenses (incl. regulatory costs)</t>
  </si>
  <si>
    <t>Net income from financial instruments measured at fair value</t>
  </si>
  <si>
    <t>Of which: net income from loan porfolio measured at fair value</t>
  </si>
  <si>
    <t xml:space="preserve"> W tym z tytułu: wpływu COVID-19 na portfel kredytowy</t>
  </si>
  <si>
    <t xml:space="preserve"> Of which: impact of COVID-19 on loan portfolio</t>
  </si>
  <si>
    <t>Q2'20</t>
  </si>
  <si>
    <t>30.06.2020</t>
  </si>
  <si>
    <r>
      <t xml:space="preserve">Wskaźnik pokrycia kredytów z rozpoznaną utratą wartości </t>
    </r>
    <r>
      <rPr>
        <b/>
        <vertAlign val="superscript"/>
        <sz val="10"/>
        <color theme="1" tint="4.9989318521683403E-2"/>
        <rFont val="PKO Bank Polski"/>
        <family val="2"/>
        <charset val="238"/>
      </rPr>
      <t>(1)</t>
    </r>
  </si>
  <si>
    <r>
      <rPr>
        <vertAlign val="superscript"/>
        <sz val="8"/>
        <color theme="1" tint="4.9989318521683403E-2"/>
        <rFont val="PKO Bank Polski"/>
        <family val="2"/>
        <charset val="238"/>
      </rPr>
      <t>(1)</t>
    </r>
    <r>
      <rPr>
        <sz val="8"/>
        <color theme="1" tint="4.9989318521683403E-2"/>
        <rFont val="PKO Bank Polski"/>
        <family val="2"/>
        <charset val="238"/>
      </rPr>
      <t xml:space="preserve"> Wskaźnik pokrycia kredytów z rozpoznaną utratą wartości jest liczony jako iloraz całości odpisu (zarówno dla kredytów z utratą wartości jak i IBNR) oraz sumy ekspozycji brutto dla kredytów z utratą wartości.</t>
    </r>
  </si>
  <si>
    <r>
      <t xml:space="preserve">Coverage ratio of impaired loans </t>
    </r>
    <r>
      <rPr>
        <b/>
        <vertAlign val="superscript"/>
        <sz val="10"/>
        <color theme="1" tint="4.9989318521683403E-2"/>
        <rFont val="PKO Bank Polski"/>
        <family val="2"/>
        <charset val="238"/>
      </rPr>
      <t>(1)</t>
    </r>
  </si>
  <si>
    <r>
      <rPr>
        <vertAlign val="superscript"/>
        <sz val="8"/>
        <color theme="1" tint="4.9989318521683403E-2"/>
        <rFont val="PKO Bank Polski"/>
        <family val="2"/>
        <charset val="238"/>
      </rPr>
      <t>(1)</t>
    </r>
    <r>
      <rPr>
        <sz val="8"/>
        <color theme="1" tint="4.9989318521683403E-2"/>
        <rFont val="PKO Bank Polski"/>
        <family val="2"/>
        <charset val="238"/>
      </rPr>
      <t xml:space="preserve"> The coverage ratio for impaired loans is calculated as the total write-off (both for impaired loans and IBNR) and the gross exposure for impaired loans.</t>
    </r>
  </si>
  <si>
    <r>
      <t xml:space="preserve">gospodarcze (w tym międzynarodowe organizacje finansowe) - wartość brutto </t>
    </r>
    <r>
      <rPr>
        <b/>
        <vertAlign val="superscript"/>
        <sz val="10"/>
        <color rgb="FF000000"/>
        <rFont val="PKO Bank Polski"/>
        <family val="2"/>
        <charset val="238"/>
      </rPr>
      <t>(2)</t>
    </r>
  </si>
  <si>
    <r>
      <t xml:space="preserve">corporate (incl. international financial institutions), gross </t>
    </r>
    <r>
      <rPr>
        <b/>
        <vertAlign val="superscript"/>
        <sz val="10"/>
        <color rgb="FF000000"/>
        <rFont val="PKO Bank Polski"/>
        <family val="2"/>
        <charset val="238"/>
      </rPr>
      <t>(2)</t>
    </r>
  </si>
  <si>
    <r>
      <rPr>
        <vertAlign val="superscript"/>
        <sz val="8"/>
        <color rgb="FF000000"/>
        <rFont val="PKO Bank Polski"/>
        <family val="2"/>
        <charset val="238"/>
      </rPr>
      <t>(2)</t>
    </r>
    <r>
      <rPr>
        <sz val="8"/>
        <color rgb="FF000000"/>
        <rFont val="PKO Bank Polski"/>
        <family val="2"/>
        <charset val="238"/>
      </rPr>
      <t xml:space="preserve"> Kredyty gospodarcze z uwzględnieniem transakcji z przyrzeczeniem odkupu oraz należnosci z tytułu leasingu finansowego.</t>
    </r>
  </si>
  <si>
    <r>
      <rPr>
        <vertAlign val="superscript"/>
        <sz val="8"/>
        <color rgb="FF000000"/>
        <rFont val="PKO Bank Polski"/>
        <family val="2"/>
        <charset val="238"/>
      </rPr>
      <t>(2)</t>
    </r>
    <r>
      <rPr>
        <sz val="8"/>
        <color rgb="FF000000"/>
        <rFont val="PKO Bank Polski"/>
        <family val="2"/>
        <charset val="238"/>
      </rPr>
      <t xml:space="preserve"> Corporate loans incl. receivables in respect of repurchase agreements and finance lease receivables.</t>
    </r>
  </si>
  <si>
    <t>gospodarcze i faktoring</t>
  </si>
  <si>
    <t>Adjustment related to fair value hedge accounting</t>
  </si>
  <si>
    <t>Loans and advances to customers (excluding adjustments related to fair value hedge accounting)</t>
  </si>
  <si>
    <t xml:space="preserve">Loans and advances to customers, net </t>
  </si>
  <si>
    <t xml:space="preserve">Kredyty i pożyczki udzielone netto </t>
  </si>
  <si>
    <t>Razem kredyty i pożyczki udzielone klientom (bez korekty)</t>
  </si>
  <si>
    <t>Total loans and advances to customers (excl. the adjustment)</t>
  </si>
  <si>
    <t>Inne aktywa (w tym z tytułu działalności ubezpieczeniowej)</t>
  </si>
  <si>
    <t>Other assets (incl. insurance activities)</t>
  </si>
  <si>
    <t>leasing operacyjny</t>
  </si>
  <si>
    <t>operating leases</t>
  </si>
  <si>
    <t>W tym: wynik na portfelu kredytowym wycenianym do wartości godziwej</t>
  </si>
  <si>
    <t>Finansowanie udzielone netto/Depozyty (netto)</t>
  </si>
  <si>
    <t>Customer financing net/amounts due to customers</t>
  </si>
  <si>
    <r>
      <rPr>
        <vertAlign val="superscript"/>
        <sz val="8"/>
        <color rgb="FF000000"/>
        <rFont val="PKO Bank Polski"/>
        <family val="2"/>
        <charset val="238"/>
      </rPr>
      <t>(1)</t>
    </r>
    <r>
      <rPr>
        <sz val="8"/>
        <color rgb="FF000000"/>
        <rFont val="PKO Bank Polski"/>
        <family val="2"/>
        <charset val="238"/>
      </rPr>
      <t xml:space="preserve"> 2009: Z uwzględnieniem segmentu "Centrum transferowe"</t>
    </r>
  </si>
  <si>
    <r>
      <rPr>
        <vertAlign val="superscript"/>
        <sz val="8"/>
        <color rgb="FF000000"/>
        <rFont val="PKO Bank Polski"/>
        <family val="2"/>
        <charset val="238"/>
      </rPr>
      <t>(1)</t>
    </r>
    <r>
      <rPr>
        <sz val="8"/>
        <color rgb="FF000000"/>
        <rFont val="PKO Bank Polski"/>
        <family val="2"/>
        <charset val="238"/>
      </rPr>
      <t xml:space="preserve"> Including the "Transfer center" segment</t>
    </r>
  </si>
  <si>
    <r>
      <t xml:space="preserve">Q2'09 </t>
    </r>
    <r>
      <rPr>
        <b/>
        <vertAlign val="superscript"/>
        <sz val="10"/>
        <rFont val="PKO Bank Polski"/>
        <family val="2"/>
        <charset val="238"/>
      </rPr>
      <t>(1)</t>
    </r>
  </si>
  <si>
    <r>
      <t xml:space="preserve">Q1'09 </t>
    </r>
    <r>
      <rPr>
        <b/>
        <vertAlign val="superscript"/>
        <sz val="10"/>
        <rFont val="PKO Bank Polski"/>
        <family val="2"/>
        <charset val="238"/>
      </rPr>
      <t>(1)</t>
    </r>
  </si>
  <si>
    <r>
      <t xml:space="preserve">Q3'09 </t>
    </r>
    <r>
      <rPr>
        <b/>
        <vertAlign val="superscript"/>
        <sz val="10"/>
        <rFont val="PKO Bank Polski"/>
        <family val="2"/>
        <charset val="238"/>
      </rPr>
      <t>(1)</t>
    </r>
  </si>
  <si>
    <r>
      <t xml:space="preserve">Q4'09 </t>
    </r>
    <r>
      <rPr>
        <b/>
        <vertAlign val="superscript"/>
        <sz val="10"/>
        <rFont val="PKO Bank Polski"/>
        <family val="2"/>
        <charset val="238"/>
      </rPr>
      <t>(1)</t>
    </r>
  </si>
  <si>
    <r>
      <t xml:space="preserve">Inne należności (w tym aktywa finansowe i niefinansowe) </t>
    </r>
    <r>
      <rPr>
        <vertAlign val="superscript"/>
        <sz val="10"/>
        <color rgb="FF000000"/>
        <rFont val="PKO Bank Polski"/>
        <family val="2"/>
        <charset val="238"/>
      </rPr>
      <t>(1)</t>
    </r>
  </si>
  <si>
    <r>
      <t xml:space="preserve">Other receivables (including financial non-financial assets) </t>
    </r>
    <r>
      <rPr>
        <vertAlign val="superscript"/>
        <sz val="10"/>
        <color rgb="FF000000"/>
        <rFont val="PKO Bank Polski"/>
        <family val="2"/>
        <charset val="238"/>
      </rPr>
      <t>(1)</t>
    </r>
  </si>
  <si>
    <r>
      <rPr>
        <vertAlign val="superscript"/>
        <sz val="8"/>
        <color rgb="FF000000"/>
        <rFont val="PKO Bank Polski"/>
        <family val="2"/>
        <charset val="238"/>
      </rPr>
      <t>(1)</t>
    </r>
    <r>
      <rPr>
        <sz val="8"/>
        <color rgb="FF000000"/>
        <rFont val="PKO Bank Polski"/>
        <family val="2"/>
        <charset val="238"/>
      </rPr>
      <t xml:space="preserve"> Pozycja "Inne należności" obejmuje m.in.: Aktywa trwałe przeznaczone do sprzedaży, Rzeczowe aktywa trwałe, Wartości niematerialne oraz Zapasy.</t>
    </r>
  </si>
  <si>
    <r>
      <rPr>
        <vertAlign val="superscript"/>
        <sz val="8"/>
        <color rgb="FF000000"/>
        <rFont val="PKO Bank Polski"/>
        <family val="2"/>
        <charset val="238"/>
      </rPr>
      <t>(1)</t>
    </r>
    <r>
      <rPr>
        <sz val="8"/>
        <color rgb="FF000000"/>
        <rFont val="PKO Bank Polski"/>
        <family val="2"/>
        <charset val="238"/>
      </rPr>
      <t xml:space="preserve"> Included in "Other receivables" are Non-current assets held for sale, Tangible fixed assets, Intangible assets and Inventories.</t>
    </r>
  </si>
  <si>
    <t>Release of provision for a potential return of fees and commissions to customers</t>
  </si>
  <si>
    <t>servicing and selling investment and insurance products (incl. offering insurance products and loan insurance)</t>
  </si>
  <si>
    <r>
      <t xml:space="preserve">inne (w tym usługi powiernicze) </t>
    </r>
    <r>
      <rPr>
        <vertAlign val="superscript"/>
        <sz val="10"/>
        <rFont val="PKO Bank Polski"/>
        <family val="2"/>
        <charset val="238"/>
      </rPr>
      <t>(1)</t>
    </r>
  </si>
  <si>
    <r>
      <t xml:space="preserve">other (including fiduciary services) </t>
    </r>
    <r>
      <rPr>
        <vertAlign val="superscript"/>
        <sz val="10"/>
        <rFont val="PKO Bank Polski"/>
        <family val="2"/>
        <charset val="238"/>
      </rPr>
      <t>(1)</t>
    </r>
  </si>
  <si>
    <r>
      <rPr>
        <vertAlign val="superscript"/>
        <sz val="8"/>
        <color rgb="FF000000"/>
        <rFont val="PKO Bank Polski"/>
        <family val="2"/>
        <charset val="238"/>
      </rPr>
      <t>(1)</t>
    </r>
    <r>
      <rPr>
        <sz val="8"/>
        <color rgb="FF000000"/>
        <rFont val="PKO Bank Polski"/>
        <family val="2"/>
        <charset val="238"/>
      </rPr>
      <t xml:space="preserve"> Pozycja "inne" obejmuje m.in.: opłaty poniesione przez Dom Maklerski PKO Banku Polskiego SA na rzecz GPW i KDPW, opłaty za zarządzanie aktywami oraz usługi powiernicze.</t>
    </r>
  </si>
  <si>
    <r>
      <rPr>
        <vertAlign val="superscript"/>
        <sz val="8"/>
        <color rgb="FF000000"/>
        <rFont val="PKO Bank Polski"/>
        <family val="2"/>
        <charset val="238"/>
      </rPr>
      <t>(1)</t>
    </r>
    <r>
      <rPr>
        <sz val="8"/>
        <color rgb="FF000000"/>
        <rFont val="PKO Bank Polski"/>
        <family val="2"/>
        <charset val="238"/>
      </rPr>
      <t xml:space="preserve"> Included in "other" are commissions of the Brokerage House of PKO Bank Polski SA for servicing IPOs, and commissions for servicing indebtedness of borrowers against the State budget, and fiduciary services.</t>
    </r>
  </si>
  <si>
    <r>
      <t xml:space="preserve">inne (w tym fundusze inwestycyjne, emerytalne i działalność maklerska) </t>
    </r>
    <r>
      <rPr>
        <vertAlign val="superscript"/>
        <sz val="10"/>
        <rFont val="PKO Bank Polski"/>
        <family val="2"/>
        <charset val="238"/>
      </rPr>
      <t>(1)</t>
    </r>
  </si>
  <si>
    <r>
      <t xml:space="preserve">other </t>
    </r>
    <r>
      <rPr>
        <vertAlign val="superscript"/>
        <sz val="10"/>
        <rFont val="PKO Bank Polski"/>
        <family val="2"/>
        <charset val="238"/>
      </rPr>
      <t>(1)</t>
    </r>
  </si>
  <si>
    <r>
      <rPr>
        <vertAlign val="superscript"/>
        <sz val="8"/>
        <color rgb="FF000000"/>
        <rFont val="PKO Bank Polski"/>
        <family val="2"/>
        <charset val="238"/>
      </rPr>
      <t>(1)</t>
    </r>
    <r>
      <rPr>
        <sz val="8"/>
        <color rgb="FF000000"/>
        <rFont val="PKO Bank Polski"/>
        <family val="2"/>
        <charset val="238"/>
      </rPr>
      <t xml:space="preserve"> Pozycja "inne" obejmuje m.in.: koszty poniesione przez Dom Maklerski na rzecz GPW i KDPW, koszty usług rozliczeniowo-rozrachunkowych oraz koszty poniesione za zarządzanie aktywami.</t>
    </r>
  </si>
  <si>
    <r>
      <rPr>
        <vertAlign val="superscript"/>
        <sz val="8"/>
        <color rgb="FF000000"/>
        <rFont val="PKO Bank Polski"/>
        <family val="2"/>
        <charset val="238"/>
      </rPr>
      <t>(1)</t>
    </r>
    <r>
      <rPr>
        <sz val="8"/>
        <color rgb="FF000000"/>
        <rFont val="PKO Bank Polski"/>
        <family val="2"/>
        <charset val="238"/>
      </rPr>
      <t xml:space="preserve"> Includes: fees and expenses paid by the Brokerage House of PKO Bank Polski to Warsaw Stock Exchange (GPW) and to the National Depository of Securities (KDPW), accounting and clearing service fees, and expenses on asset management fees.</t>
    </r>
  </si>
  <si>
    <r>
      <rPr>
        <vertAlign val="superscript"/>
        <sz val="8"/>
        <rFont val="PKO Bank Polski"/>
        <family val="2"/>
        <charset val="238"/>
      </rPr>
      <t>(1)</t>
    </r>
    <r>
      <rPr>
        <sz val="8"/>
        <rFont val="PKO Bank Polski"/>
        <family val="2"/>
        <charset val="238"/>
      </rPr>
      <t xml:space="preserve"> Od 1Q20 prowizje z tytułu wymiany walut przez klientów, wcześniej ujmowane w wyniku z pozycji wymiany, zostały przeklasyfikowane do wyniku prowizyjnego.</t>
    </r>
  </si>
  <si>
    <r>
      <rPr>
        <vertAlign val="superscript"/>
        <sz val="8"/>
        <rFont val="PKO Bank Polski"/>
        <family val="2"/>
        <charset val="238"/>
      </rPr>
      <t>(1)</t>
    </r>
    <r>
      <rPr>
        <sz val="8"/>
        <rFont val="PKO Bank Polski"/>
        <family val="2"/>
        <charset val="238"/>
      </rPr>
      <t xml:space="preserve"> Since 1Q20, commission on currency exchange by customers, previously recognized in the result on foreign exchange, has been reclassified to the commission result.</t>
    </r>
  </si>
  <si>
    <r>
      <t xml:space="preserve">Wynik z pozycji wymiany </t>
    </r>
    <r>
      <rPr>
        <vertAlign val="superscript"/>
        <sz val="10"/>
        <color rgb="FF000000"/>
        <rFont val="PKO Bank Polski"/>
        <family val="2"/>
        <charset val="238"/>
      </rPr>
      <t>(1)</t>
    </r>
  </si>
  <si>
    <r>
      <t xml:space="preserve">Net foreign exchange gains (losses) </t>
    </r>
    <r>
      <rPr>
        <vertAlign val="superscript"/>
        <sz val="10"/>
        <color rgb="FF000000"/>
        <rFont val="PKO Bank Polski"/>
        <family val="2"/>
        <charset val="238"/>
      </rPr>
      <t>(1)</t>
    </r>
  </si>
  <si>
    <r>
      <t xml:space="preserve">Koszty/aktywa </t>
    </r>
    <r>
      <rPr>
        <vertAlign val="superscript"/>
        <sz val="10"/>
        <rFont val="PKO Bank Polski"/>
        <family val="2"/>
        <charset val="238"/>
      </rPr>
      <t>(1)</t>
    </r>
  </si>
  <si>
    <r>
      <t xml:space="preserve">Cost/assets Ratio </t>
    </r>
    <r>
      <rPr>
        <vertAlign val="superscript"/>
        <sz val="10"/>
        <color rgb="FF000000"/>
        <rFont val="PKO Bank Polski"/>
        <family val="2"/>
        <charset val="238"/>
      </rPr>
      <t>(1)</t>
    </r>
  </si>
  <si>
    <r>
      <t xml:space="preserve">Finansowanie udzielone netto/Stabilne źródła finansowania </t>
    </r>
    <r>
      <rPr>
        <vertAlign val="superscript"/>
        <sz val="10"/>
        <rFont val="PKO Bank Polski"/>
        <family val="2"/>
        <charset val="238"/>
      </rPr>
      <t>(2)</t>
    </r>
  </si>
  <si>
    <r>
      <t xml:space="preserve">Customer financing net/stable sources of funding </t>
    </r>
    <r>
      <rPr>
        <vertAlign val="superscript"/>
        <sz val="10"/>
        <color rgb="FF000000"/>
        <rFont val="PKO Bank Polski"/>
        <family val="2"/>
        <charset val="238"/>
      </rPr>
      <t>(2)</t>
    </r>
  </si>
  <si>
    <r>
      <t xml:space="preserve">Udział kredytów z rozpoznaną utratą wartości w kredytach brutto ogółem </t>
    </r>
    <r>
      <rPr>
        <vertAlign val="superscript"/>
        <sz val="10"/>
        <rFont val="PKO Bank Polski"/>
        <family val="2"/>
        <charset val="238"/>
      </rPr>
      <t>(3)</t>
    </r>
  </si>
  <si>
    <r>
      <t xml:space="preserve">Share of loans with recognized impairment in gross loans </t>
    </r>
    <r>
      <rPr>
        <vertAlign val="superscript"/>
        <sz val="10"/>
        <color rgb="FF000000"/>
        <rFont val="PKO Bank Polski"/>
        <family val="2"/>
        <charset val="238"/>
      </rPr>
      <t>(3)</t>
    </r>
  </si>
  <si>
    <r>
      <t xml:space="preserve">Pokrycie kredytów i pożyczek z rozpoznaną utratą wartości odpisami </t>
    </r>
    <r>
      <rPr>
        <vertAlign val="superscript"/>
        <sz val="10"/>
        <rFont val="PKO Bank Polski"/>
        <family val="2"/>
        <charset val="238"/>
      </rPr>
      <t>(4)</t>
    </r>
  </si>
  <si>
    <r>
      <t xml:space="preserve">Coverage of loans with recognized impairment by impairment allowance </t>
    </r>
    <r>
      <rPr>
        <vertAlign val="superscript"/>
        <sz val="10"/>
        <color rgb="FF000000"/>
        <rFont val="PKO Bank Polski"/>
        <family val="2"/>
        <charset val="238"/>
      </rPr>
      <t>(4)</t>
    </r>
  </si>
  <si>
    <r>
      <t xml:space="preserve">Cost of risk, quarterly </t>
    </r>
    <r>
      <rPr>
        <vertAlign val="superscript"/>
        <sz val="10"/>
        <rFont val="PKO Bank Polski"/>
        <family val="2"/>
        <charset val="238"/>
      </rPr>
      <t>(5)</t>
    </r>
  </si>
  <si>
    <r>
      <t xml:space="preserve">Cost of risk </t>
    </r>
    <r>
      <rPr>
        <vertAlign val="superscript"/>
        <sz val="10"/>
        <color rgb="FF000000"/>
        <rFont val="PKO Bank Polski"/>
        <family val="2"/>
        <charset val="238"/>
      </rPr>
      <t>(6)</t>
    </r>
  </si>
  <si>
    <r>
      <rPr>
        <vertAlign val="superscript"/>
        <sz val="8"/>
        <rFont val="PKO Bank Polski"/>
        <family val="2"/>
        <charset val="238"/>
      </rPr>
      <t>(1)</t>
    </r>
    <r>
      <rPr>
        <sz val="8"/>
        <rFont val="PKO Bank Polski"/>
        <family val="2"/>
        <charset val="238"/>
      </rPr>
      <t xml:space="preserve"> Pozycje rachunku zysków i strat przyjęte do obliczenia wskaźników ujmują okres 4 ostatnich kwartałów (ujęcie roczne), natomiast pozycje sprawozdania z sytuacji finansowej ujmują średnią z 5 ostatnich wartości kwartalnych odpowiednich pozycji aktywów i pasywów.</t>
    </r>
  </si>
  <si>
    <r>
      <rPr>
        <vertAlign val="superscript"/>
        <sz val="8"/>
        <color rgb="FF000000"/>
        <rFont val="PKO Bank Polski"/>
        <family val="2"/>
        <charset val="238"/>
      </rPr>
      <t>(1)</t>
    </r>
    <r>
      <rPr>
        <sz val="8"/>
        <color rgb="FF000000"/>
        <rFont val="PKO Bank Polski"/>
        <family val="2"/>
        <charset val="238"/>
      </rPr>
      <t xml:space="preserve"> Income statement items used in calculating indicators capture the period of the last four quarters (annual recognition), while the statement of financial position items capture the average of the last five quarterly values of the respective assets and liabilities.</t>
    </r>
  </si>
  <si>
    <r>
      <rPr>
        <vertAlign val="superscript"/>
        <sz val="8"/>
        <rFont val="PKO Bank Polski"/>
        <family val="2"/>
        <charset val="238"/>
      </rPr>
      <t>(2)</t>
    </r>
    <r>
      <rPr>
        <sz val="8"/>
        <rFont val="PKO Bank Polski"/>
        <family val="2"/>
        <charset val="238"/>
      </rPr>
      <t xml:space="preserve"> Stabilne źródła finansowania obejmują zobowiązania wobec klientów oraz finansowanie zewnętrzne w postaci: emisji papierów wartościowych, zobowiązań podporządkowanych i kredytów otrzymanych od instytucji finansowych.</t>
    </r>
  </si>
  <si>
    <r>
      <rPr>
        <vertAlign val="superscript"/>
        <sz val="8"/>
        <color rgb="FF000000"/>
        <rFont val="PKO Bank Polski"/>
        <family val="2"/>
        <charset val="238"/>
      </rPr>
      <t>(2)</t>
    </r>
    <r>
      <rPr>
        <sz val="8"/>
        <color rgb="FF000000"/>
        <rFont val="PKO Bank Polski"/>
        <family val="2"/>
        <charset val="238"/>
      </rPr>
      <t xml:space="preserve"> Stable sources of funding include amounts due to customers and external financing in the form of: issue of securities, subordinated liabilities and amounts due to financial institutions.</t>
    </r>
  </si>
  <si>
    <r>
      <rPr>
        <vertAlign val="superscript"/>
        <sz val="8"/>
        <rFont val="PKO Bank Polski"/>
        <family val="2"/>
        <charset val="238"/>
      </rPr>
      <t>(3)</t>
    </r>
    <r>
      <rPr>
        <sz val="8"/>
        <rFont val="PKO Bank Polski"/>
        <family val="2"/>
        <charset val="238"/>
      </rPr>
      <t xml:space="preserve"> Obliczony poprzez podzielenie wartości bilansowej brutto kredytów i pożyczek z rozpoznaną utratą wartości przez wartość bilansową kredytów i pożyczek udzielonych klientom brutto.</t>
    </r>
  </si>
  <si>
    <r>
      <rPr>
        <vertAlign val="superscript"/>
        <sz val="8"/>
        <color rgb="FF000000"/>
        <rFont val="PKO Bank Polski"/>
        <family val="2"/>
        <charset val="238"/>
      </rPr>
      <t>(3)</t>
    </r>
    <r>
      <rPr>
        <sz val="8"/>
        <color rgb="FF000000"/>
        <rFont val="PKO Bank Polski"/>
        <family val="2"/>
        <charset val="238"/>
      </rPr>
      <t xml:space="preserve"> Calculated by dividing the gross carrying amount of impaired loans and advances to customers by the gross carrying amount of loans and advances to customers.</t>
    </r>
  </si>
  <si>
    <r>
      <rPr>
        <vertAlign val="superscript"/>
        <sz val="8"/>
        <rFont val="PKO Bank Polski"/>
        <family val="2"/>
        <charset val="238"/>
      </rPr>
      <t>(4)</t>
    </r>
    <r>
      <rPr>
        <sz val="8"/>
        <rFont val="PKO Bank Polski"/>
        <family val="2"/>
        <charset val="238"/>
      </rPr>
      <t xml:space="preserve"> Obliczony poprzez podzielenie stanu odpisów aktualizujących z tytułu utraty wartości kredytów i pożyczek udzielonych klientom przez wartość bilansową brutto kredytów i pożyczek z rozpoznaną utratą wartości. Począwszy od 2018 roku wskaźnik pokrycia kredytów z rozpoznaną utratą wartości został wyznaczony jako stosunek odpisów na oczekiwane straty kredytowe ogółem dla kredytów i papierów wartościowych z wyłączeniem obligacji skarbowych wycenianych według zamortyzowanego kosztu pomniejszonych na 01.01.2018 roku o odsetki kontraktowe (niepracujące) objęte odpisem dla fazy 3 do wartości brutto ekspozycji z tych portfeli z rozpoznaną utratą wartości.</t>
    </r>
  </si>
  <si>
    <r>
      <rPr>
        <vertAlign val="superscript"/>
        <sz val="8"/>
        <rFont val="PKO Bank Polski"/>
        <family val="2"/>
        <charset val="238"/>
      </rPr>
      <t>(5)</t>
    </r>
    <r>
      <rPr>
        <sz val="8"/>
        <rFont val="PKO Bank Polski"/>
        <family val="2"/>
        <charset val="238"/>
      </rPr>
      <t xml:space="preserve"> We wskaźniku został uwzględniony wynik na portfelu kredytowym wycenianym do wartości godzwiej przez wynik finansowy wraz z jego wolumenem.</t>
    </r>
  </si>
  <si>
    <r>
      <rPr>
        <vertAlign val="superscript"/>
        <sz val="8"/>
        <color rgb="FF000000"/>
        <rFont val="PKO Bank Polski"/>
        <family val="2"/>
        <charset val="238"/>
      </rPr>
      <t>(5)</t>
    </r>
    <r>
      <rPr>
        <sz val="8"/>
        <color rgb="FF000000"/>
        <rFont val="PKO Bank Polski"/>
        <family val="2"/>
        <charset val="238"/>
      </rPr>
      <t xml:space="preserve"> The ratio covers the net income of loan porfolio measured at fair value and its balance. </t>
    </r>
  </si>
  <si>
    <r>
      <rPr>
        <vertAlign val="superscript"/>
        <sz val="8"/>
        <rFont val="PKO Bank Polski"/>
        <family val="2"/>
        <charset val="238"/>
      </rPr>
      <t>(6)</t>
    </r>
    <r>
      <rPr>
        <sz val="8"/>
        <rFont val="PKO Bank Polski"/>
        <family val="2"/>
        <charset val="238"/>
      </rPr>
      <t xml:space="preserve"> Obliczony poprzez podzielenie wyniku z tytułu odpisów aktualizujących z tytułu utraty wartości kredytów i pożyczek udzielonych klientom za ostatnie 4 kwartały (ujęcie roczne) przez średnią z ostatnich 5 wartości kwartalnych kredytów brutto. Dodatkowo, we wskaźniku został uwzględniony wynik na portfelu kredytowym wycenianym do wartości godzwiej przez wynik finansowy wraz z jego wolumenem.</t>
    </r>
  </si>
  <si>
    <r>
      <rPr>
        <vertAlign val="superscript"/>
        <sz val="8"/>
        <color rgb="FF000000"/>
        <rFont val="PKO Bank Polski"/>
        <family val="2"/>
        <charset val="238"/>
      </rPr>
      <t>(6)</t>
    </r>
    <r>
      <rPr>
        <sz val="8"/>
        <color rgb="FF000000"/>
        <rFont val="PKO Bank Polski"/>
        <family val="2"/>
        <charset val="238"/>
      </rPr>
      <t xml:space="preserve"> Calculated by dividing the net impairment allowances on loans and advances to customers for the period of last 4 four quarters (annual recognition) by the average of the last five quarterly values of gross loans. Additionally, the ratio covers the net income of loan porfolio measured at fair value and its balance. </t>
    </r>
  </si>
  <si>
    <r>
      <rPr>
        <vertAlign val="superscript"/>
        <sz val="8"/>
        <color rgb="FF000000"/>
        <rFont val="PKO Bank Polski"/>
        <family val="2"/>
        <charset val="238"/>
      </rPr>
      <t>(4)</t>
    </r>
    <r>
      <rPr>
        <sz val="8"/>
        <color rgb="FF000000"/>
        <rFont val="PKO Bank Polski"/>
        <family val="2"/>
        <charset val="238"/>
      </rPr>
      <t xml:space="preserve"> Calculated by dividing the balance of impairment allowances on loans and advances to customers by the gross carrying amount of impaired loans and advances to customers. Starting from 2018, the coverage ratio for impaired loans was determined as the ratio of total allowances for expected credit losses for loans and securities, excluding Treasury bonds measured at amortized cost, less contractual (non-performing) interest as at 01.01.2018 covered by an impairment allowance for stage 3, to the gross amount of impaired exposures from these portfolios.</t>
    </r>
  </si>
  <si>
    <t>Loans and advances to customers under IAS 39</t>
  </si>
  <si>
    <t>Quality of loan portfolio under IAS 39</t>
  </si>
  <si>
    <t>Laibilities due to customers under IAS 39</t>
  </si>
  <si>
    <t>Q3'20</t>
  </si>
  <si>
    <t>30.09.2020</t>
  </si>
  <si>
    <r>
      <t xml:space="preserve">Koszt ryzyka w okresie bez COVID-19 </t>
    </r>
    <r>
      <rPr>
        <vertAlign val="superscript"/>
        <sz val="10"/>
        <rFont val="PKO Bank Polski"/>
        <family val="2"/>
        <charset val="238"/>
      </rPr>
      <t xml:space="preserve">(5) </t>
    </r>
  </si>
  <si>
    <r>
      <t xml:space="preserve">Koszt ryzyka w ujęciu rocznym bez COVID-19 </t>
    </r>
    <r>
      <rPr>
        <vertAlign val="superscript"/>
        <sz val="10"/>
        <rFont val="PKO Bank Polski"/>
        <family val="2"/>
        <charset val="238"/>
      </rPr>
      <t>(6)</t>
    </r>
  </si>
  <si>
    <r>
      <t xml:space="preserve">Koszt ryzyka w okresie z COVID-19 </t>
    </r>
    <r>
      <rPr>
        <vertAlign val="superscript"/>
        <sz val="10"/>
        <rFont val="PKO Bank Polski"/>
        <family val="2"/>
        <charset val="238"/>
      </rPr>
      <t>(5)</t>
    </r>
    <r>
      <rPr>
        <sz val="10"/>
        <rFont val="PKO Bank Polski"/>
        <family val="2"/>
        <charset val="238"/>
      </rPr>
      <t xml:space="preserve"> </t>
    </r>
  </si>
  <si>
    <r>
      <t xml:space="preserve">Koszt ryzyka w ujęciu rocznym z COVID-19 </t>
    </r>
    <r>
      <rPr>
        <vertAlign val="superscript"/>
        <sz val="10"/>
        <rFont val="PKO Bank Polski"/>
        <family val="2"/>
        <charset val="238"/>
      </rPr>
      <t>(6)</t>
    </r>
  </si>
  <si>
    <t>Wynik na instrumentach finnaoswych wycenianych do wartości godziwej przez rachunek zysków i strat</t>
  </si>
  <si>
    <t>Pozostałe przuchody i koszty operacyjne netto</t>
  </si>
  <si>
    <t>Q4'20</t>
  </si>
  <si>
    <t>31.12.2020</t>
  </si>
  <si>
    <t>Przychody z tytułu prowizji i opłat</t>
  </si>
  <si>
    <t>Ogólne koszty administracyjne</t>
  </si>
  <si>
    <t>prowadzenia działalności maklerskiej i organizacji emisji</t>
  </si>
  <si>
    <t>Składka i wpłaty na Bankowy Fundusz Gwarancyjny (BFG)</t>
  </si>
  <si>
    <t>Odzyskane należności przedawnione, umorzone, nieściągalne</t>
  </si>
  <si>
    <t>Kredyty i pożyczki udzielone klientom i należności od banków wyceniane wg zamortyzowanego kosztu</t>
  </si>
  <si>
    <t>wycenone do wartości godziwej przez inne dochody całkowite</t>
  </si>
  <si>
    <t xml:space="preserve"> Bez stwierdzonej utraty wartości</t>
  </si>
  <si>
    <t>zobowiązań wobec klientów (z wyłączeniem kredytów i pożyczek otrzymanych)</t>
  </si>
  <si>
    <t>Przekazane odszkodowania, kary i grzywny oraz koszty uboczne</t>
  </si>
  <si>
    <t>ok</t>
  </si>
  <si>
    <t>Koszty działania (wraz z kosztami regulacyjnymi)</t>
  </si>
  <si>
    <t>Q1'21</t>
  </si>
  <si>
    <t>31.03.2021</t>
  </si>
  <si>
    <t>Q2'21</t>
  </si>
  <si>
    <t>30.06.2021</t>
  </si>
  <si>
    <t>Q3'21</t>
  </si>
  <si>
    <t>30.09.2021</t>
  </si>
  <si>
    <t>Q4'21</t>
  </si>
  <si>
    <t>31.12.2021</t>
  </si>
  <si>
    <t>Razem kredyty i pożyczki udzielone klientom (bez korekty z tytułu rachunkowości zabezpieczeń wartości godziwej)</t>
  </si>
  <si>
    <t>n/a</t>
  </si>
  <si>
    <t>Q1'22</t>
  </si>
  <si>
    <t>31.03.2022</t>
  </si>
  <si>
    <t>FUNDUSZE WŁASNE GRUPY KAPITAŁOWEJ</t>
  </si>
  <si>
    <t>GROUP'S OWN FUNDS</t>
  </si>
  <si>
    <t xml:space="preserve">Fundusze podstawowe (Tier 1) </t>
  </si>
  <si>
    <t>Basic funds (Tier 1)</t>
  </si>
  <si>
    <t>Pozostałe kapitały rezerwowe (w tym kapitał zapasowy)</t>
  </si>
  <si>
    <t>Other reserves</t>
  </si>
  <si>
    <t xml:space="preserve">Fundusz ogólnego ryzyka </t>
  </si>
  <si>
    <t>General banking risk fund for unidentified banking risk</t>
  </si>
  <si>
    <t>Inne dochody całkowite</t>
  </si>
  <si>
    <t>Other accumulated comprehensive income</t>
  </si>
  <si>
    <t>Niepodzielony wynik/zyski zatrzymane</t>
  </si>
  <si>
    <t>Retained earnings</t>
  </si>
  <si>
    <t>Wartości niematerialne, w tym:</t>
  </si>
  <si>
    <t>Other intangible assets, of which:</t>
  </si>
  <si>
    <t>Wartość firmy</t>
  </si>
  <si>
    <t>Goodwill</t>
  </si>
  <si>
    <t>Aktywa z tytułu podatku odroczonego, które są uzależnione od przyszłej rentowności, ale nie pochodzą z różnic przejściowych</t>
  </si>
  <si>
    <t>Assets from deferred tax that are dependent on future profitability, but not derived from temporary differences</t>
  </si>
  <si>
    <t>Korekty w kapitale Tier I</t>
  </si>
  <si>
    <t>Adjustments to Tier 1</t>
  </si>
  <si>
    <t>Inne korekty w okresie przejściowym w kapitale podstawowym Tier I</t>
  </si>
  <si>
    <t>Other adjustments to Tier I Capital during transitional period</t>
  </si>
  <si>
    <t>Minority interest</t>
  </si>
  <si>
    <t>Fundusze uzupełniające (Tier 2)</t>
  </si>
  <si>
    <t>Supplementary funds (Tier 2)</t>
  </si>
  <si>
    <t>Instrumenty kapitałowe i pożyczki podporządkowane kwalifikujące się jako kapitał Tier II</t>
  </si>
  <si>
    <t>Capital instruments and subordinated loans eligible as Tier II Capital</t>
  </si>
  <si>
    <t>Niezrealizowane zyski na instrumentach dłużnych i kapitałowych zakwalifikowanych jako dostępne do sprzedaży (w części określonej przepisami aktualnymi na datę sprawozdawczą  - wartości przed opodatkowaniem)</t>
  </si>
  <si>
    <t>Unrealised profits on debt and equity instruments classified as available for sale (the part defined by current regulations as at the reporting date - pre-tax balance)</t>
  </si>
  <si>
    <t xml:space="preserve">  Zaangażowania kapitałowe</t>
  </si>
  <si>
    <t>Equity exposures</t>
  </si>
  <si>
    <t>Kapitał krótkoterminowy (Tier 3)</t>
  </si>
  <si>
    <t>Tier 3 capital</t>
  </si>
  <si>
    <t>RAZEM FUNDUSZE WŁASNE</t>
  </si>
  <si>
    <t>TOTAL OWN FUNDS</t>
  </si>
  <si>
    <t>Wymogi kapitałowe</t>
  </si>
  <si>
    <t>Capital requirements</t>
  </si>
  <si>
    <t>Ryzyko kredytowe</t>
  </si>
  <si>
    <t>Credit risk</t>
  </si>
  <si>
    <t>Ryzyko rynkowe</t>
  </si>
  <si>
    <t>Market risk</t>
  </si>
  <si>
    <t>Ryzyko korekty wyceny kredytowej</t>
  </si>
  <si>
    <t>Credit valuation adjustment risk</t>
  </si>
  <si>
    <t>Ryzyko rozliczenia/dostawy</t>
  </si>
  <si>
    <t>Settlement/delivery risk</t>
  </si>
  <si>
    <t>Ryzyko operacyjne</t>
  </si>
  <si>
    <t>Operational risk</t>
  </si>
  <si>
    <t>Łączny wymóg kapitałowy</t>
  </si>
  <si>
    <t>Requirements as regard own funds</t>
  </si>
  <si>
    <t>Łączny współczynnik kapitałowy</t>
  </si>
  <si>
    <t>Total capital adequacy ratio</t>
  </si>
  <si>
    <t>Współczynnik kapitału Tier 1</t>
  </si>
  <si>
    <t>Tier 1 Capital ratio</t>
  </si>
  <si>
    <t>FUNDUSZE WŁASNE PKO Banku Polskiego</t>
  </si>
  <si>
    <t>BANK'S OWN FUNDS</t>
  </si>
  <si>
    <t>Fundusze podstawowe (Tier 1)</t>
  </si>
  <si>
    <t>Basic funds (Tier 1 capital)</t>
  </si>
  <si>
    <t>General banking risk fund for unidentified risk of banking activities</t>
  </si>
  <si>
    <t>W tym: Wartość firmy</t>
  </si>
  <si>
    <t>Of which: Goodwill</t>
  </si>
  <si>
    <t>Korekty w kapitale podstawowym Tier 1 z tytułu filtrów ostrożnościowych</t>
  </si>
  <si>
    <t>Adjustments in Tier 1 basic capital due to prudential filters</t>
  </si>
  <si>
    <t>Other transitional period adjustments to common equity Tier 1 capital</t>
  </si>
  <si>
    <t>Supplementary funds (Tier 2 capital)</t>
  </si>
  <si>
    <t>Equity instruments and subordinated loans eligible as Tier 2 capital</t>
  </si>
  <si>
    <t>Zaangażowania kapitałowe pomniejszające fundusze własne</t>
  </si>
  <si>
    <t>Short-term equity (Tier 3 capital)</t>
  </si>
  <si>
    <t>Settlement / delivery risk</t>
  </si>
  <si>
    <r>
      <t xml:space="preserve">Ryzyko operacyjne </t>
    </r>
    <r>
      <rPr>
        <vertAlign val="superscript"/>
        <sz val="10"/>
        <rFont val="PKO Bank Polski"/>
        <family val="2"/>
        <charset val="238"/>
      </rPr>
      <t>(1)</t>
    </r>
  </si>
  <si>
    <r>
      <t xml:space="preserve">Operational risk </t>
    </r>
    <r>
      <rPr>
        <vertAlign val="superscript"/>
        <sz val="10"/>
        <rFont val="PKO Bank Polski"/>
        <family val="2"/>
        <charset val="238"/>
      </rPr>
      <t>(1)</t>
    </r>
  </si>
  <si>
    <r>
      <rPr>
        <vertAlign val="superscript"/>
        <sz val="8"/>
        <color theme="1"/>
        <rFont val="PKO Bank Polski"/>
        <family val="2"/>
        <charset val="238"/>
      </rPr>
      <t>(1)</t>
    </r>
    <r>
      <rPr>
        <sz val="8"/>
        <color theme="1"/>
        <rFont val="PKO Bank Polski"/>
        <family val="2"/>
        <charset val="238"/>
      </rPr>
      <t xml:space="preserve"> W okresie sześciu miesięcy zakończonym 30 czerwca 2020 roku nastąpił wzrost skonsolidowanego wymogu w zakresie funduszy własnych z tytułu ryzyka operacyjnego o 369 milionów PLN będący w głównej mierze konsekwencją ujęcia w IV kwartale 2019 roku kosztów ryzyka prawnego dotyczącego portfela kredytów hipotecznych w walutach wymienialnych.</t>
    </r>
  </si>
  <si>
    <r>
      <rPr>
        <vertAlign val="superscript"/>
        <sz val="8"/>
        <color theme="1"/>
        <rFont val="PKO Bank Polski"/>
        <family val="2"/>
        <charset val="238"/>
      </rPr>
      <t>(1)</t>
    </r>
    <r>
      <rPr>
        <sz val="8"/>
        <color theme="1"/>
        <rFont val="PKO Bank Polski"/>
        <family val="2"/>
        <charset val="238"/>
      </rPr>
      <t xml:space="preserve"> In the six-month period ended 30 June 2020, the consolidated own funds requirement in respect of operational risk increased by PLN 369 million, mainly as a result of including the cost of legal risk associated with the convertible currency mortgage loan portfolio in the fourth quarter of 2019.</t>
    </r>
  </si>
  <si>
    <t>NALEŻNOŚCI KREDYTOWE</t>
  </si>
  <si>
    <t>LOANS AND ADVANCES TO CUSTOMERS</t>
  </si>
  <si>
    <t>PLN mortgage</t>
  </si>
  <si>
    <t>Kredyty i pożyczki - Nowa Sprzedaż</t>
  </si>
  <si>
    <t>9b</t>
  </si>
  <si>
    <t>mieszkaniowe w PLN</t>
  </si>
  <si>
    <t>Loans and advances to customers - New Sale</t>
  </si>
  <si>
    <t>Q2'22</t>
  </si>
  <si>
    <t>30.06.2022</t>
  </si>
  <si>
    <t>w tym IPS</t>
  </si>
  <si>
    <t>including IPS</t>
  </si>
  <si>
    <t>Obszar Bankowości Detalicznej</t>
  </si>
  <si>
    <t>Retail banking segment</t>
  </si>
  <si>
    <t>Q3'22</t>
  </si>
  <si>
    <t>30.09.2022</t>
  </si>
  <si>
    <t>31.12.2022</t>
  </si>
  <si>
    <t>Q4'22</t>
  </si>
  <si>
    <t>Rozwiązanie rezerwy na sprawy sporne z wyłączeniem spraw spornych dotyczących spłaconych kredytów hipotecznych w walutach wymienialnych</t>
  </si>
  <si>
    <t xml:space="preserve">Release of provision for legal claims, excluding claims concering repaid FX mortgage loans </t>
  </si>
  <si>
    <t xml:space="preserve">Provision for legal claims, excluding claims concering repaid FX mortgage loans </t>
  </si>
  <si>
    <t>Utworzenie rezerwy na sprawy sporne z wyłączeniem spraw spornych dotyczących spłaconych kredytów hipotecznych w walutach wymienialnych</t>
  </si>
  <si>
    <t>Adjustment for fair value hedge accounting</t>
  </si>
  <si>
    <r>
      <t xml:space="preserve">Cost of risk, quarterly, inc. COVID-19 </t>
    </r>
    <r>
      <rPr>
        <vertAlign val="superscript"/>
        <sz val="10"/>
        <color rgb="FF000000"/>
        <rFont val="PKO Bank Polski"/>
        <family val="2"/>
        <charset val="238"/>
      </rPr>
      <t>(5)</t>
    </r>
  </si>
  <si>
    <r>
      <t xml:space="preserve">Cost of risk, inc. COVID-19 </t>
    </r>
    <r>
      <rPr>
        <vertAlign val="superscript"/>
        <sz val="10"/>
        <color rgb="FF000000"/>
        <rFont val="PKO Bank Polski"/>
        <family val="2"/>
        <charset val="238"/>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</si>
</sst>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0.0%"/>
    <numFmt numFmtId="165" formatCode="_(* #,##0_);_(* \(#,##0\);_(* &quot;-&quot;??_);_(@_)"/>
    <numFmt numFmtId="166" formatCode="#,##0.0"/>
    <numFmt numFmtId="167" formatCode="_-* #,##0\ _z_ł_-;\-* #,##0\ _z_ł_-;_-* &quot;-&quot;??\ _z_ł_-;_-@_-"/>
    <numFmt numFmtId="168" formatCode="0.000%"/>
    <numFmt numFmtId="169" formatCode="0.00000"/>
  </numFmts>
  <fonts count="62" x14ac:knownFonts="1">
    <font>
      <sz val="10"/>
      <color rgb="FF00000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rgb="FF000000"/>
      <name val="Arial"/>
      <family val="2"/>
      <charset val="238"/>
    </font>
    <font>
      <sz val="10"/>
      <name val="Arial"/>
      <family val="2"/>
      <charset val="238"/>
    </font>
    <font>
      <sz val="10"/>
      <color theme="1"/>
      <name val="PKO Bank Polski"/>
      <family val="2"/>
      <charset val="238"/>
    </font>
    <font>
      <sz val="10"/>
      <name val="PKO Bank Polski"/>
      <family val="2"/>
      <charset val="238"/>
    </font>
    <font>
      <b/>
      <sz val="10"/>
      <color theme="1"/>
      <name val="PKO Bank Polski"/>
      <family val="2"/>
      <charset val="238"/>
    </font>
    <font>
      <b/>
      <sz val="10"/>
      <name val="PKO Bank Polski"/>
      <family val="2"/>
      <charset val="238"/>
    </font>
    <font>
      <b/>
      <sz val="10"/>
      <color rgb="FFFF0000"/>
      <name val="PKO Bank Polski"/>
      <family val="2"/>
      <charset val="238"/>
    </font>
    <font>
      <sz val="10"/>
      <color rgb="FFFF0000"/>
      <name val="PKO Bank Polski"/>
      <family val="2"/>
      <charset val="238"/>
    </font>
    <font>
      <sz val="11"/>
      <color rgb="FF000000"/>
      <name val="PKO Bank Polski"/>
      <family val="2"/>
      <charset val="238"/>
    </font>
    <font>
      <sz val="10"/>
      <color rgb="FF000000"/>
      <name val="PKO Bank Polski"/>
      <family val="2"/>
      <charset val="238"/>
    </font>
    <font>
      <b/>
      <sz val="10"/>
      <color rgb="FF000000"/>
      <name val="PKO Bank Polski"/>
      <family val="2"/>
      <charset val="238"/>
    </font>
    <font>
      <sz val="11"/>
      <color indexed="8"/>
      <name val="PKO Bank Polski"/>
      <family val="2"/>
      <charset val="238"/>
    </font>
    <font>
      <i/>
      <sz val="10"/>
      <color rgb="FF000000"/>
      <name val="PKO Bank Polski"/>
      <family val="2"/>
      <charset val="238"/>
    </font>
    <font>
      <i/>
      <sz val="10"/>
      <name val="PKO Bank Polski"/>
      <family val="2"/>
      <charset val="238"/>
    </font>
    <font>
      <i/>
      <sz val="10"/>
      <color theme="1"/>
      <name val="PKO Bank Polski"/>
      <family val="2"/>
      <charset val="238"/>
    </font>
    <font>
      <i/>
      <sz val="10"/>
      <color rgb="FFFF0000"/>
      <name val="PKO Bank Polski"/>
      <family val="2"/>
      <charset val="238"/>
    </font>
    <font>
      <i/>
      <sz val="10"/>
      <color indexed="8"/>
      <name val="PKO Bank Polski"/>
      <family val="2"/>
      <charset val="238"/>
    </font>
    <font>
      <sz val="10"/>
      <color indexed="8"/>
      <name val="PKO Bank Polski"/>
      <family val="2"/>
      <charset val="238"/>
    </font>
    <font>
      <vertAlign val="superscript"/>
      <sz val="10"/>
      <name val="PKO Bank Polski"/>
      <family val="2"/>
      <charset val="238"/>
    </font>
    <font>
      <b/>
      <sz val="10"/>
      <color indexed="8"/>
      <name val="PKO Bank Polski"/>
      <family val="2"/>
      <charset val="238"/>
    </font>
    <font>
      <sz val="10"/>
      <color indexed="10"/>
      <name val="PKO Bank Polski"/>
      <family val="2"/>
      <charset val="238"/>
    </font>
    <font>
      <i/>
      <sz val="10"/>
      <color theme="0" tint="-0.499984740745262"/>
      <name val="PKO Bank Polski"/>
      <family val="2"/>
      <charset val="238"/>
    </font>
    <font>
      <b/>
      <i/>
      <sz val="10"/>
      <color rgb="FF000000"/>
      <name val="PKO Bank Polski"/>
      <family val="2"/>
      <charset val="238"/>
    </font>
    <font>
      <vertAlign val="superscript"/>
      <sz val="10"/>
      <color rgb="FF000000"/>
      <name val="PKO Bank Polski"/>
      <family val="2"/>
      <charset val="238"/>
    </font>
    <font>
      <sz val="8"/>
      <color rgb="FF000000"/>
      <name val="PKO Bank Polski"/>
      <family val="2"/>
      <charset val="238"/>
    </font>
    <font>
      <sz val="10"/>
      <color theme="0"/>
      <name val="PKO Bank Polski"/>
      <family val="2"/>
      <charset val="238"/>
    </font>
    <font>
      <u/>
      <sz val="10"/>
      <color indexed="12"/>
      <name val="Arial CE"/>
      <charset val="238"/>
    </font>
    <font>
      <sz val="12"/>
      <color rgb="FF000000"/>
      <name val="PKO Bank Polski"/>
      <family val="2"/>
      <charset val="238"/>
    </font>
    <font>
      <b/>
      <sz val="10"/>
      <color theme="1" tint="4.9989318521683403E-2"/>
      <name val="PKO Bank Polski"/>
      <family val="2"/>
      <charset val="238"/>
    </font>
    <font>
      <i/>
      <sz val="8"/>
      <color rgb="FF000000"/>
      <name val="PKO Bank Polski"/>
      <family val="2"/>
      <charset val="238"/>
    </font>
    <font>
      <i/>
      <sz val="8"/>
      <name val="PKO Bank Polski"/>
      <family val="2"/>
      <charset val="238"/>
    </font>
    <font>
      <u/>
      <sz val="11"/>
      <color indexed="12"/>
      <name val="PKO Bank Polski"/>
      <family val="2"/>
      <charset val="238"/>
    </font>
    <font>
      <u/>
      <sz val="10"/>
      <color indexed="12"/>
      <name val="PKO Bank Polski"/>
      <family val="2"/>
      <charset val="238"/>
    </font>
    <font>
      <sz val="10"/>
      <color theme="0" tint="-0.499984740745262"/>
      <name val="PKO Bank Polski"/>
      <family val="2"/>
      <charset val="238"/>
    </font>
    <font>
      <b/>
      <sz val="12"/>
      <color rgb="FF000000"/>
      <name val="PKO Bank Polski"/>
      <family val="2"/>
      <charset val="238"/>
    </font>
    <font>
      <b/>
      <i/>
      <sz val="10"/>
      <color theme="0" tint="-0.499984740745262"/>
      <name val="PKO Bank Polski"/>
      <family val="2"/>
      <charset val="238"/>
    </font>
    <font>
      <sz val="10"/>
      <color rgb="FFC00000"/>
      <name val="PKO Bank Polski"/>
      <family val="2"/>
      <charset val="238"/>
    </font>
    <font>
      <i/>
      <vertAlign val="superscript"/>
      <sz val="10"/>
      <color indexed="8"/>
      <name val="PKO Bank Polski"/>
      <family val="2"/>
      <charset val="238"/>
    </font>
    <font>
      <b/>
      <i/>
      <sz val="10"/>
      <color indexed="8"/>
      <name val="PKO Bank Polski"/>
      <family val="2"/>
      <charset val="238"/>
    </font>
    <font>
      <i/>
      <sz val="10"/>
      <color theme="1" tint="4.9989318521683403E-2"/>
      <name val="PKO Bank Polski"/>
      <family val="2"/>
      <charset val="238"/>
    </font>
    <font>
      <b/>
      <vertAlign val="superscript"/>
      <sz val="10"/>
      <name val="PKO Bank Polski"/>
      <family val="2"/>
      <charset val="238"/>
    </font>
    <font>
      <b/>
      <vertAlign val="superscript"/>
      <sz val="10"/>
      <color theme="1" tint="4.9989318521683403E-2"/>
      <name val="PKO Bank Polski"/>
      <family val="2"/>
      <charset val="238"/>
    </font>
    <font>
      <sz val="8"/>
      <color theme="1" tint="4.9989318521683403E-2"/>
      <name val="PKO Bank Polski"/>
      <family val="2"/>
      <charset val="238"/>
    </font>
    <font>
      <vertAlign val="superscript"/>
      <sz val="8"/>
      <color theme="1" tint="4.9989318521683403E-2"/>
      <name val="PKO Bank Polski"/>
      <family val="2"/>
      <charset val="238"/>
    </font>
    <font>
      <b/>
      <vertAlign val="superscript"/>
      <sz val="10"/>
      <color rgb="FF000000"/>
      <name val="PKO Bank Polski"/>
      <family val="2"/>
      <charset val="238"/>
    </font>
    <font>
      <vertAlign val="superscript"/>
      <sz val="8"/>
      <color rgb="FF000000"/>
      <name val="PKO Bank Polski"/>
      <family val="2"/>
      <charset val="238"/>
    </font>
    <font>
      <sz val="8"/>
      <name val="PKO Bank Polski"/>
      <family val="2"/>
      <charset val="238"/>
    </font>
    <font>
      <vertAlign val="superscript"/>
      <sz val="8"/>
      <name val="PKO Bank Polski"/>
      <family val="2"/>
      <charset val="238"/>
    </font>
    <font>
      <sz val="10"/>
      <color rgb="FF000000"/>
      <name val="Arial"/>
      <family val="2"/>
      <charset val="238"/>
    </font>
    <font>
      <i/>
      <sz val="10"/>
      <color theme="0" tint="-0.34998626667073579"/>
      <name val="PKO Bank Polski"/>
      <family val="2"/>
      <charset val="238"/>
    </font>
    <font>
      <sz val="8"/>
      <color theme="1"/>
      <name val="PKO Bank Polski"/>
      <family val="2"/>
      <charset val="238"/>
    </font>
    <font>
      <vertAlign val="superscript"/>
      <sz val="8"/>
      <color theme="1"/>
      <name val="PKO Bank Polski"/>
      <family val="2"/>
      <charset val="238"/>
    </font>
    <font>
      <b/>
      <sz val="10"/>
      <color rgb="FF202124"/>
      <name val="PKO Bank Polski"/>
      <family val="2"/>
      <charset val="238"/>
    </font>
  </fonts>
  <fills count="5">
    <fill>
      <patternFill patternType="none"/>
    </fill>
    <fill>
      <patternFill patternType="gray125"/>
    </fill>
    <fill>
      <patternFill patternType="solid">
        <fgColor theme="0"/>
        <bgColor indexed="64"/>
      </patternFill>
    </fill>
    <fill>
      <patternFill patternType="solid">
        <fgColor rgb="FFB7B7B7"/>
        <bgColor indexed="64"/>
      </patternFill>
    </fill>
    <fill>
      <patternFill patternType="solid">
        <fgColor rgb="FF92D050"/>
        <bgColor indexed="64"/>
      </patternFill>
    </fill>
  </fills>
  <borders count="41">
    <border>
      <left/>
      <right/>
      <top/>
      <bottom/>
      <diagonal/>
    </border>
    <border>
      <left/>
      <right/>
      <top style="thin">
        <color indexed="64"/>
      </top>
      <bottom/>
      <diagonal/>
    </border>
    <border>
      <left style="thin">
        <color rgb="FF8A8A8A"/>
      </left>
      <right/>
      <top style="medium">
        <color rgb="FF8A8A8A"/>
      </top>
      <bottom style="medium">
        <color rgb="FF8A8A8A"/>
      </bottom>
      <diagonal/>
    </border>
    <border>
      <left/>
      <right/>
      <top style="medium">
        <color rgb="FF8A8A8A"/>
      </top>
      <bottom style="medium">
        <color rgb="FF8A8A8A"/>
      </bottom>
      <diagonal/>
    </border>
    <border>
      <left/>
      <right/>
      <top style="medium">
        <color rgb="FF8A8A8A"/>
      </top>
      <bottom style="thin">
        <color rgb="FF8A8A8A"/>
      </bottom>
      <diagonal/>
    </border>
    <border>
      <left style="thin">
        <color rgb="FF8A8A8A"/>
      </left>
      <right/>
      <top style="thin">
        <color rgb="FF8A8A8A"/>
      </top>
      <bottom style="thin">
        <color rgb="FF8A8A8A"/>
      </bottom>
      <diagonal/>
    </border>
    <border>
      <left/>
      <right/>
      <top style="thin">
        <color rgb="FF8A8A8A"/>
      </top>
      <bottom style="thin">
        <color rgb="FF8A8A8A"/>
      </bottom>
      <diagonal/>
    </border>
    <border>
      <left/>
      <right style="thin">
        <color rgb="FF8A8A8A"/>
      </right>
      <top style="thin">
        <color rgb="FF8A8A8A"/>
      </top>
      <bottom style="thin">
        <color rgb="FF8A8A8A"/>
      </bottom>
      <diagonal/>
    </border>
    <border>
      <left style="thin">
        <color rgb="FF8A8A8A"/>
      </left>
      <right/>
      <top/>
      <bottom style="thin">
        <color rgb="FF8A8A8A"/>
      </bottom>
      <diagonal/>
    </border>
    <border>
      <left/>
      <right/>
      <top/>
      <bottom style="thin">
        <color rgb="FF8A8A8A"/>
      </bottom>
      <diagonal/>
    </border>
    <border>
      <left style="medium">
        <color rgb="FF8A8A8A"/>
      </left>
      <right/>
      <top style="medium">
        <color rgb="FF8A8A8A"/>
      </top>
      <bottom style="medium">
        <color rgb="FF8A8A8A"/>
      </bottom>
      <diagonal/>
    </border>
    <border>
      <left/>
      <right style="medium">
        <color rgb="FF8A8A8A"/>
      </right>
      <top style="medium">
        <color rgb="FF8A8A8A"/>
      </top>
      <bottom style="medium">
        <color rgb="FF8A8A8A"/>
      </bottom>
      <diagonal/>
    </border>
    <border>
      <left/>
      <right/>
      <top style="medium">
        <color rgb="FF8A8A8A"/>
      </top>
      <bottom/>
      <diagonal/>
    </border>
    <border>
      <left/>
      <right style="medium">
        <color rgb="FF8A8A8A"/>
      </right>
      <top style="medium">
        <color rgb="FF8A8A8A"/>
      </top>
      <bottom/>
      <diagonal/>
    </border>
    <border>
      <left/>
      <right style="medium">
        <color rgb="FF8A8A8A"/>
      </right>
      <top/>
      <bottom/>
      <diagonal/>
    </border>
    <border>
      <left style="medium">
        <color rgb="FF8A8A8A"/>
      </left>
      <right/>
      <top/>
      <bottom style="medium">
        <color rgb="FF8A8A8A"/>
      </bottom>
      <diagonal/>
    </border>
    <border>
      <left/>
      <right/>
      <top/>
      <bottom style="medium">
        <color rgb="FF8A8A8A"/>
      </bottom>
      <diagonal/>
    </border>
    <border>
      <left/>
      <right style="medium">
        <color rgb="FF8A8A8A"/>
      </right>
      <top/>
      <bottom style="medium">
        <color rgb="FF8A8A8A"/>
      </bottom>
      <diagonal/>
    </border>
    <border>
      <left style="thin">
        <color rgb="FF8A8A8A"/>
      </left>
      <right/>
      <top style="thin">
        <color rgb="FF8A8A8A"/>
      </top>
      <bottom/>
      <diagonal/>
    </border>
    <border>
      <left/>
      <right/>
      <top style="thin">
        <color rgb="FF8A8A8A"/>
      </top>
      <bottom/>
      <diagonal/>
    </border>
    <border>
      <left style="thin">
        <color rgb="FF8A8A8A"/>
      </left>
      <right/>
      <top/>
      <bottom/>
      <diagonal/>
    </border>
    <border>
      <left style="medium">
        <color rgb="FF8A8A8A"/>
      </left>
      <right/>
      <top style="medium">
        <color rgb="FF8A8A8A"/>
      </top>
      <bottom/>
      <diagonal/>
    </border>
    <border>
      <left style="medium">
        <color rgb="FF8A8A8A"/>
      </left>
      <right/>
      <top/>
      <bottom/>
      <diagonal/>
    </border>
    <border>
      <left/>
      <right style="thin">
        <color theme="0" tint="-0.14999847407452621"/>
      </right>
      <top style="medium">
        <color rgb="FF8A8A8A"/>
      </top>
      <bottom style="medium">
        <color rgb="FF8A8A8A"/>
      </bottom>
      <diagonal/>
    </border>
    <border>
      <left/>
      <right style="thin">
        <color theme="0" tint="-0.14999847407452621"/>
      </right>
      <top/>
      <bottom style="thin">
        <color rgb="FF8A8A8A"/>
      </bottom>
      <diagonal/>
    </border>
    <border>
      <left/>
      <right style="thin">
        <color theme="0" tint="-0.14999847407452621"/>
      </right>
      <top style="thin">
        <color rgb="FF8A8A8A"/>
      </top>
      <bottom style="thin">
        <color rgb="FF8A8A8A"/>
      </bottom>
      <diagonal/>
    </border>
    <border>
      <left style="thin">
        <color theme="0" tint="-0.14999847407452621"/>
      </left>
      <right style="thin">
        <color theme="0" tint="-0.14999847407452621"/>
      </right>
      <top style="medium">
        <color rgb="FF8A8A8A"/>
      </top>
      <bottom style="thin">
        <color rgb="FF8A8A8A"/>
      </bottom>
      <diagonal/>
    </border>
    <border>
      <left style="thin">
        <color theme="0" tint="-0.14999847407452621"/>
      </left>
      <right style="thin">
        <color theme="0" tint="-0.14999847407452621"/>
      </right>
      <top style="thin">
        <color rgb="FF8A8A8A"/>
      </top>
      <bottom style="thin">
        <color rgb="FF8A8A8A"/>
      </bottom>
      <diagonal/>
    </border>
    <border>
      <left/>
      <right style="thin">
        <color rgb="FF8A8A8A"/>
      </right>
      <top/>
      <bottom/>
      <diagonal/>
    </border>
    <border>
      <left/>
      <right/>
      <top style="thin">
        <color rgb="FF8A8A8A"/>
      </top>
      <bottom style="thin">
        <color indexed="64"/>
      </bottom>
      <diagonal/>
    </border>
    <border>
      <left style="thin">
        <color indexed="64"/>
      </left>
      <right style="thin">
        <color theme="0" tint="-0.14999847407452621"/>
      </right>
      <top style="thin">
        <color rgb="FF8A8A8A"/>
      </top>
      <bottom style="thin">
        <color rgb="FF8A8A8A"/>
      </bottom>
      <diagonal/>
    </border>
    <border>
      <left style="medium">
        <color rgb="FF8A8A8A"/>
      </left>
      <right style="thin">
        <color theme="0" tint="-0.249977111117893"/>
      </right>
      <top style="medium">
        <color rgb="FF8A8A8A"/>
      </top>
      <bottom style="medium">
        <color rgb="FF8A8A8A"/>
      </bottom>
      <diagonal/>
    </border>
    <border>
      <left style="thin">
        <color rgb="FF8A8A8A"/>
      </left>
      <right style="thin">
        <color theme="0" tint="-0.249977111117893"/>
      </right>
      <top style="medium">
        <color rgb="FF8A8A8A"/>
      </top>
      <bottom style="thin">
        <color rgb="FF8A8A8A"/>
      </bottom>
      <diagonal/>
    </border>
    <border>
      <left style="thin">
        <color rgb="FF8A8A8A"/>
      </left>
      <right style="thin">
        <color theme="0" tint="-0.249977111117893"/>
      </right>
      <top style="thin">
        <color rgb="FF8A8A8A"/>
      </top>
      <bottom style="thin">
        <color rgb="FF8A8A8A"/>
      </bottom>
      <diagonal/>
    </border>
    <border>
      <left/>
      <right style="thin">
        <color theme="0" tint="-0.249977111117893"/>
      </right>
      <top/>
      <bottom style="medium">
        <color rgb="FF8A8A8A"/>
      </bottom>
      <diagonal/>
    </border>
    <border>
      <left/>
      <right style="thin">
        <color theme="0" tint="-0.249977111117893"/>
      </right>
      <top/>
      <bottom/>
      <diagonal/>
    </border>
    <border>
      <left style="thin">
        <color theme="0" tint="-0.249977111117893"/>
      </left>
      <right/>
      <top style="medium">
        <color rgb="FF8A8A8A"/>
      </top>
      <bottom style="medium">
        <color rgb="FF8A8A8A"/>
      </bottom>
      <diagonal/>
    </border>
    <border>
      <left style="thin">
        <color theme="0" tint="-0.249977111117893"/>
      </left>
      <right/>
      <top/>
      <bottom style="thin">
        <color rgb="FF8A8A8A"/>
      </bottom>
      <diagonal/>
    </border>
    <border>
      <left style="thin">
        <color theme="0" tint="-0.249977111117893"/>
      </left>
      <right/>
      <top style="thin">
        <color rgb="FF8A8A8A"/>
      </top>
      <bottom style="thin">
        <color rgb="FF8A8A8A"/>
      </bottom>
      <diagonal/>
    </border>
    <border>
      <left style="thin">
        <color theme="0" tint="-0.249977111117893"/>
      </left>
      <right/>
      <top/>
      <bottom/>
      <diagonal/>
    </border>
    <border>
      <left style="thin">
        <color theme="0" tint="-0.249977111117893"/>
      </left>
      <right/>
      <top/>
      <bottom style="medium">
        <color rgb="FF8A8A8A"/>
      </bottom>
      <diagonal/>
    </border>
  </borders>
  <cellStyleXfs count="476">
    <xf numFmtId="0" fontId="0" fillId="0" borderId="0"/>
    <xf numFmtId="0" fontId="8" fillId="0" borderId="0"/>
    <xf numFmtId="0" fontId="10" fillId="0" borderId="0"/>
    <xf numFmtId="0" fontId="10" fillId="0" borderId="0"/>
    <xf numFmtId="0" fontId="10" fillId="0" borderId="0"/>
    <xf numFmtId="9"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7" fillId="0" borderId="0"/>
    <xf numFmtId="0" fontId="35" fillId="0" borderId="0" applyNumberFormat="0" applyFill="0" applyBorder="0" applyAlignment="0" applyProtection="0">
      <alignment vertical="top"/>
      <protection locked="0"/>
    </xf>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5" fillId="0" borderId="0"/>
    <xf numFmtId="0" fontId="5" fillId="0" borderId="0"/>
    <xf numFmtId="0" fontId="9" fillId="0" borderId="0"/>
    <xf numFmtId="0" fontId="9" fillId="0" borderId="0"/>
    <xf numFmtId="9" fontId="5" fillId="0" borderId="0" applyFont="0" applyFill="0" applyBorder="0" applyAlignment="0" applyProtection="0"/>
    <xf numFmtId="0" fontId="9" fillId="0" borderId="0"/>
    <xf numFmtId="0" fontId="5" fillId="0" borderId="0"/>
    <xf numFmtId="0" fontId="5" fillId="0" borderId="0"/>
    <xf numFmtId="0" fontId="5" fillId="0" borderId="0"/>
    <xf numFmtId="0" fontId="5" fillId="0" borderId="0"/>
    <xf numFmtId="0" fontId="9" fillId="0" borderId="0"/>
    <xf numFmtId="9" fontId="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9"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0" fontId="9" fillId="0" borderId="0"/>
    <xf numFmtId="9" fontId="9" fillId="0" borderId="0" applyFont="0" applyFill="0" applyBorder="0" applyAlignment="0" applyProtection="0"/>
    <xf numFmtId="9" fontId="57" fillId="0" borderId="0" applyFont="0" applyFill="0" applyBorder="0" applyAlignment="0" applyProtection="0"/>
    <xf numFmtId="44" fontId="9" fillId="0" borderId="0" applyFont="0" applyFill="0" applyBorder="0" applyAlignment="0" applyProtection="0"/>
  </cellStyleXfs>
  <cellXfs count="910">
    <xf numFmtId="0" fontId="0" fillId="0" borderId="0" xfId="0" applyAlignment="1">
      <alignment wrapText="1"/>
    </xf>
    <xf numFmtId="0" fontId="19" fillId="2" borderId="0" xfId="0" applyFont="1" applyFill="1" applyAlignment="1">
      <alignment vertical="center"/>
    </xf>
    <xf numFmtId="0" fontId="18" fillId="2" borderId="0" xfId="0" applyFont="1" applyFill="1" applyAlignment="1">
      <alignment vertical="center"/>
    </xf>
    <xf numFmtId="0" fontId="18" fillId="2" borderId="0" xfId="11" applyFont="1" applyFill="1" applyAlignment="1">
      <alignment wrapText="1"/>
    </xf>
    <xf numFmtId="0" fontId="19" fillId="3" borderId="0" xfId="0" applyFont="1" applyFill="1" applyAlignment="1">
      <alignment vertical="center"/>
    </xf>
    <xf numFmtId="0" fontId="18" fillId="3" borderId="0" xfId="0" applyFont="1" applyFill="1" applyAlignment="1">
      <alignment horizontal="left" vertical="center" wrapText="1"/>
    </xf>
    <xf numFmtId="3" fontId="18" fillId="3" borderId="0" xfId="0" applyNumberFormat="1" applyFont="1" applyFill="1" applyAlignment="1">
      <alignment vertical="center" wrapText="1"/>
    </xf>
    <xf numFmtId="0" fontId="19" fillId="3" borderId="0" xfId="0" applyFont="1" applyFill="1" applyAlignment="1">
      <alignment horizontal="left" vertical="center" wrapText="1"/>
    </xf>
    <xf numFmtId="0" fontId="18" fillId="3" borderId="0" xfId="0" applyFont="1" applyFill="1" applyAlignment="1">
      <alignment vertical="center" wrapText="1"/>
    </xf>
    <xf numFmtId="0" fontId="21" fillId="3" borderId="0" xfId="0" applyFont="1" applyFill="1" applyAlignment="1">
      <alignment wrapText="1"/>
    </xf>
    <xf numFmtId="0" fontId="19" fillId="3" borderId="0" xfId="0" applyFont="1" applyFill="1" applyAlignment="1">
      <alignment wrapText="1"/>
    </xf>
    <xf numFmtId="3" fontId="18" fillId="3" borderId="0" xfId="11" applyNumberFormat="1" applyFont="1" applyFill="1" applyAlignment="1">
      <alignment wrapText="1"/>
    </xf>
    <xf numFmtId="0" fontId="18" fillId="3" borderId="0" xfId="11" applyFont="1" applyFill="1" applyAlignment="1">
      <alignment wrapText="1"/>
    </xf>
    <xf numFmtId="0" fontId="18" fillId="3" borderId="0" xfId="11" applyFont="1" applyFill="1" applyAlignment="1">
      <alignment vertical="center"/>
    </xf>
    <xf numFmtId="0" fontId="11" fillId="3" borderId="0" xfId="11" applyFont="1" applyFill="1" applyAlignment="1">
      <alignment wrapText="1"/>
    </xf>
    <xf numFmtId="0" fontId="16" fillId="3" borderId="0" xfId="0" applyFont="1" applyFill="1" applyAlignment="1">
      <alignment vertical="center"/>
    </xf>
    <xf numFmtId="0" fontId="16" fillId="3" borderId="0" xfId="0" applyFont="1" applyFill="1" applyAlignment="1">
      <alignment vertical="center" wrapText="1"/>
    </xf>
    <xf numFmtId="0" fontId="19" fillId="3" borderId="0" xfId="0" applyFont="1" applyFill="1" applyBorder="1" applyAlignment="1">
      <alignment vertical="center"/>
    </xf>
    <xf numFmtId="0" fontId="21" fillId="3" borderId="0" xfId="0" applyFont="1" applyFill="1" applyBorder="1" applyAlignment="1">
      <alignment wrapText="1"/>
    </xf>
    <xf numFmtId="0" fontId="15" fillId="3" borderId="0" xfId="9" applyFont="1" applyFill="1" applyBorder="1" applyAlignment="1">
      <alignment horizontal="left" vertical="center" wrapText="1"/>
    </xf>
    <xf numFmtId="0" fontId="15" fillId="3" borderId="0" xfId="0" applyFont="1" applyFill="1" applyBorder="1" applyAlignment="1">
      <alignment vertical="center"/>
    </xf>
    <xf numFmtId="0" fontId="15" fillId="3" borderId="0" xfId="9" applyFont="1" applyFill="1" applyBorder="1" applyAlignment="1">
      <alignment vertical="center" wrapText="1"/>
    </xf>
    <xf numFmtId="3" fontId="24" fillId="3" borderId="0" xfId="0" applyNumberFormat="1" applyFont="1" applyFill="1" applyBorder="1" applyAlignment="1">
      <alignment horizontal="right" vertical="center" wrapText="1"/>
    </xf>
    <xf numFmtId="0" fontId="24" fillId="3" borderId="0" xfId="0" applyFont="1" applyFill="1" applyBorder="1" applyAlignment="1">
      <alignment wrapText="1"/>
    </xf>
    <xf numFmtId="0" fontId="16" fillId="3" borderId="0" xfId="9" applyFont="1" applyFill="1" applyBorder="1" applyAlignment="1">
      <alignment vertical="center" wrapText="1"/>
    </xf>
    <xf numFmtId="0" fontId="23" fillId="3" borderId="0" xfId="0" applyFont="1" applyFill="1" applyAlignment="1">
      <alignment wrapText="1"/>
    </xf>
    <xf numFmtId="0" fontId="12" fillId="3" borderId="0" xfId="0" applyFont="1" applyFill="1" applyAlignment="1">
      <alignment vertical="center"/>
    </xf>
    <xf numFmtId="0" fontId="12" fillId="3" borderId="0" xfId="0" applyFont="1" applyFill="1" applyAlignment="1">
      <alignment wrapText="1"/>
    </xf>
    <xf numFmtId="3" fontId="19" fillId="3" borderId="0" xfId="0" applyNumberFormat="1" applyFont="1" applyFill="1" applyAlignment="1">
      <alignment vertical="center"/>
    </xf>
    <xf numFmtId="0" fontId="14" fillId="3" borderId="0" xfId="0" applyFont="1" applyFill="1" applyAlignment="1">
      <alignment vertical="center"/>
    </xf>
    <xf numFmtId="0" fontId="18" fillId="3" borderId="0" xfId="0" applyFont="1" applyFill="1" applyBorder="1" applyAlignment="1">
      <alignment vertical="center"/>
    </xf>
    <xf numFmtId="0" fontId="36" fillId="3" borderId="0" xfId="0" applyFont="1" applyFill="1" applyAlignment="1">
      <alignment wrapText="1"/>
    </xf>
    <xf numFmtId="0" fontId="18" fillId="0" borderId="6" xfId="0" applyFont="1" applyBorder="1" applyAlignment="1">
      <alignment vertical="center" wrapText="1"/>
    </xf>
    <xf numFmtId="0" fontId="18" fillId="0" borderId="8"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2" fillId="0" borderId="5"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5" xfId="0" applyFont="1" applyBorder="1" applyAlignment="1">
      <alignment vertical="center" wrapText="1"/>
    </xf>
    <xf numFmtId="0" fontId="16" fillId="2" borderId="0" xfId="0" applyFont="1" applyFill="1" applyAlignment="1">
      <alignment horizontal="center"/>
    </xf>
    <xf numFmtId="0" fontId="19" fillId="2" borderId="0" xfId="0" applyFont="1" applyFill="1" applyBorder="1" applyAlignment="1">
      <alignment vertical="center" wrapText="1"/>
    </xf>
    <xf numFmtId="0" fontId="19" fillId="2" borderId="0" xfId="0" applyFont="1" applyFill="1" applyBorder="1" applyAlignment="1">
      <alignment horizontal="center" vertical="center"/>
    </xf>
    <xf numFmtId="0" fontId="18" fillId="2" borderId="0" xfId="0" applyFont="1" applyFill="1" applyBorder="1" applyAlignment="1">
      <alignment vertical="center"/>
    </xf>
    <xf numFmtId="0" fontId="18" fillId="0" borderId="5" xfId="0" applyFont="1" applyBorder="1" applyAlignment="1">
      <alignment vertical="center" wrapText="1"/>
    </xf>
    <xf numFmtId="0" fontId="19" fillId="0" borderId="5" xfId="0" applyFont="1" applyFill="1" applyBorder="1" applyAlignment="1">
      <alignment vertical="center" wrapText="1"/>
    </xf>
    <xf numFmtId="0" fontId="19" fillId="0" borderId="6" xfId="0" applyFont="1" applyFill="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1" fillId="0" borderId="5" xfId="0" applyFont="1" applyFill="1" applyBorder="1" applyAlignment="1">
      <alignment vertical="center" wrapText="1"/>
    </xf>
    <xf numFmtId="3" fontId="11" fillId="0" borderId="6" xfId="0" applyNumberFormat="1" applyFont="1" applyFill="1" applyBorder="1" applyAlignment="1">
      <alignment horizontal="right" vertical="center" wrapText="1"/>
    </xf>
    <xf numFmtId="0" fontId="14" fillId="0" borderId="5" xfId="0" applyFont="1" applyFill="1" applyBorder="1" applyAlignment="1">
      <alignment horizontal="left" vertical="center" wrapText="1"/>
    </xf>
    <xf numFmtId="3" fontId="18" fillId="0" borderId="6" xfId="0" applyNumberFormat="1" applyFont="1" applyBorder="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3" fontId="12" fillId="0" borderId="9" xfId="0" applyNumberFormat="1" applyFont="1" applyBorder="1" applyAlignment="1">
      <alignment vertical="center"/>
    </xf>
    <xf numFmtId="3" fontId="22" fillId="0" borderId="6" xfId="0" applyNumberFormat="1" applyFont="1" applyFill="1" applyBorder="1" applyAlignment="1">
      <alignment vertical="center"/>
    </xf>
    <xf numFmtId="0" fontId="19" fillId="0" borderId="8" xfId="0" applyFont="1" applyBorder="1" applyAlignment="1">
      <alignment vertical="center" wrapText="1"/>
    </xf>
    <xf numFmtId="0" fontId="19" fillId="0" borderId="9" xfId="0" applyFont="1" applyBorder="1" applyAlignment="1">
      <alignment vertical="center" wrapText="1"/>
    </xf>
    <xf numFmtId="0" fontId="14" fillId="0" borderId="5" xfId="9" applyFont="1" applyFill="1" applyBorder="1" applyAlignment="1">
      <alignment horizontal="left" vertical="center" wrapText="1"/>
    </xf>
    <xf numFmtId="0" fontId="14" fillId="0" borderId="5" xfId="9" applyFont="1" applyFill="1" applyBorder="1" applyAlignment="1">
      <alignment vertical="center" wrapText="1"/>
    </xf>
    <xf numFmtId="0" fontId="14" fillId="0" borderId="8" xfId="10" applyFont="1" applyFill="1" applyBorder="1" applyAlignment="1">
      <alignment horizontal="left" vertical="center" wrapText="1"/>
    </xf>
    <xf numFmtId="0" fontId="14" fillId="0" borderId="9" xfId="0" applyFont="1" applyBorder="1" applyAlignment="1">
      <alignmen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3" fontId="12" fillId="0" borderId="9" xfId="0" applyNumberFormat="1" applyFont="1" applyFill="1" applyBorder="1" applyAlignment="1">
      <alignment vertical="center"/>
    </xf>
    <xf numFmtId="0" fontId="12" fillId="0" borderId="5" xfId="9" applyFont="1" applyFill="1" applyBorder="1" applyAlignment="1">
      <alignment vertical="center" wrapText="1"/>
    </xf>
    <xf numFmtId="0" fontId="12" fillId="0" borderId="6" xfId="9" applyFont="1" applyFill="1" applyBorder="1" applyAlignment="1">
      <alignment vertical="center" wrapText="1"/>
    </xf>
    <xf numFmtId="3" fontId="12" fillId="0" borderId="6" xfId="0" applyNumberFormat="1" applyFont="1" applyFill="1" applyBorder="1" applyAlignment="1">
      <alignment vertical="center" wrapText="1"/>
    </xf>
    <xf numFmtId="3" fontId="26" fillId="0" borderId="6" xfId="0" applyNumberFormat="1" applyFont="1" applyBorder="1" applyAlignment="1">
      <alignment vertical="center" wrapText="1"/>
    </xf>
    <xf numFmtId="3" fontId="26" fillId="0" borderId="6" xfId="0" applyNumberFormat="1" applyFont="1" applyBorder="1" applyAlignment="1">
      <alignment horizontal="right" vertical="center" wrapText="1"/>
    </xf>
    <xf numFmtId="3" fontId="12" fillId="0" borderId="6" xfId="0" applyNumberFormat="1" applyFont="1" applyBorder="1" applyAlignment="1">
      <alignment horizontal="right" vertical="center" wrapText="1"/>
    </xf>
    <xf numFmtId="3" fontId="26" fillId="0" borderId="6" xfId="0" applyNumberFormat="1" applyFont="1" applyFill="1" applyBorder="1" applyAlignment="1">
      <alignment horizontal="right" vertical="center" wrapText="1"/>
    </xf>
    <xf numFmtId="165" fontId="26" fillId="0" borderId="6" xfId="0" applyNumberFormat="1" applyFont="1" applyFill="1" applyBorder="1" applyAlignment="1">
      <alignment horizontal="right" vertical="center" wrapText="1"/>
    </xf>
    <xf numFmtId="165" fontId="12" fillId="0" borderId="6" xfId="0" applyNumberFormat="1" applyFont="1" applyBorder="1" applyAlignment="1">
      <alignment horizontal="right" vertical="center" wrapText="1"/>
    </xf>
    <xf numFmtId="165" fontId="12" fillId="0" borderId="6" xfId="0" applyNumberFormat="1" applyFont="1" applyFill="1" applyBorder="1" applyAlignment="1">
      <alignment horizontal="right" vertical="center" wrapText="1"/>
    </xf>
    <xf numFmtId="0" fontId="12" fillId="0" borderId="8" xfId="9" applyFont="1" applyFill="1" applyBorder="1" applyAlignment="1">
      <alignment vertical="center" wrapText="1"/>
    </xf>
    <xf numFmtId="0" fontId="12" fillId="0" borderId="9" xfId="9" applyFont="1" applyFill="1" applyBorder="1" applyAlignment="1">
      <alignment vertical="center" wrapText="1"/>
    </xf>
    <xf numFmtId="3" fontId="12" fillId="0" borderId="9" xfId="0" applyNumberFormat="1" applyFont="1" applyFill="1" applyBorder="1" applyAlignment="1">
      <alignment vertical="center" wrapText="1"/>
    </xf>
    <xf numFmtId="0" fontId="19" fillId="3" borderId="0" xfId="0" applyFont="1" applyFill="1" applyBorder="1" applyAlignment="1">
      <alignment wrapText="1"/>
    </xf>
    <xf numFmtId="1" fontId="12" fillId="0" borderId="6" xfId="0" applyNumberFormat="1" applyFont="1" applyFill="1" applyBorder="1" applyAlignment="1">
      <alignment horizontal="right" vertical="center" wrapText="1"/>
    </xf>
    <xf numFmtId="0" fontId="18" fillId="0" borderId="5" xfId="11" applyFont="1" applyBorder="1" applyAlignment="1">
      <alignment vertical="center" wrapText="1"/>
    </xf>
    <xf numFmtId="0" fontId="18" fillId="0" borderId="6" xfId="11" applyFont="1" applyBorder="1" applyAlignment="1">
      <alignment vertical="center" wrapText="1"/>
    </xf>
    <xf numFmtId="3" fontId="18" fillId="0" borderId="6" xfId="11" applyNumberFormat="1" applyFont="1" applyFill="1" applyBorder="1" applyAlignment="1">
      <alignment vertical="center"/>
    </xf>
    <xf numFmtId="0" fontId="11" fillId="0" borderId="6" xfId="11" applyFont="1" applyFill="1" applyBorder="1" applyAlignment="1">
      <alignment vertical="center" wrapText="1"/>
    </xf>
    <xf numFmtId="3" fontId="11" fillId="0" borderId="6" xfId="11" applyNumberFormat="1" applyFont="1" applyFill="1" applyBorder="1" applyAlignment="1">
      <alignment vertical="center"/>
    </xf>
    <xf numFmtId="3" fontId="12" fillId="0" borderId="7" xfId="11" applyNumberFormat="1" applyFont="1" applyFill="1" applyBorder="1" applyAlignment="1">
      <alignment horizontal="right" vertical="center" wrapText="1"/>
    </xf>
    <xf numFmtId="3" fontId="18" fillId="0" borderId="6" xfId="11" applyNumberFormat="1" applyFont="1" applyBorder="1" applyAlignment="1">
      <alignment vertical="center" wrapText="1"/>
    </xf>
    <xf numFmtId="0" fontId="11" fillId="0" borderId="5" xfId="11" applyFont="1" applyFill="1" applyBorder="1" applyAlignment="1">
      <alignment vertical="center" wrapText="1"/>
    </xf>
    <xf numFmtId="0" fontId="18" fillId="0" borderId="8" xfId="11" applyFont="1" applyBorder="1" applyAlignment="1">
      <alignment vertical="center" wrapText="1"/>
    </xf>
    <xf numFmtId="0" fontId="18" fillId="0" borderId="9" xfId="11" applyFont="1" applyBorder="1" applyAlignment="1">
      <alignment vertical="center" wrapText="1"/>
    </xf>
    <xf numFmtId="3" fontId="18" fillId="0" borderId="9" xfId="11" applyNumberFormat="1" applyFont="1" applyFill="1" applyBorder="1" applyAlignment="1">
      <alignment vertical="center"/>
    </xf>
    <xf numFmtId="3" fontId="12" fillId="0" borderId="9" xfId="11" applyNumberFormat="1" applyFont="1" applyBorder="1" applyAlignment="1">
      <alignment vertical="center"/>
    </xf>
    <xf numFmtId="0" fontId="16" fillId="2" borderId="0" xfId="11" applyFont="1" applyFill="1" applyAlignment="1">
      <alignment vertical="center" wrapText="1"/>
    </xf>
    <xf numFmtId="0" fontId="16" fillId="2" borderId="0" xfId="11" applyFont="1" applyFill="1" applyAlignment="1">
      <alignment vertical="center"/>
    </xf>
    <xf numFmtId="0" fontId="16" fillId="2" borderId="0" xfId="0" applyFont="1" applyFill="1" applyAlignment="1">
      <alignment vertical="center"/>
    </xf>
    <xf numFmtId="0" fontId="18" fillId="0" borderId="5" xfId="0" applyFont="1" applyFill="1" applyBorder="1" applyAlignment="1">
      <alignment vertical="center" wrapText="1"/>
    </xf>
    <xf numFmtId="0" fontId="18" fillId="0" borderId="6" xfId="0" applyFont="1" applyFill="1" applyBorder="1" applyAlignment="1">
      <alignment vertical="center" wrapText="1"/>
    </xf>
    <xf numFmtId="3" fontId="18" fillId="0" borderId="6" xfId="0" applyNumberFormat="1" applyFont="1" applyFill="1" applyBorder="1" applyAlignment="1">
      <alignment vertical="center" wrapText="1"/>
    </xf>
    <xf numFmtId="3" fontId="26" fillId="2" borderId="6" xfId="0" applyNumberFormat="1" applyFont="1" applyFill="1" applyBorder="1" applyAlignment="1">
      <alignment horizontal="right" vertical="center" wrapText="1"/>
    </xf>
    <xf numFmtId="0" fontId="11" fillId="0" borderId="5" xfId="0" applyFont="1" applyBorder="1" applyAlignment="1">
      <alignment horizontal="left" vertical="center" wrapText="1"/>
    </xf>
    <xf numFmtId="0" fontId="11" fillId="0" borderId="6" xfId="0" applyFont="1" applyFill="1" applyBorder="1" applyAlignment="1">
      <alignment horizontal="left" vertical="center" wrapText="1"/>
    </xf>
    <xf numFmtId="3" fontId="18" fillId="0" borderId="6" xfId="0" applyNumberFormat="1" applyFont="1" applyFill="1" applyBorder="1" applyAlignment="1">
      <alignment horizontal="right" vertical="center" wrapText="1"/>
    </xf>
    <xf numFmtId="165" fontId="18" fillId="0" borderId="6" xfId="0" applyNumberFormat="1" applyFont="1" applyBorder="1" applyAlignment="1">
      <alignment vertical="center"/>
    </xf>
    <xf numFmtId="49" fontId="11" fillId="0" borderId="6" xfId="0" applyNumberFormat="1" applyFont="1" applyFill="1" applyBorder="1" applyAlignment="1">
      <alignment horizontal="left" vertical="center" wrapText="1"/>
    </xf>
    <xf numFmtId="165" fontId="28" fillId="0" borderId="6" xfId="0" applyNumberFormat="1" applyFont="1" applyFill="1" applyBorder="1" applyAlignment="1">
      <alignment horizontal="right" vertical="center" wrapText="1"/>
    </xf>
    <xf numFmtId="0" fontId="11" fillId="0" borderId="5" xfId="0" applyFont="1" applyFill="1" applyBorder="1" applyAlignment="1">
      <alignment horizontal="left" vertical="center" wrapText="1"/>
    </xf>
    <xf numFmtId="0" fontId="11" fillId="0" borderId="6" xfId="0" applyFont="1" applyBorder="1" applyAlignment="1">
      <alignment horizontal="left" vertical="center" wrapText="1"/>
    </xf>
    <xf numFmtId="0" fontId="13" fillId="0" borderId="6" xfId="0" applyFont="1" applyFill="1" applyBorder="1" applyAlignment="1">
      <alignment vertical="center" wrapText="1"/>
    </xf>
    <xf numFmtId="165" fontId="19" fillId="0" borderId="6" xfId="0" applyNumberFormat="1" applyFont="1" applyFill="1" applyBorder="1" applyAlignment="1">
      <alignment vertical="center"/>
    </xf>
    <xf numFmtId="165" fontId="14" fillId="0" borderId="6" xfId="0" applyNumberFormat="1" applyFont="1" applyFill="1" applyBorder="1" applyAlignment="1">
      <alignment horizontal="right" vertical="center" wrapText="1"/>
    </xf>
    <xf numFmtId="0" fontId="14" fillId="0" borderId="6" xfId="0" applyFont="1" applyFill="1" applyBorder="1" applyAlignment="1">
      <alignment horizontal="left" vertical="center" wrapText="1"/>
    </xf>
    <xf numFmtId="165" fontId="14" fillId="0" borderId="6" xfId="0" applyNumberFormat="1" applyFont="1" applyFill="1" applyBorder="1" applyAlignment="1">
      <alignment vertical="center"/>
    </xf>
    <xf numFmtId="0" fontId="18" fillId="0" borderId="9" xfId="0" applyFont="1" applyFill="1" applyBorder="1" applyAlignment="1">
      <alignment horizontal="left" vertical="center" wrapText="1"/>
    </xf>
    <xf numFmtId="3" fontId="26" fillId="2" borderId="9" xfId="0" applyNumberFormat="1" applyFont="1" applyFill="1" applyBorder="1" applyAlignment="1">
      <alignment horizontal="right" vertical="center" wrapText="1"/>
    </xf>
    <xf numFmtId="165" fontId="18" fillId="0" borderId="9" xfId="0" applyNumberFormat="1" applyFont="1" applyBorder="1" applyAlignment="1">
      <alignment vertical="center"/>
    </xf>
    <xf numFmtId="165" fontId="26" fillId="0" borderId="9" xfId="0" applyNumberFormat="1" applyFont="1" applyFill="1" applyBorder="1" applyAlignment="1">
      <alignment horizontal="right" vertical="center" wrapText="1"/>
    </xf>
    <xf numFmtId="165" fontId="26" fillId="2" borderId="0" xfId="0" applyNumberFormat="1" applyFont="1" applyFill="1" applyBorder="1" applyAlignment="1">
      <alignment horizontal="right" vertical="center" wrapText="1"/>
    </xf>
    <xf numFmtId="3" fontId="18" fillId="2" borderId="0" xfId="0" applyNumberFormat="1" applyFont="1" applyFill="1" applyBorder="1" applyAlignment="1">
      <alignment wrapText="1"/>
    </xf>
    <xf numFmtId="0" fontId="14" fillId="0" borderId="6" xfId="0" applyFont="1" applyFill="1" applyBorder="1" applyAlignment="1">
      <alignment vertical="center" wrapText="1"/>
    </xf>
    <xf numFmtId="0" fontId="26" fillId="0" borderId="5" xfId="1" applyFont="1" applyFill="1" applyBorder="1" applyAlignment="1">
      <alignment horizontal="left" vertical="center" wrapText="1"/>
    </xf>
    <xf numFmtId="0" fontId="26" fillId="0" borderId="6" xfId="0" applyFont="1" applyBorder="1" applyAlignment="1">
      <alignment horizontal="left" vertical="center" wrapText="1"/>
    </xf>
    <xf numFmtId="0" fontId="25" fillId="0" borderId="5" xfId="1" applyFont="1" applyFill="1" applyBorder="1" applyAlignment="1">
      <alignment horizontal="left" vertical="center" wrapText="1" indent="1"/>
    </xf>
    <xf numFmtId="0" fontId="25" fillId="0" borderId="6" xfId="0" applyFont="1" applyBorder="1" applyAlignment="1">
      <alignment horizontal="left" vertical="center" wrapText="1" indent="1"/>
    </xf>
    <xf numFmtId="0" fontId="25" fillId="0" borderId="6" xfId="1" applyFont="1" applyFill="1" applyBorder="1" applyAlignment="1">
      <alignment horizontal="left" vertical="center" wrapText="1" indent="1"/>
    </xf>
    <xf numFmtId="0" fontId="12" fillId="0" borderId="5" xfId="1" applyFont="1" applyFill="1" applyBorder="1" applyAlignment="1">
      <alignment horizontal="left" vertical="center" wrapText="1"/>
    </xf>
    <xf numFmtId="0" fontId="14" fillId="0" borderId="5" xfId="0" quotePrefix="1" applyFont="1" applyFill="1" applyBorder="1" applyAlignment="1">
      <alignment horizontal="left" vertical="center" wrapText="1"/>
    </xf>
    <xf numFmtId="0" fontId="28" fillId="0" borderId="6" xfId="0" applyFont="1" applyBorder="1" applyAlignment="1">
      <alignment vertical="center" wrapText="1"/>
    </xf>
    <xf numFmtId="0" fontId="22" fillId="0" borderId="5" xfId="0" quotePrefix="1" applyFont="1" applyFill="1" applyBorder="1" applyAlignment="1">
      <alignment horizontal="left" vertical="center" wrapText="1"/>
    </xf>
    <xf numFmtId="0" fontId="25" fillId="0" borderId="6" xfId="0" applyFont="1" applyBorder="1" applyAlignment="1">
      <alignment vertical="center" wrapText="1"/>
    </xf>
    <xf numFmtId="0" fontId="22" fillId="0" borderId="5" xfId="7" applyFont="1" applyFill="1" applyBorder="1" applyAlignment="1">
      <alignment horizontal="left" vertical="center" wrapText="1" indent="1"/>
    </xf>
    <xf numFmtId="0" fontId="22" fillId="0" borderId="6" xfId="7" applyFont="1" applyFill="1" applyBorder="1" applyAlignment="1">
      <alignment horizontal="left" vertical="center" wrapText="1" indent="1"/>
    </xf>
    <xf numFmtId="0" fontId="22" fillId="0" borderId="5" xfId="1" applyFont="1" applyFill="1" applyBorder="1" applyAlignment="1">
      <alignment horizontal="left" vertical="center" wrapText="1"/>
    </xf>
    <xf numFmtId="3" fontId="25" fillId="0" borderId="6" xfId="0" applyNumberFormat="1" applyFont="1" applyBorder="1" applyAlignment="1">
      <alignment vertical="center" wrapText="1"/>
    </xf>
    <xf numFmtId="0" fontId="22" fillId="0" borderId="5" xfId="7" applyFont="1" applyFill="1" applyBorder="1" applyAlignment="1">
      <alignment horizontal="left" vertical="center" wrapText="1"/>
    </xf>
    <xf numFmtId="0" fontId="22" fillId="0" borderId="6" xfId="7" applyFont="1" applyFill="1" applyBorder="1" applyAlignment="1">
      <alignment horizontal="left" vertical="center" wrapText="1"/>
    </xf>
    <xf numFmtId="0" fontId="14" fillId="0" borderId="5" xfId="0" applyFont="1" applyFill="1" applyBorder="1" applyAlignment="1">
      <alignment vertical="center" wrapText="1"/>
    </xf>
    <xf numFmtId="165" fontId="28" fillId="0" borderId="6" xfId="0" applyNumberFormat="1" applyFont="1" applyBorder="1" applyAlignment="1">
      <alignment horizontal="right" vertical="center" wrapText="1"/>
    </xf>
    <xf numFmtId="0" fontId="28" fillId="0" borderId="5" xfId="1" applyFont="1" applyFill="1" applyBorder="1" applyAlignment="1">
      <alignment horizontal="left" vertical="center" wrapText="1"/>
    </xf>
    <xf numFmtId="0" fontId="28" fillId="0" borderId="6" xfId="0" applyFont="1" applyBorder="1" applyAlignment="1">
      <alignment horizontal="left" vertical="center" wrapText="1"/>
    </xf>
    <xf numFmtId="0" fontId="26" fillId="0" borderId="5" xfId="0" applyFont="1" applyFill="1" applyBorder="1" applyAlignment="1">
      <alignment horizontal="left" vertical="center" wrapText="1" indent="1"/>
    </xf>
    <xf numFmtId="0" fontId="26" fillId="0" borderId="6" xfId="0" applyFont="1" applyBorder="1" applyAlignment="1">
      <alignment horizontal="left" vertical="center" wrapText="1" indent="1"/>
    </xf>
    <xf numFmtId="0" fontId="26" fillId="0" borderId="5" xfId="1" applyFont="1" applyFill="1" applyBorder="1" applyAlignment="1">
      <alignment horizontal="left" vertical="center" wrapText="1" inden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14" fillId="0" borderId="8" xfId="0" applyFont="1" applyFill="1" applyBorder="1" applyAlignment="1">
      <alignment vertical="center" wrapText="1"/>
    </xf>
    <xf numFmtId="0" fontId="28" fillId="0" borderId="9" xfId="0" applyFont="1" applyBorder="1" applyAlignment="1">
      <alignment vertical="center" wrapText="1"/>
    </xf>
    <xf numFmtId="165" fontId="28" fillId="0" borderId="9" xfId="0" applyNumberFormat="1" applyFont="1" applyBorder="1" applyAlignment="1">
      <alignment horizontal="right" vertical="center" wrapText="1"/>
    </xf>
    <xf numFmtId="167" fontId="28" fillId="0" borderId="6" xfId="0" applyNumberFormat="1" applyFont="1" applyFill="1" applyBorder="1" applyAlignment="1">
      <alignment horizontal="right" vertical="center" wrapText="1"/>
    </xf>
    <xf numFmtId="0" fontId="25" fillId="0" borderId="5" xfId="0" applyFont="1" applyBorder="1" applyAlignment="1">
      <alignment horizontal="left" vertical="center" wrapText="1" indent="1"/>
    </xf>
    <xf numFmtId="0" fontId="14" fillId="0" borderId="5" xfId="1" applyFont="1" applyFill="1" applyBorder="1" applyAlignment="1">
      <alignment horizontal="left" vertical="center" wrapText="1"/>
    </xf>
    <xf numFmtId="0" fontId="14" fillId="0" borderId="6" xfId="0" applyFont="1" applyBorder="1" applyAlignment="1">
      <alignment horizontal="left" vertical="center" wrapText="1"/>
    </xf>
    <xf numFmtId="0" fontId="18" fillId="3" borderId="0" xfId="0" applyFont="1" applyFill="1" applyAlignment="1">
      <alignment horizontal="center" wrapText="1"/>
    </xf>
    <xf numFmtId="0" fontId="31" fillId="3" borderId="0" xfId="0" applyFont="1" applyFill="1" applyAlignment="1">
      <alignment wrapText="1"/>
    </xf>
    <xf numFmtId="3" fontId="28" fillId="0" borderId="6" xfId="0" applyNumberFormat="1" applyFont="1" applyFill="1" applyBorder="1" applyAlignment="1">
      <alignment vertical="center" wrapText="1"/>
    </xf>
    <xf numFmtId="0" fontId="12" fillId="0" borderId="5" xfId="0" applyFont="1" applyFill="1" applyBorder="1" applyAlignment="1">
      <alignment vertical="center" wrapText="1"/>
    </xf>
    <xf numFmtId="3" fontId="18" fillId="2" borderId="0" xfId="11" applyNumberFormat="1" applyFont="1" applyFill="1" applyAlignment="1">
      <alignment wrapText="1"/>
    </xf>
    <xf numFmtId="0" fontId="19" fillId="2" borderId="0" xfId="11" applyFont="1" applyFill="1" applyBorder="1" applyAlignment="1">
      <alignment vertical="center"/>
    </xf>
    <xf numFmtId="0" fontId="19" fillId="2" borderId="0" xfId="11" applyFont="1" applyFill="1" applyAlignment="1">
      <alignment vertical="center"/>
    </xf>
    <xf numFmtId="3" fontId="16" fillId="2" borderId="0" xfId="11" applyNumberFormat="1" applyFont="1" applyFill="1" applyAlignment="1">
      <alignment wrapText="1"/>
    </xf>
    <xf numFmtId="0" fontId="21" fillId="3" borderId="0" xfId="11" applyFont="1" applyFill="1" applyAlignment="1">
      <alignment wrapText="1"/>
    </xf>
    <xf numFmtId="0" fontId="19" fillId="3" borderId="0" xfId="11" applyFont="1" applyFill="1" applyAlignment="1">
      <alignment wrapText="1"/>
    </xf>
    <xf numFmtId="0" fontId="18" fillId="3" borderId="0" xfId="11" applyFont="1" applyFill="1" applyBorder="1" applyAlignment="1">
      <alignment wrapText="1"/>
    </xf>
    <xf numFmtId="0" fontId="14" fillId="0" borderId="5" xfId="11" quotePrefix="1" applyFont="1" applyFill="1" applyBorder="1" applyAlignment="1">
      <alignment horizontal="left" vertical="center" wrapText="1"/>
    </xf>
    <xf numFmtId="0" fontId="28" fillId="0" borderId="6" xfId="11" applyFont="1" applyFill="1" applyBorder="1" applyAlignment="1">
      <alignment vertical="center" wrapText="1"/>
    </xf>
    <xf numFmtId="3" fontId="19" fillId="0" borderId="6" xfId="11" applyNumberFormat="1" applyFont="1" applyFill="1" applyBorder="1" applyAlignment="1">
      <alignment wrapText="1"/>
    </xf>
    <xf numFmtId="3" fontId="19" fillId="0" borderId="7" xfId="11" applyNumberFormat="1" applyFont="1" applyFill="1" applyBorder="1" applyAlignment="1">
      <alignment wrapText="1"/>
    </xf>
    <xf numFmtId="3" fontId="21" fillId="0" borderId="6" xfId="11" applyNumberFormat="1" applyFont="1" applyFill="1" applyBorder="1" applyAlignment="1">
      <alignment wrapText="1"/>
    </xf>
    <xf numFmtId="3" fontId="21" fillId="0" borderId="7" xfId="11" applyNumberFormat="1" applyFont="1" applyFill="1" applyBorder="1" applyAlignment="1">
      <alignment wrapText="1"/>
    </xf>
    <xf numFmtId="3" fontId="25" fillId="0" borderId="6" xfId="11" applyNumberFormat="1" applyFont="1" applyFill="1" applyBorder="1" applyAlignment="1">
      <alignment vertical="center" wrapText="1"/>
    </xf>
    <xf numFmtId="3" fontId="25" fillId="0" borderId="7" xfId="11" applyNumberFormat="1" applyFont="1" applyFill="1" applyBorder="1" applyAlignment="1">
      <alignment vertical="center" wrapText="1"/>
    </xf>
    <xf numFmtId="3" fontId="28" fillId="0" borderId="6" xfId="11" applyNumberFormat="1" applyFont="1" applyFill="1" applyBorder="1" applyAlignment="1">
      <alignment vertical="center" wrapText="1"/>
    </xf>
    <xf numFmtId="3" fontId="18" fillId="0" borderId="6" xfId="11" applyNumberFormat="1" applyFont="1" applyFill="1" applyBorder="1" applyAlignment="1">
      <alignment wrapText="1"/>
    </xf>
    <xf numFmtId="3" fontId="18" fillId="0" borderId="7" xfId="11" applyNumberFormat="1" applyFont="1" applyFill="1" applyBorder="1" applyAlignment="1">
      <alignment wrapText="1"/>
    </xf>
    <xf numFmtId="0" fontId="12" fillId="0" borderId="5" xfId="11" quotePrefix="1" applyFont="1" applyFill="1" applyBorder="1" applyAlignment="1">
      <alignment horizontal="left" vertical="center" wrapText="1"/>
    </xf>
    <xf numFmtId="0" fontId="12" fillId="0" borderId="6" xfId="11" quotePrefix="1" applyFont="1" applyFill="1" applyBorder="1" applyAlignment="1">
      <alignment horizontal="left" vertical="center" wrapText="1"/>
    </xf>
    <xf numFmtId="0" fontId="26" fillId="0" borderId="6" xfId="11" applyFont="1" applyFill="1" applyBorder="1" applyAlignment="1">
      <alignment vertical="center" wrapText="1"/>
    </xf>
    <xf numFmtId="0" fontId="37" fillId="0" borderId="5" xfId="11" applyFont="1" applyFill="1" applyBorder="1" applyAlignment="1">
      <alignment vertical="center" wrapText="1"/>
    </xf>
    <xf numFmtId="164" fontId="37" fillId="0" borderId="6" xfId="11" applyNumberFormat="1" applyFont="1" applyFill="1" applyBorder="1" applyAlignment="1">
      <alignment wrapText="1"/>
    </xf>
    <xf numFmtId="164" fontId="37" fillId="0" borderId="7" xfId="11" applyNumberFormat="1" applyFont="1" applyFill="1" applyBorder="1" applyAlignment="1">
      <alignment wrapText="1"/>
    </xf>
    <xf numFmtId="0" fontId="37" fillId="3" borderId="0" xfId="11" applyFont="1" applyFill="1" applyAlignment="1">
      <alignment wrapText="1"/>
    </xf>
    <xf numFmtId="0" fontId="12" fillId="0" borderId="5" xfId="0" applyFont="1" applyFill="1" applyBorder="1" applyAlignment="1">
      <alignment horizontal="left" vertical="center" wrapText="1" indent="2"/>
    </xf>
    <xf numFmtId="0" fontId="19" fillId="0" borderId="6" xfId="0" applyFont="1" applyFill="1" applyBorder="1" applyAlignment="1">
      <alignment horizontal="left" vertical="center" wrapText="1"/>
    </xf>
    <xf numFmtId="0" fontId="12" fillId="0" borderId="5" xfId="0" applyFont="1" applyFill="1" applyBorder="1" applyAlignment="1">
      <alignment horizontal="left" vertical="center" wrapText="1" indent="1"/>
    </xf>
    <xf numFmtId="0" fontId="14" fillId="0" borderId="5" xfId="0" applyFont="1" applyFill="1" applyBorder="1" applyAlignment="1">
      <alignment horizontal="left" vertical="center" wrapText="1" indent="1"/>
    </xf>
    <xf numFmtId="0" fontId="14" fillId="0" borderId="6" xfId="0" applyFont="1" applyFill="1" applyBorder="1" applyAlignment="1">
      <alignment horizontal="left" vertical="center" wrapText="1" indent="1"/>
    </xf>
    <xf numFmtId="0" fontId="22" fillId="0" borderId="5" xfId="0" applyFont="1" applyFill="1" applyBorder="1" applyAlignment="1">
      <alignment horizontal="left" vertical="center" wrapText="1" indent="2"/>
    </xf>
    <xf numFmtId="0" fontId="22" fillId="0" borderId="6" xfId="0" applyFont="1" applyFill="1" applyBorder="1" applyAlignment="1">
      <alignment horizontal="left" vertical="center" wrapText="1" indent="2"/>
    </xf>
    <xf numFmtId="0" fontId="14" fillId="0" borderId="5" xfId="0" applyFont="1" applyFill="1" applyBorder="1" applyAlignment="1">
      <alignment horizontal="left" wrapText="1" indent="1"/>
    </xf>
    <xf numFmtId="0" fontId="12" fillId="0" borderId="6" xfId="0" applyFont="1" applyFill="1" applyBorder="1" applyAlignment="1">
      <alignment horizontal="left" vertical="center" wrapText="1" indent="1"/>
    </xf>
    <xf numFmtId="0" fontId="12" fillId="2" borderId="18" xfId="0" applyFont="1" applyFill="1" applyBorder="1" applyAlignment="1">
      <alignment horizontal="right" vertical="center" wrapText="1"/>
    </xf>
    <xf numFmtId="0" fontId="18" fillId="2" borderId="19" xfId="0" applyFont="1" applyFill="1" applyBorder="1" applyAlignment="1">
      <alignment vertical="center"/>
    </xf>
    <xf numFmtId="0" fontId="26" fillId="0" borderId="5" xfId="0" applyFont="1" applyBorder="1" applyAlignment="1">
      <alignment horizontal="left" vertical="center" wrapText="1" indent="1"/>
    </xf>
    <xf numFmtId="0" fontId="12" fillId="2" borderId="0" xfId="0" applyFont="1" applyFill="1" applyAlignment="1">
      <alignment vertical="center"/>
    </xf>
    <xf numFmtId="0" fontId="12" fillId="2" borderId="0" xfId="0" applyFont="1" applyFill="1" applyAlignment="1">
      <alignment horizontal="center"/>
    </xf>
    <xf numFmtId="0" fontId="21" fillId="0" borderId="6" xfId="0" applyFont="1" applyBorder="1" applyAlignment="1">
      <alignment vertical="center" wrapText="1"/>
    </xf>
    <xf numFmtId="3" fontId="18" fillId="0" borderId="7" xfId="11" applyNumberFormat="1" applyFont="1" applyFill="1" applyBorder="1" applyAlignment="1">
      <alignment horizontal="right" wrapText="1"/>
    </xf>
    <xf numFmtId="3" fontId="22" fillId="0" borderId="6" xfId="11" applyNumberFormat="1" applyFont="1" applyFill="1" applyBorder="1" applyAlignment="1">
      <alignment horizontal="right" vertical="center" wrapText="1"/>
    </xf>
    <xf numFmtId="3" fontId="22" fillId="0" borderId="7" xfId="11" applyNumberFormat="1" applyFont="1" applyFill="1" applyBorder="1" applyAlignment="1">
      <alignment horizontal="right" vertical="center" wrapText="1"/>
    </xf>
    <xf numFmtId="3" fontId="14" fillId="0" borderId="6" xfId="11" applyNumberFormat="1" applyFont="1" applyFill="1" applyBorder="1" applyAlignment="1">
      <alignment horizontal="right" vertical="center" wrapText="1"/>
    </xf>
    <xf numFmtId="165" fontId="25" fillId="0" borderId="6" xfId="0" applyNumberFormat="1" applyFont="1" applyBorder="1" applyAlignment="1">
      <alignment horizontal="right" vertical="center" wrapText="1"/>
    </xf>
    <xf numFmtId="0" fontId="19" fillId="0" borderId="6" xfId="11" applyFont="1" applyBorder="1" applyAlignment="1">
      <alignment vertical="center" wrapText="1"/>
    </xf>
    <xf numFmtId="0" fontId="19" fillId="0" borderId="5" xfId="11" applyFont="1" applyBorder="1" applyAlignment="1">
      <alignment vertical="center" wrapText="1"/>
    </xf>
    <xf numFmtId="3" fontId="19" fillId="0" borderId="6" xfId="11" applyNumberFormat="1" applyFont="1" applyBorder="1" applyAlignment="1">
      <alignment vertical="center" wrapText="1"/>
    </xf>
    <xf numFmtId="3" fontId="19" fillId="0" borderId="7" xfId="11" applyNumberFormat="1" applyFont="1" applyBorder="1" applyAlignment="1">
      <alignment vertical="center" wrapText="1"/>
    </xf>
    <xf numFmtId="0" fontId="19" fillId="3" borderId="0" xfId="11" applyFont="1" applyFill="1" applyAlignment="1">
      <alignment vertical="center" wrapText="1"/>
    </xf>
    <xf numFmtId="3" fontId="18" fillId="0" borderId="7" xfId="11" applyNumberFormat="1" applyFont="1" applyBorder="1" applyAlignment="1">
      <alignment vertical="center" wrapText="1"/>
    </xf>
    <xf numFmtId="0" fontId="18" fillId="3" borderId="0" xfId="11" applyFont="1" applyFill="1" applyAlignment="1">
      <alignment vertical="center" wrapText="1"/>
    </xf>
    <xf numFmtId="3" fontId="19" fillId="0" borderId="6" xfId="11" applyNumberFormat="1" applyFont="1" applyFill="1" applyBorder="1" applyAlignment="1">
      <alignment vertical="center" wrapText="1"/>
    </xf>
    <xf numFmtId="0" fontId="18" fillId="2" borderId="0" xfId="0" applyFont="1" applyFill="1" applyBorder="1" applyAlignment="1">
      <alignment wrapText="1"/>
    </xf>
    <xf numFmtId="3" fontId="18" fillId="2" borderId="0" xfId="0" applyNumberFormat="1" applyFont="1" applyFill="1" applyAlignment="1">
      <alignment vertical="center"/>
    </xf>
    <xf numFmtId="0" fontId="21" fillId="3" borderId="0" xfId="0" applyFont="1" applyFill="1" applyAlignment="1">
      <alignment vertical="center"/>
    </xf>
    <xf numFmtId="3" fontId="23" fillId="0" borderId="6" xfId="0" applyNumberFormat="1" applyFont="1" applyFill="1" applyBorder="1" applyAlignment="1">
      <alignment vertical="center"/>
    </xf>
    <xf numFmtId="3" fontId="12" fillId="2" borderId="6" xfId="0" applyNumberFormat="1" applyFont="1" applyFill="1" applyBorder="1" applyAlignment="1">
      <alignment vertical="center"/>
    </xf>
    <xf numFmtId="3" fontId="22" fillId="0" borderId="6" xfId="0" applyNumberFormat="1" applyFont="1" applyFill="1" applyBorder="1" applyAlignment="1">
      <alignment horizontal="right" vertical="center" wrapText="1"/>
    </xf>
    <xf numFmtId="0" fontId="16" fillId="3" borderId="0" xfId="0" applyFont="1" applyFill="1" applyAlignment="1">
      <alignment wrapText="1"/>
    </xf>
    <xf numFmtId="3" fontId="12" fillId="0" borderId="6" xfId="0" applyNumberFormat="1" applyFont="1" applyFill="1" applyBorder="1" applyAlignment="1">
      <alignment vertical="center"/>
    </xf>
    <xf numFmtId="3" fontId="21" fillId="0" borderId="6" xfId="0" applyNumberFormat="1" applyFont="1" applyFill="1" applyBorder="1" applyAlignment="1">
      <alignment wrapText="1"/>
    </xf>
    <xf numFmtId="0" fontId="18" fillId="2" borderId="19" xfId="0" applyFont="1" applyFill="1" applyBorder="1" applyAlignment="1">
      <alignment wrapText="1"/>
    </xf>
    <xf numFmtId="0" fontId="18" fillId="3" borderId="0" xfId="0" applyFont="1" applyFill="1" applyBorder="1" applyAlignment="1">
      <alignment wrapText="1"/>
    </xf>
    <xf numFmtId="3" fontId="19" fillId="0" borderId="6" xfId="0" applyNumberFormat="1" applyFont="1" applyFill="1" applyBorder="1" applyAlignment="1">
      <alignment wrapText="1"/>
    </xf>
    <xf numFmtId="3" fontId="18" fillId="3" borderId="0" xfId="0" applyNumberFormat="1" applyFont="1" applyFill="1" applyBorder="1" applyAlignment="1">
      <alignment wrapText="1"/>
    </xf>
    <xf numFmtId="3" fontId="12" fillId="2" borderId="6" xfId="0" applyNumberFormat="1" applyFont="1" applyFill="1" applyBorder="1" applyAlignment="1">
      <alignment horizontal="right" vertical="center" wrapText="1"/>
    </xf>
    <xf numFmtId="0" fontId="18" fillId="3" borderId="0" xfId="0" applyFont="1" applyFill="1" applyAlignment="1">
      <alignment vertical="center"/>
    </xf>
    <xf numFmtId="3" fontId="12" fillId="0" borderId="6" xfId="0" applyNumberFormat="1" applyFont="1" applyBorder="1" applyAlignment="1">
      <alignment vertical="center"/>
    </xf>
    <xf numFmtId="165" fontId="26" fillId="0" borderId="6" xfId="0" applyNumberFormat="1" applyFont="1" applyBorder="1" applyAlignment="1">
      <alignment horizontal="right" vertical="center" wrapText="1"/>
    </xf>
    <xf numFmtId="3" fontId="12" fillId="0" borderId="6" xfId="0" applyNumberFormat="1" applyFont="1" applyBorder="1" applyAlignment="1">
      <alignment horizontal="right" vertical="center"/>
    </xf>
    <xf numFmtId="3" fontId="22" fillId="0" borderId="6" xfId="0" applyNumberFormat="1" applyFont="1" applyBorder="1" applyAlignment="1">
      <alignment vertical="center"/>
    </xf>
    <xf numFmtId="3" fontId="22" fillId="0" borderId="6" xfId="0" applyNumberFormat="1" applyFont="1" applyFill="1" applyBorder="1" applyAlignment="1">
      <alignment horizontal="right" vertical="center"/>
    </xf>
    <xf numFmtId="3" fontId="22" fillId="0" borderId="6" xfId="0" applyNumberFormat="1" applyFont="1" applyBorder="1" applyAlignment="1">
      <alignment horizontal="right" vertical="center"/>
    </xf>
    <xf numFmtId="3" fontId="12" fillId="0" borderId="6" xfId="0" applyNumberFormat="1" applyFont="1" applyFill="1" applyBorder="1" applyAlignment="1">
      <alignment horizontal="right" vertical="center"/>
    </xf>
    <xf numFmtId="3" fontId="12" fillId="0" borderId="9" xfId="0" applyNumberFormat="1" applyFont="1" applyBorder="1" applyAlignment="1">
      <alignment horizontal="right" vertical="center"/>
    </xf>
    <xf numFmtId="3" fontId="18" fillId="0" borderId="6" xfId="11" applyNumberFormat="1" applyFont="1" applyBorder="1" applyAlignment="1">
      <alignment vertical="center"/>
    </xf>
    <xf numFmtId="3" fontId="11" fillId="0" borderId="6" xfId="11" applyNumberFormat="1" applyFont="1" applyFill="1" applyBorder="1" applyAlignment="1">
      <alignment horizontal="right" vertical="center" wrapText="1"/>
    </xf>
    <xf numFmtId="3" fontId="12" fillId="0" borderId="6" xfId="11" applyNumberFormat="1" applyFont="1" applyFill="1" applyBorder="1" applyAlignment="1">
      <alignment horizontal="right" vertical="center" wrapText="1"/>
    </xf>
    <xf numFmtId="3" fontId="18" fillId="0" borderId="9" xfId="11" applyNumberFormat="1" applyFont="1" applyBorder="1" applyAlignment="1">
      <alignment vertical="center"/>
    </xf>
    <xf numFmtId="3" fontId="26" fillId="0" borderId="6" xfId="0" applyNumberFormat="1" applyFont="1" applyFill="1" applyBorder="1" applyAlignment="1">
      <alignment vertical="center" wrapText="1"/>
    </xf>
    <xf numFmtId="3" fontId="26" fillId="0" borderId="9" xfId="0" applyNumberFormat="1" applyFont="1" applyFill="1" applyBorder="1" applyAlignment="1">
      <alignment vertical="center" wrapText="1"/>
    </xf>
    <xf numFmtId="1" fontId="26" fillId="0" borderId="6" xfId="0" applyNumberFormat="1" applyFont="1" applyFill="1" applyBorder="1" applyAlignment="1">
      <alignment horizontal="right" vertical="center" wrapText="1"/>
    </xf>
    <xf numFmtId="3" fontId="15" fillId="3" borderId="0" xfId="0" applyNumberFormat="1" applyFont="1" applyFill="1" applyBorder="1" applyAlignment="1">
      <alignment vertical="center"/>
    </xf>
    <xf numFmtId="3" fontId="24" fillId="3" borderId="0" xfId="0" applyNumberFormat="1" applyFont="1" applyFill="1" applyBorder="1" applyAlignment="1">
      <alignment vertical="center"/>
    </xf>
    <xf numFmtId="3" fontId="14" fillId="0" borderId="6" xfId="0" applyNumberFormat="1" applyFont="1" applyFill="1" applyBorder="1" applyAlignment="1">
      <alignment vertical="center"/>
    </xf>
    <xf numFmtId="3" fontId="14" fillId="0" borderId="6" xfId="0" applyNumberFormat="1" applyFont="1" applyBorder="1" applyAlignment="1">
      <alignment vertical="center"/>
    </xf>
    <xf numFmtId="3" fontId="19" fillId="0" borderId="9" xfId="0" applyNumberFormat="1" applyFont="1" applyBorder="1" applyAlignment="1">
      <alignment vertical="center"/>
    </xf>
    <xf numFmtId="3" fontId="13" fillId="0" borderId="6" xfId="0" applyNumberFormat="1" applyFont="1" applyFill="1" applyBorder="1" applyAlignment="1">
      <alignment vertical="center"/>
    </xf>
    <xf numFmtId="3" fontId="14" fillId="0" borderId="9" xfId="0" applyNumberFormat="1" applyFont="1" applyBorder="1" applyAlignment="1">
      <alignment vertical="center"/>
    </xf>
    <xf numFmtId="3" fontId="21" fillId="0" borderId="6" xfId="0" applyNumberFormat="1" applyFont="1" applyFill="1" applyBorder="1" applyAlignment="1">
      <alignment vertical="center"/>
    </xf>
    <xf numFmtId="3" fontId="18" fillId="2" borderId="0" xfId="0" applyNumberFormat="1" applyFont="1" applyFill="1" applyAlignment="1">
      <alignment wrapText="1"/>
    </xf>
    <xf numFmtId="3" fontId="18" fillId="3" borderId="0" xfId="0" applyNumberFormat="1" applyFont="1" applyFill="1" applyAlignment="1">
      <alignment vertical="center"/>
    </xf>
    <xf numFmtId="3" fontId="18" fillId="3" borderId="0" xfId="0" applyNumberFormat="1" applyFont="1" applyFill="1" applyAlignment="1">
      <alignment wrapText="1"/>
    </xf>
    <xf numFmtId="3" fontId="12" fillId="0" borderId="9" xfId="0" applyNumberFormat="1" applyFont="1" applyFill="1" applyBorder="1" applyAlignment="1">
      <alignment horizontal="right" vertical="center" wrapText="1"/>
    </xf>
    <xf numFmtId="3" fontId="11" fillId="0" borderId="9" xfId="0" applyNumberFormat="1" applyFont="1" applyFill="1" applyBorder="1" applyAlignment="1">
      <alignment vertical="center"/>
    </xf>
    <xf numFmtId="0" fontId="18" fillId="2" borderId="0" xfId="0" applyFont="1" applyFill="1" applyAlignment="1">
      <alignment wrapText="1"/>
    </xf>
    <xf numFmtId="3" fontId="19" fillId="0" borderId="6" xfId="0" applyNumberFormat="1" applyFont="1" applyFill="1" applyBorder="1" applyAlignment="1">
      <alignment vertical="center"/>
    </xf>
    <xf numFmtId="3" fontId="14" fillId="0" borderId="6" xfId="0" applyNumberFormat="1" applyFont="1" applyFill="1" applyBorder="1" applyAlignment="1">
      <alignment horizontal="right" vertical="center" wrapText="1"/>
    </xf>
    <xf numFmtId="3" fontId="19" fillId="0" borderId="6" xfId="0" applyNumberFormat="1" applyFont="1" applyBorder="1" applyAlignment="1">
      <alignment vertical="center"/>
    </xf>
    <xf numFmtId="3" fontId="11" fillId="0" borderId="6" xfId="0" applyNumberFormat="1" applyFont="1" applyFill="1" applyBorder="1" applyAlignment="1">
      <alignment vertical="center"/>
    </xf>
    <xf numFmtId="164" fontId="12" fillId="0" borderId="6" xfId="30" applyNumberFormat="1" applyFont="1" applyBorder="1" applyAlignment="1">
      <alignment vertical="center" wrapText="1"/>
    </xf>
    <xf numFmtId="3" fontId="18" fillId="0" borderId="6" xfId="0" applyNumberFormat="1" applyFont="1" applyFill="1" applyBorder="1" applyAlignment="1">
      <alignment wrapText="1"/>
    </xf>
    <xf numFmtId="165" fontId="25" fillId="0" borderId="6" xfId="0" applyNumberFormat="1" applyFont="1" applyFill="1" applyBorder="1" applyAlignment="1">
      <alignment horizontal="right" vertical="center" wrapText="1"/>
    </xf>
    <xf numFmtId="3" fontId="30" fillId="0" borderId="9" xfId="0" applyNumberFormat="1" applyFont="1" applyFill="1" applyBorder="1" applyAlignment="1">
      <alignment vertical="center"/>
    </xf>
    <xf numFmtId="3" fontId="18" fillId="0" borderId="6" xfId="0" applyNumberFormat="1" applyFont="1" applyBorder="1" applyAlignment="1">
      <alignment vertical="center"/>
    </xf>
    <xf numFmtId="3" fontId="12" fillId="0" borderId="6" xfId="0" applyNumberFormat="1" applyFont="1" applyFill="1" applyBorder="1" applyAlignment="1">
      <alignment horizontal="right" vertical="center" wrapText="1"/>
    </xf>
    <xf numFmtId="3" fontId="18" fillId="0" borderId="6" xfId="0" applyNumberFormat="1" applyFont="1" applyFill="1" applyBorder="1" applyAlignment="1">
      <alignment vertical="center"/>
    </xf>
    <xf numFmtId="3" fontId="18" fillId="0" borderId="9" xfId="0" applyNumberFormat="1" applyFont="1" applyBorder="1" applyAlignment="1">
      <alignment vertical="center"/>
    </xf>
    <xf numFmtId="3" fontId="21" fillId="0" borderId="6" xfId="0" applyNumberFormat="1" applyFont="1" applyBorder="1" applyAlignment="1">
      <alignment vertical="center"/>
    </xf>
    <xf numFmtId="0" fontId="18" fillId="3" borderId="0" xfId="0" applyFont="1" applyFill="1" applyAlignment="1">
      <alignment wrapText="1"/>
    </xf>
    <xf numFmtId="3" fontId="18" fillId="2" borderId="6" xfId="0" applyNumberFormat="1" applyFont="1" applyFill="1" applyBorder="1" applyAlignment="1">
      <alignment vertical="center"/>
    </xf>
    <xf numFmtId="0" fontId="14" fillId="2" borderId="0" xfId="7" applyNumberFormat="1" applyFont="1" applyFill="1" applyBorder="1" applyAlignment="1">
      <alignment horizontal="center" vertical="center" wrapText="1"/>
    </xf>
    <xf numFmtId="0" fontId="18" fillId="0" borderId="5" xfId="11" applyFont="1" applyFill="1" applyBorder="1" applyAlignment="1">
      <alignment vertical="center" wrapText="1"/>
    </xf>
    <xf numFmtId="3" fontId="18" fillId="0" borderId="6" xfId="11" applyNumberFormat="1" applyFont="1" applyFill="1" applyBorder="1" applyAlignment="1">
      <alignment vertical="center" wrapText="1"/>
    </xf>
    <xf numFmtId="0" fontId="18" fillId="0" borderId="6" xfId="11" applyFont="1" applyFill="1" applyBorder="1" applyAlignment="1">
      <alignment vertical="center"/>
    </xf>
    <xf numFmtId="0" fontId="18" fillId="0" borderId="6" xfId="11" applyFont="1" applyFill="1" applyBorder="1" applyAlignment="1">
      <alignment horizontal="left" vertical="center" wrapText="1"/>
    </xf>
    <xf numFmtId="0" fontId="18" fillId="0" borderId="6" xfId="11" applyFont="1" applyFill="1" applyBorder="1" applyAlignment="1">
      <alignment vertical="center" wrapText="1"/>
    </xf>
    <xf numFmtId="1" fontId="25" fillId="0" borderId="6" xfId="0" applyNumberFormat="1" applyFont="1" applyFill="1" applyBorder="1" applyAlignment="1">
      <alignment horizontal="right" vertical="center" wrapText="1"/>
    </xf>
    <xf numFmtId="0" fontId="20" fillId="2" borderId="22" xfId="0" applyFont="1" applyFill="1" applyBorder="1" applyAlignment="1">
      <alignment horizontal="left" vertical="top"/>
    </xf>
    <xf numFmtId="0" fontId="40" fillId="2" borderId="0" xfId="14" applyFont="1" applyFill="1" applyBorder="1" applyAlignment="1" applyProtection="1">
      <alignment horizontal="left" vertical="top"/>
    </xf>
    <xf numFmtId="0" fontId="40" fillId="2" borderId="14" xfId="14" applyFont="1" applyFill="1" applyBorder="1" applyAlignment="1" applyProtection="1">
      <alignment horizontal="left" vertical="top" wrapText="1"/>
    </xf>
    <xf numFmtId="0" fontId="40" fillId="2" borderId="14" xfId="14" applyFont="1" applyFill="1" applyBorder="1" applyAlignment="1" applyProtection="1">
      <alignment horizontal="left" vertical="top"/>
    </xf>
    <xf numFmtId="0" fontId="17" fillId="3" borderId="0" xfId="0" applyFont="1" applyFill="1" applyAlignment="1">
      <alignment horizontal="left" vertical="top" wrapText="1"/>
    </xf>
    <xf numFmtId="0" fontId="41" fillId="2" borderId="0" xfId="14" applyFont="1" applyFill="1" applyAlignment="1" applyProtection="1">
      <alignment horizontal="left" wrapText="1"/>
    </xf>
    <xf numFmtId="0" fontId="18" fillId="3" borderId="0" xfId="0" applyFont="1" applyFill="1" applyBorder="1" applyAlignment="1">
      <alignment horizontal="center" wrapText="1"/>
    </xf>
    <xf numFmtId="0" fontId="12" fillId="3" borderId="0" xfId="0" applyFont="1" applyFill="1" applyBorder="1" applyAlignment="1">
      <alignment wrapText="1"/>
    </xf>
    <xf numFmtId="3" fontId="16" fillId="3" borderId="0" xfId="0" applyNumberFormat="1" applyFont="1" applyFill="1" applyBorder="1" applyAlignment="1"/>
    <xf numFmtId="1" fontId="18" fillId="0" borderId="6" xfId="0" applyNumberFormat="1" applyFont="1" applyBorder="1" applyAlignment="1">
      <alignment vertical="center" wrapText="1"/>
    </xf>
    <xf numFmtId="3" fontId="18" fillId="0" borderId="6" xfId="0" applyNumberFormat="1" applyFont="1" applyBorder="1" applyAlignment="1">
      <alignment horizontal="right" vertical="center" wrapText="1"/>
    </xf>
    <xf numFmtId="3" fontId="18" fillId="2" borderId="0" xfId="0" applyNumberFormat="1" applyFont="1" applyFill="1" applyBorder="1" applyAlignment="1">
      <alignment vertical="center"/>
    </xf>
    <xf numFmtId="0" fontId="20" fillId="2" borderId="15" xfId="0" applyFont="1" applyFill="1" applyBorder="1" applyAlignment="1">
      <alignment horizontal="left" vertical="top"/>
    </xf>
    <xf numFmtId="0" fontId="40" fillId="2" borderId="16" xfId="14" applyFont="1" applyFill="1" applyBorder="1" applyAlignment="1" applyProtection="1">
      <alignment horizontal="left" vertical="top"/>
    </xf>
    <xf numFmtId="0" fontId="40" fillId="2" borderId="17" xfId="14" applyFont="1" applyFill="1" applyBorder="1" applyAlignment="1" applyProtection="1">
      <alignment horizontal="left" vertical="top" wrapText="1"/>
    </xf>
    <xf numFmtId="3" fontId="14" fillId="2" borderId="0" xfId="0" applyNumberFormat="1" applyFont="1" applyFill="1" applyBorder="1" applyAlignment="1">
      <alignment vertical="center"/>
    </xf>
    <xf numFmtId="3" fontId="19" fillId="2" borderId="0" xfId="0" applyNumberFormat="1" applyFont="1" applyFill="1" applyBorder="1" applyAlignment="1">
      <alignment vertical="center"/>
    </xf>
    <xf numFmtId="0" fontId="21" fillId="0" borderId="5" xfId="0" applyFont="1" applyBorder="1" applyAlignment="1">
      <alignment horizontal="left" vertical="center" wrapText="1" indent="1"/>
    </xf>
    <xf numFmtId="0" fontId="21" fillId="0" borderId="5" xfId="0" applyFont="1" applyFill="1" applyBorder="1" applyAlignment="1">
      <alignment horizontal="left" vertical="center" wrapText="1" indent="1"/>
    </xf>
    <xf numFmtId="0" fontId="18" fillId="2" borderId="0" xfId="11" applyFont="1" applyFill="1" applyAlignment="1">
      <alignment vertical="center" wrapText="1"/>
    </xf>
    <xf numFmtId="3" fontId="18" fillId="2" borderId="0" xfId="11" applyNumberFormat="1" applyFont="1" applyFill="1" applyAlignment="1">
      <alignment vertical="center" wrapText="1"/>
    </xf>
    <xf numFmtId="0" fontId="25" fillId="0" borderId="6" xfId="11" applyFont="1" applyFill="1" applyBorder="1" applyAlignment="1">
      <alignment horizontal="left" vertical="center" wrapText="1" indent="1"/>
    </xf>
    <xf numFmtId="0" fontId="12" fillId="2" borderId="5" xfId="11" quotePrefix="1" applyFont="1" applyFill="1" applyBorder="1" applyAlignment="1">
      <alignment horizontal="left" vertical="center" wrapText="1"/>
    </xf>
    <xf numFmtId="3" fontId="18" fillId="2" borderId="6" xfId="11" applyNumberFormat="1" applyFont="1" applyFill="1" applyBorder="1" applyAlignment="1">
      <alignment wrapText="1"/>
    </xf>
    <xf numFmtId="0" fontId="18" fillId="2" borderId="5" xfId="11" applyFont="1" applyFill="1" applyBorder="1" applyAlignment="1">
      <alignment vertical="center" wrapText="1"/>
    </xf>
    <xf numFmtId="0" fontId="41" fillId="2" borderId="0" xfId="14" applyFont="1" applyFill="1" applyAlignment="1" applyProtection="1">
      <alignment horizontal="left" vertical="center" wrapText="1"/>
    </xf>
    <xf numFmtId="0" fontId="16" fillId="2" borderId="0" xfId="0" applyFont="1" applyFill="1" applyAlignment="1">
      <alignment horizontal="center" vertical="center"/>
    </xf>
    <xf numFmtId="0" fontId="18" fillId="2" borderId="0" xfId="0" applyFont="1" applyFill="1" applyAlignment="1">
      <alignment vertical="center" wrapText="1"/>
    </xf>
    <xf numFmtId="0" fontId="18" fillId="2" borderId="0" xfId="0" applyFont="1" applyFill="1" applyBorder="1" applyAlignment="1">
      <alignment vertical="center" wrapText="1"/>
    </xf>
    <xf numFmtId="0" fontId="12" fillId="0" borderId="6" xfId="0" applyFont="1" applyFill="1" applyBorder="1" applyAlignment="1">
      <alignment vertical="center" wrapText="1"/>
    </xf>
    <xf numFmtId="3" fontId="21" fillId="0" borderId="6" xfId="0" applyNumberFormat="1" applyFont="1" applyBorder="1" applyAlignment="1">
      <alignment horizontal="right" vertical="center" wrapText="1"/>
    </xf>
    <xf numFmtId="3" fontId="21" fillId="0" borderId="6" xfId="0" applyNumberFormat="1" applyFont="1" applyBorder="1" applyAlignment="1">
      <alignment vertical="center" wrapText="1"/>
    </xf>
    <xf numFmtId="0" fontId="21" fillId="0" borderId="6" xfId="0" applyFont="1" applyBorder="1" applyAlignment="1">
      <alignment horizontal="left" vertical="center" wrapText="1" indent="1"/>
    </xf>
    <xf numFmtId="3" fontId="21" fillId="0" borderId="6" xfId="0" applyNumberFormat="1" applyFont="1" applyFill="1" applyBorder="1" applyAlignment="1">
      <alignment horizontal="right" vertical="center"/>
    </xf>
    <xf numFmtId="0" fontId="23" fillId="0" borderId="5" xfId="0" applyFont="1" applyFill="1" applyBorder="1" applyAlignment="1">
      <alignment horizontal="left" vertical="center" wrapText="1" indent="1"/>
    </xf>
    <xf numFmtId="0" fontId="36" fillId="2" borderId="0" xfId="0" applyFont="1" applyFill="1" applyBorder="1" applyAlignment="1">
      <alignment wrapText="1"/>
    </xf>
    <xf numFmtId="0" fontId="43" fillId="2" borderId="0" xfId="0" applyFont="1" applyFill="1" applyBorder="1" applyAlignment="1">
      <alignment wrapText="1"/>
    </xf>
    <xf numFmtId="0" fontId="22" fillId="0" borderId="5" xfId="10" applyFont="1" applyFill="1" applyBorder="1" applyAlignment="1">
      <alignment horizontal="left" vertical="center" wrapText="1" indent="1"/>
    </xf>
    <xf numFmtId="0" fontId="36" fillId="2" borderId="21" xfId="0" applyFont="1" applyFill="1" applyBorder="1" applyAlignment="1">
      <alignment wrapText="1"/>
    </xf>
    <xf numFmtId="0" fontId="36" fillId="2" borderId="12" xfId="0" applyFont="1" applyFill="1" applyBorder="1" applyAlignment="1">
      <alignment wrapText="1"/>
    </xf>
    <xf numFmtId="0" fontId="36" fillId="2" borderId="13" xfId="0" applyFont="1" applyFill="1" applyBorder="1" applyAlignment="1">
      <alignment wrapText="1"/>
    </xf>
    <xf numFmtId="0" fontId="36" fillId="2" borderId="22" xfId="0" applyFont="1" applyFill="1" applyBorder="1" applyAlignment="1">
      <alignment wrapText="1"/>
    </xf>
    <xf numFmtId="0" fontId="36" fillId="2" borderId="14" xfId="0" applyFont="1" applyFill="1" applyBorder="1" applyAlignment="1">
      <alignment wrapText="1"/>
    </xf>
    <xf numFmtId="0" fontId="43" fillId="2" borderId="14" xfId="0" applyFont="1" applyFill="1" applyBorder="1" applyAlignment="1">
      <alignment wrapText="1"/>
    </xf>
    <xf numFmtId="0" fontId="19" fillId="2" borderId="0" xfId="0" applyFont="1" applyFill="1" applyAlignment="1">
      <alignment horizontal="center" vertical="center" wrapText="1"/>
    </xf>
    <xf numFmtId="0" fontId="19" fillId="0" borderId="10" xfId="0" applyFont="1" applyFill="1" applyBorder="1" applyAlignment="1">
      <alignment horizontal="center" vertical="center"/>
    </xf>
    <xf numFmtId="0" fontId="19" fillId="0" borderId="3" xfId="0" applyFont="1" applyFill="1" applyBorder="1" applyAlignment="1">
      <alignment horizontal="center" vertical="center"/>
    </xf>
    <xf numFmtId="3" fontId="19" fillId="0" borderId="3" xfId="0" applyNumberFormat="1" applyFont="1" applyFill="1" applyBorder="1" applyAlignment="1">
      <alignment horizontal="center" vertical="center"/>
    </xf>
    <xf numFmtId="0" fontId="44" fillId="2" borderId="0" xfId="0" applyFont="1" applyFill="1" applyBorder="1" applyAlignment="1">
      <alignment vertical="center" wrapText="1"/>
    </xf>
    <xf numFmtId="3" fontId="44" fillId="2" borderId="0" xfId="0" applyNumberFormat="1" applyFont="1" applyFill="1" applyBorder="1" applyAlignment="1">
      <alignment horizontal="right" vertical="center" wrapText="1"/>
    </xf>
    <xf numFmtId="0" fontId="30" fillId="2" borderId="0" xfId="0" applyFont="1" applyFill="1" applyAlignment="1">
      <alignment vertical="center"/>
    </xf>
    <xf numFmtId="0" fontId="30" fillId="2" borderId="0" xfId="0" applyFont="1" applyFill="1" applyAlignment="1">
      <alignment wrapText="1"/>
    </xf>
    <xf numFmtId="3" fontId="30" fillId="2" borderId="0" xfId="0" applyNumberFormat="1" applyFont="1" applyFill="1" applyAlignment="1">
      <alignment vertical="center"/>
    </xf>
    <xf numFmtId="3" fontId="30" fillId="2" borderId="0" xfId="0" applyNumberFormat="1" applyFont="1" applyFill="1" applyAlignment="1">
      <alignment wrapText="1"/>
    </xf>
    <xf numFmtId="0" fontId="30" fillId="3" borderId="0" xfId="0" applyFont="1" applyFill="1" applyAlignment="1">
      <alignment wrapText="1"/>
    </xf>
    <xf numFmtId="0" fontId="22" fillId="0" borderId="5" xfId="0" applyFont="1" applyFill="1" applyBorder="1" applyAlignment="1">
      <alignment horizontal="left" vertical="center" wrapText="1" indent="1"/>
    </xf>
    <xf numFmtId="0" fontId="22" fillId="0" borderId="6" xfId="0" applyFont="1" applyFill="1" applyBorder="1" applyAlignment="1">
      <alignment horizontal="left" vertical="center" wrapText="1" indent="1"/>
    </xf>
    <xf numFmtId="0" fontId="24" fillId="3" borderId="0" xfId="10" applyFont="1" applyFill="1" applyBorder="1" applyAlignment="1">
      <alignment horizontal="left" vertical="center" wrapText="1"/>
    </xf>
    <xf numFmtId="0" fontId="24" fillId="3" borderId="0" xfId="0" applyFont="1" applyFill="1" applyBorder="1" applyAlignment="1">
      <alignment vertical="center" wrapText="1"/>
    </xf>
    <xf numFmtId="0" fontId="24" fillId="3" borderId="0" xfId="0" applyFont="1" applyFill="1" applyBorder="1" applyAlignment="1">
      <alignment vertical="center"/>
    </xf>
    <xf numFmtId="0" fontId="21" fillId="3" borderId="0" xfId="0" applyFont="1" applyFill="1" applyBorder="1" applyAlignment="1">
      <alignment vertical="center"/>
    </xf>
    <xf numFmtId="0" fontId="16" fillId="3" borderId="0" xfId="6" applyFont="1" applyFill="1" applyBorder="1" applyAlignment="1">
      <alignment vertical="center" wrapText="1"/>
    </xf>
    <xf numFmtId="3" fontId="16" fillId="3" borderId="0" xfId="0" applyNumberFormat="1" applyFont="1" applyFill="1" applyBorder="1" applyAlignment="1">
      <alignment vertical="center"/>
    </xf>
    <xf numFmtId="0" fontId="16" fillId="3" borderId="0" xfId="0" applyFont="1" applyFill="1" applyBorder="1" applyAlignment="1">
      <alignment wrapText="1"/>
    </xf>
    <xf numFmtId="0" fontId="16" fillId="3" borderId="0" xfId="0" applyFont="1" applyFill="1" applyBorder="1" applyAlignment="1">
      <alignment vertical="center" wrapText="1"/>
    </xf>
    <xf numFmtId="3" fontId="16" fillId="3" borderId="0" xfId="0" applyNumberFormat="1" applyFont="1" applyFill="1" applyBorder="1" applyAlignment="1">
      <alignment wrapText="1"/>
    </xf>
    <xf numFmtId="0" fontId="42" fillId="3" borderId="0" xfId="0" applyFont="1" applyFill="1" applyBorder="1" applyAlignment="1">
      <alignment wrapText="1"/>
    </xf>
    <xf numFmtId="0" fontId="15" fillId="3" borderId="0" xfId="0" applyFont="1" applyFill="1" applyBorder="1" applyAlignment="1">
      <alignment vertical="center" wrapText="1"/>
    </xf>
    <xf numFmtId="0" fontId="16" fillId="3" borderId="0" xfId="0" applyNumberFormat="1" applyFont="1" applyFill="1" applyBorder="1" applyAlignment="1">
      <alignment wrapText="1"/>
    </xf>
    <xf numFmtId="0" fontId="18" fillId="3" borderId="0" xfId="0" applyFont="1" applyFill="1" applyBorder="1" applyAlignment="1">
      <alignment vertical="center" wrapText="1"/>
    </xf>
    <xf numFmtId="3" fontId="18" fillId="3" borderId="0" xfId="0" applyNumberFormat="1" applyFont="1" applyFill="1" applyBorder="1" applyAlignment="1">
      <alignment vertical="center"/>
    </xf>
    <xf numFmtId="0" fontId="19" fillId="2" borderId="0" xfId="0" applyFont="1" applyFill="1" applyAlignment="1">
      <alignment horizontal="left" vertical="center" wrapText="1"/>
    </xf>
    <xf numFmtId="0" fontId="30" fillId="2" borderId="0" xfId="0" applyFont="1" applyFill="1" applyAlignment="1">
      <alignment vertical="center" wrapText="1"/>
    </xf>
    <xf numFmtId="0" fontId="19" fillId="2" borderId="2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6" fillId="2" borderId="0" xfId="0" applyFont="1" applyFill="1" applyBorder="1" applyAlignment="1">
      <alignment horizontal="center"/>
    </xf>
    <xf numFmtId="3" fontId="45" fillId="2" borderId="0" xfId="0" applyNumberFormat="1" applyFont="1" applyFill="1" applyBorder="1" applyAlignment="1">
      <alignment wrapText="1"/>
    </xf>
    <xf numFmtId="0" fontId="13" fillId="0" borderId="5" xfId="0" applyFont="1" applyFill="1" applyBorder="1" applyAlignment="1">
      <alignment vertical="center" wrapText="1"/>
    </xf>
    <xf numFmtId="0" fontId="19" fillId="0" borderId="6" xfId="0" applyFont="1" applyFill="1" applyBorder="1" applyAlignment="1">
      <alignment vertical="center"/>
    </xf>
    <xf numFmtId="0" fontId="19" fillId="2" borderId="0" xfId="0" applyFont="1" applyFill="1" applyAlignment="1">
      <alignment horizontal="center" vertical="center"/>
    </xf>
    <xf numFmtId="0" fontId="19" fillId="2" borderId="0" xfId="0" applyFont="1" applyFill="1" applyBorder="1" applyAlignment="1">
      <alignment vertical="center"/>
    </xf>
    <xf numFmtId="0" fontId="14" fillId="0" borderId="5" xfId="6" applyFont="1" applyFill="1" applyBorder="1" applyAlignment="1">
      <alignment vertical="center" wrapText="1"/>
    </xf>
    <xf numFmtId="0" fontId="19" fillId="0" borderId="0" xfId="0" applyFont="1" applyFill="1" applyBorder="1" applyAlignment="1">
      <alignment horizontal="center" vertical="center"/>
    </xf>
    <xf numFmtId="0" fontId="19" fillId="2" borderId="0" xfId="11" applyFont="1" applyFill="1" applyAlignment="1">
      <alignment vertical="center" wrapText="1"/>
    </xf>
    <xf numFmtId="0" fontId="18" fillId="2" borderId="0" xfId="11" applyFont="1" applyFill="1" applyAlignment="1">
      <alignment vertical="center"/>
    </xf>
    <xf numFmtId="3" fontId="18" fillId="2" borderId="0" xfId="11" applyNumberFormat="1" applyFont="1" applyFill="1" applyAlignment="1">
      <alignment vertical="center"/>
    </xf>
    <xf numFmtId="0" fontId="19" fillId="0" borderId="10" xfId="11" applyFont="1" applyFill="1" applyBorder="1" applyAlignment="1">
      <alignment horizontal="center" vertical="center"/>
    </xf>
    <xf numFmtId="0" fontId="19" fillId="0" borderId="3" xfId="11" applyFont="1" applyFill="1" applyBorder="1" applyAlignment="1">
      <alignment horizontal="center" vertical="center"/>
    </xf>
    <xf numFmtId="3" fontId="19" fillId="0" borderId="3" xfId="11" applyNumberFormat="1" applyFont="1" applyFill="1" applyBorder="1" applyAlignment="1">
      <alignment horizontal="center" vertical="center"/>
    </xf>
    <xf numFmtId="0" fontId="19" fillId="3" borderId="0" xfId="11" applyFont="1" applyFill="1" applyAlignment="1">
      <alignment vertical="center"/>
    </xf>
    <xf numFmtId="0" fontId="19" fillId="0" borderId="5" xfId="11" applyFont="1" applyFill="1" applyBorder="1" applyAlignment="1">
      <alignment vertical="center" wrapText="1"/>
    </xf>
    <xf numFmtId="0" fontId="19" fillId="0" borderId="6" xfId="11" applyFont="1" applyFill="1" applyBorder="1" applyAlignment="1">
      <alignment vertical="center" wrapText="1"/>
    </xf>
    <xf numFmtId="3" fontId="19" fillId="0" borderId="6" xfId="11" applyNumberFormat="1" applyFont="1" applyFill="1" applyBorder="1" applyAlignment="1">
      <alignment vertical="center"/>
    </xf>
    <xf numFmtId="0" fontId="19" fillId="0" borderId="6" xfId="11" applyFont="1" applyFill="1" applyBorder="1" applyAlignment="1">
      <alignment wrapText="1"/>
    </xf>
    <xf numFmtId="3" fontId="18" fillId="3" borderId="0" xfId="11" applyNumberFormat="1" applyFont="1" applyFill="1" applyAlignment="1">
      <alignment vertical="center"/>
    </xf>
    <xf numFmtId="0" fontId="19" fillId="2" borderId="0" xfId="11" applyFont="1" applyFill="1" applyAlignment="1">
      <alignment horizontal="center" vertical="center" wrapText="1"/>
    </xf>
    <xf numFmtId="0" fontId="19" fillId="2" borderId="0" xfId="0" applyFont="1" applyFill="1" applyAlignment="1">
      <alignment wrapText="1"/>
    </xf>
    <xf numFmtId="0" fontId="19" fillId="2" borderId="0" xfId="0" applyFont="1" applyFill="1" applyAlignment="1">
      <alignment vertical="center" wrapText="1"/>
    </xf>
    <xf numFmtId="0" fontId="18" fillId="2" borderId="16" xfId="0" applyFont="1" applyFill="1" applyBorder="1" applyAlignment="1">
      <alignment vertical="center" wrapText="1"/>
    </xf>
    <xf numFmtId="0" fontId="18" fillId="3" borderId="0" xfId="0" applyFont="1" applyFill="1" applyAlignment="1">
      <alignment horizontal="center" vertical="center" wrapText="1"/>
    </xf>
    <xf numFmtId="1" fontId="18" fillId="0" borderId="9" xfId="0" applyNumberFormat="1" applyFont="1" applyBorder="1" applyAlignment="1">
      <alignment vertical="center" wrapText="1"/>
    </xf>
    <xf numFmtId="1" fontId="18" fillId="0" borderId="9" xfId="0" applyNumberFormat="1" applyFont="1" applyFill="1" applyBorder="1" applyAlignment="1">
      <alignment vertical="center" wrapText="1"/>
    </xf>
    <xf numFmtId="1" fontId="18" fillId="0" borderId="6" xfId="0" applyNumberFormat="1" applyFont="1" applyFill="1" applyBorder="1" applyAlignment="1">
      <alignment vertical="center" wrapText="1"/>
    </xf>
    <xf numFmtId="1" fontId="21" fillId="0" borderId="6" xfId="0" applyNumberFormat="1" applyFont="1" applyFill="1" applyBorder="1" applyAlignment="1">
      <alignment vertical="center" wrapText="1"/>
    </xf>
    <xf numFmtId="1" fontId="21" fillId="0" borderId="6" xfId="0" applyNumberFormat="1" applyFont="1" applyBorder="1" applyAlignment="1">
      <alignment vertical="center" wrapText="1"/>
    </xf>
    <xf numFmtId="0" fontId="21" fillId="3" borderId="0" xfId="0" applyFont="1" applyFill="1" applyAlignment="1">
      <alignment vertical="center" wrapText="1"/>
    </xf>
    <xf numFmtId="1" fontId="18" fillId="2" borderId="6" xfId="0" applyNumberFormat="1" applyFont="1" applyFill="1" applyBorder="1" applyAlignment="1">
      <alignment vertical="center" wrapText="1"/>
    </xf>
    <xf numFmtId="1" fontId="19" fillId="0" borderId="6" xfId="0" applyNumberFormat="1" applyFont="1" applyFill="1" applyBorder="1" applyAlignment="1">
      <alignment vertical="center" wrapText="1"/>
    </xf>
    <xf numFmtId="0" fontId="19" fillId="3" borderId="0" xfId="0" applyFont="1" applyFill="1" applyAlignment="1">
      <alignment vertical="center" wrapText="1"/>
    </xf>
    <xf numFmtId="1" fontId="18" fillId="0" borderId="6" xfId="0" applyNumberFormat="1" applyFont="1" applyBorder="1" applyAlignment="1">
      <alignment horizontal="right" vertical="center" wrapText="1"/>
    </xf>
    <xf numFmtId="1" fontId="12" fillId="0" borderId="6" xfId="0" applyNumberFormat="1" applyFont="1" applyFill="1" applyBorder="1" applyAlignment="1">
      <alignment vertical="center"/>
    </xf>
    <xf numFmtId="0" fontId="34" fillId="3" borderId="0" xfId="0" applyFont="1" applyFill="1" applyAlignment="1">
      <alignment vertical="center" wrapText="1"/>
    </xf>
    <xf numFmtId="1" fontId="18" fillId="0" borderId="6" xfId="0" applyNumberFormat="1" applyFont="1" applyFill="1" applyBorder="1" applyAlignment="1">
      <alignment horizontal="right" vertical="center" wrapText="1"/>
    </xf>
    <xf numFmtId="1" fontId="12" fillId="0" borderId="9" xfId="0" applyNumberFormat="1" applyFont="1" applyFill="1" applyBorder="1" applyAlignment="1">
      <alignment vertical="center"/>
    </xf>
    <xf numFmtId="0" fontId="30" fillId="2" borderId="18" xfId="0" applyFont="1" applyFill="1" applyBorder="1" applyAlignment="1">
      <alignment vertical="center" wrapText="1"/>
    </xf>
    <xf numFmtId="0" fontId="30" fillId="2" borderId="19" xfId="0" applyFont="1" applyFill="1" applyBorder="1" applyAlignment="1">
      <alignment vertical="center" wrapText="1"/>
    </xf>
    <xf numFmtId="3" fontId="30" fillId="2" borderId="19" xfId="0" applyNumberFormat="1" applyFont="1" applyFill="1" applyBorder="1" applyAlignment="1">
      <alignment vertical="center"/>
    </xf>
    <xf numFmtId="0" fontId="30" fillId="3" borderId="0" xfId="0" applyFont="1" applyFill="1" applyAlignment="1">
      <alignment vertical="center"/>
    </xf>
    <xf numFmtId="0" fontId="19" fillId="0" borderId="5" xfId="0" applyFont="1" applyFill="1" applyBorder="1" applyAlignment="1">
      <alignment horizontal="left" vertical="center" wrapText="1"/>
    </xf>
    <xf numFmtId="49" fontId="23" fillId="0" borderId="6" xfId="0" applyNumberFormat="1" applyFont="1" applyFill="1" applyBorder="1" applyAlignment="1">
      <alignment horizontal="left" vertical="center" wrapText="1" indent="1"/>
    </xf>
    <xf numFmtId="3" fontId="18" fillId="2" borderId="0" xfId="0" applyNumberFormat="1" applyFont="1" applyFill="1" applyAlignment="1">
      <alignment vertical="center" wrapText="1"/>
    </xf>
    <xf numFmtId="3" fontId="18" fillId="0" borderId="9" xfId="0" applyNumberFormat="1" applyFont="1" applyFill="1" applyBorder="1" applyAlignment="1">
      <alignment horizontal="right" vertical="center" wrapText="1"/>
    </xf>
    <xf numFmtId="0" fontId="24" fillId="3" borderId="0" xfId="0" applyFont="1" applyFill="1" applyAlignment="1">
      <alignment vertical="center" wrapText="1"/>
    </xf>
    <xf numFmtId="3" fontId="18" fillId="0" borderId="9" xfId="0" applyNumberFormat="1" applyFont="1" applyBorder="1" applyAlignment="1">
      <alignment horizontal="right" vertical="center" wrapText="1"/>
    </xf>
    <xf numFmtId="3" fontId="12" fillId="0" borderId="9" xfId="0" applyNumberFormat="1" applyFont="1" applyBorder="1" applyAlignment="1">
      <alignment horizontal="right" vertical="center" wrapText="1"/>
    </xf>
    <xf numFmtId="3" fontId="19" fillId="0" borderId="6" xfId="0" applyNumberFormat="1" applyFont="1" applyFill="1" applyBorder="1" applyAlignment="1">
      <alignment horizontal="right" vertical="center" wrapText="1"/>
    </xf>
    <xf numFmtId="3" fontId="19" fillId="0" borderId="6" xfId="0" applyNumberFormat="1" applyFont="1" applyBorder="1" applyAlignment="1">
      <alignment horizontal="right" vertical="center" wrapText="1"/>
    </xf>
    <xf numFmtId="3" fontId="14" fillId="0" borderId="6" xfId="0" applyNumberFormat="1" applyFont="1" applyBorder="1" applyAlignment="1">
      <alignment horizontal="right" vertical="center" wrapText="1"/>
    </xf>
    <xf numFmtId="3" fontId="11" fillId="0" borderId="6" xfId="0" applyNumberFormat="1" applyFont="1" applyBorder="1" applyAlignment="1">
      <alignment horizontal="right" vertical="center" wrapText="1"/>
    </xf>
    <xf numFmtId="0" fontId="30" fillId="3" borderId="0" xfId="0" applyFont="1" applyFill="1" applyAlignment="1">
      <alignment vertical="center" wrapText="1"/>
    </xf>
    <xf numFmtId="0" fontId="14" fillId="0" borderId="3" xfId="7" applyNumberFormat="1" applyFont="1" applyFill="1" applyBorder="1" applyAlignment="1">
      <alignment horizontal="center" vertical="center" wrapText="1"/>
    </xf>
    <xf numFmtId="0" fontId="14" fillId="0" borderId="5" xfId="1" applyFont="1" applyFill="1" applyBorder="1" applyAlignment="1">
      <alignment vertical="center" wrapText="1"/>
    </xf>
    <xf numFmtId="0" fontId="14" fillId="0" borderId="6" xfId="1" applyFont="1" applyFill="1" applyBorder="1" applyAlignment="1">
      <alignment vertical="center" wrapText="1"/>
    </xf>
    <xf numFmtId="0" fontId="28" fillId="2" borderId="0" xfId="0" applyFont="1" applyFill="1" applyBorder="1" applyAlignment="1">
      <alignment horizontal="left" vertical="center"/>
    </xf>
    <xf numFmtId="0" fontId="14" fillId="2" borderId="0" xfId="0" applyFont="1" applyFill="1" applyBorder="1" applyAlignment="1">
      <alignment horizontal="left" vertical="center" wrapText="1"/>
    </xf>
    <xf numFmtId="0" fontId="19" fillId="0" borderId="3" xfId="0" applyFont="1" applyBorder="1" applyAlignment="1">
      <alignment horizontal="center" vertical="center"/>
    </xf>
    <xf numFmtId="0" fontId="28" fillId="0" borderId="8" xfId="0" applyFont="1" applyFill="1" applyBorder="1" applyAlignment="1">
      <alignment horizontal="left" vertical="center"/>
    </xf>
    <xf numFmtId="0" fontId="14" fillId="0" borderId="9" xfId="0" applyFont="1" applyFill="1" applyBorder="1" applyAlignment="1">
      <alignment horizontal="left" vertical="center" wrapText="1"/>
    </xf>
    <xf numFmtId="0" fontId="14" fillId="0" borderId="6" xfId="1" applyFont="1" applyFill="1" applyBorder="1" applyAlignment="1">
      <alignment horizontal="left" vertical="center" wrapText="1"/>
    </xf>
    <xf numFmtId="0" fontId="19" fillId="2" borderId="1"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2" fillId="3" borderId="0" xfId="0" applyFont="1" applyFill="1" applyAlignment="1">
      <alignment vertical="center" wrapText="1"/>
    </xf>
    <xf numFmtId="3" fontId="14" fillId="0" borderId="6" xfId="0" applyNumberFormat="1" applyFont="1" applyFill="1" applyBorder="1" applyAlignment="1">
      <alignment vertical="center" wrapText="1"/>
    </xf>
    <xf numFmtId="165" fontId="30" fillId="2" borderId="0" xfId="0" applyNumberFormat="1" applyFont="1" applyFill="1" applyAlignment="1">
      <alignment vertical="center" wrapText="1"/>
    </xf>
    <xf numFmtId="0" fontId="42" fillId="3" borderId="0" xfId="0" applyFont="1" applyFill="1" applyAlignment="1">
      <alignment vertical="center" wrapText="1"/>
    </xf>
    <xf numFmtId="165" fontId="42" fillId="3" borderId="0" xfId="0" applyNumberFormat="1" applyFont="1" applyFill="1" applyAlignment="1">
      <alignment vertical="center" wrapText="1"/>
    </xf>
    <xf numFmtId="0" fontId="41" fillId="3" borderId="0" xfId="14" applyFont="1" applyFill="1" applyAlignment="1" applyProtection="1">
      <alignment horizontal="left" vertical="center" wrapText="1"/>
    </xf>
    <xf numFmtId="0" fontId="14" fillId="0" borderId="8" xfId="0" quotePrefix="1" applyFont="1" applyFill="1" applyBorder="1" applyAlignment="1">
      <alignment horizontal="left" vertical="center" wrapText="1"/>
    </xf>
    <xf numFmtId="0" fontId="28" fillId="0" borderId="9" xfId="0" applyFont="1" applyFill="1" applyBorder="1" applyAlignment="1">
      <alignment vertical="center" wrapText="1"/>
    </xf>
    <xf numFmtId="0" fontId="14" fillId="2" borderId="5" xfId="0" applyFont="1" applyFill="1" applyBorder="1" applyAlignment="1">
      <alignment vertical="center" wrapText="1"/>
    </xf>
    <xf numFmtId="3" fontId="28" fillId="2" borderId="6" xfId="0" applyNumberFormat="1" applyFont="1" applyFill="1" applyBorder="1" applyAlignment="1">
      <alignment vertical="center" wrapText="1"/>
    </xf>
    <xf numFmtId="0" fontId="28" fillId="0" borderId="6" xfId="0" applyFont="1" applyFill="1" applyBorder="1" applyAlignment="1">
      <alignment vertical="center" wrapText="1"/>
    </xf>
    <xf numFmtId="0" fontId="22" fillId="0" borderId="5" xfId="0" quotePrefix="1" applyFont="1" applyFill="1" applyBorder="1" applyAlignment="1">
      <alignment horizontal="left" vertical="center" wrapText="1" indent="1"/>
    </xf>
    <xf numFmtId="3" fontId="25" fillId="0" borderId="6" xfId="0" quotePrefix="1" applyNumberFormat="1" applyFont="1" applyFill="1" applyBorder="1" applyAlignment="1">
      <alignment horizontal="left" vertical="center" wrapText="1" indent="1"/>
    </xf>
    <xf numFmtId="3" fontId="19" fillId="0" borderId="9" xfId="0" applyNumberFormat="1" applyFont="1" applyFill="1" applyBorder="1" applyAlignment="1">
      <alignment vertical="center" wrapText="1"/>
    </xf>
    <xf numFmtId="3" fontId="19" fillId="0" borderId="6" xfId="0" applyNumberFormat="1" applyFont="1" applyFill="1" applyBorder="1" applyAlignment="1">
      <alignment vertical="center" wrapText="1"/>
    </xf>
    <xf numFmtId="3" fontId="21" fillId="0" borderId="6" xfId="0" applyNumberFormat="1" applyFont="1" applyFill="1" applyBorder="1" applyAlignment="1">
      <alignment vertical="center" wrapText="1"/>
    </xf>
    <xf numFmtId="0" fontId="31" fillId="3" borderId="0" xfId="0" applyFont="1" applyFill="1" applyAlignment="1">
      <alignment vertical="center" wrapText="1"/>
    </xf>
    <xf numFmtId="3" fontId="19" fillId="0" borderId="6" xfId="0" quotePrefix="1" applyNumberFormat="1" applyFont="1" applyFill="1" applyBorder="1" applyAlignment="1">
      <alignment vertical="center" wrapText="1"/>
    </xf>
    <xf numFmtId="3" fontId="21" fillId="0" borderId="6" xfId="0" quotePrefix="1" applyNumberFormat="1" applyFont="1" applyFill="1" applyBorder="1" applyAlignment="1">
      <alignment vertical="center" wrapText="1"/>
    </xf>
    <xf numFmtId="3" fontId="19" fillId="2" borderId="6" xfId="0" applyNumberFormat="1" applyFont="1" applyFill="1" applyBorder="1" applyAlignment="1">
      <alignment vertical="center" wrapText="1"/>
    </xf>
    <xf numFmtId="0" fontId="26" fillId="3" borderId="0" xfId="1" applyFont="1" applyFill="1" applyBorder="1" applyAlignment="1">
      <alignment horizontal="left" vertical="center" wrapText="1"/>
    </xf>
    <xf numFmtId="0" fontId="26" fillId="3" borderId="0" xfId="0" applyFont="1" applyFill="1" applyBorder="1" applyAlignment="1">
      <alignment horizontal="left" vertical="center" wrapText="1"/>
    </xf>
    <xf numFmtId="3" fontId="18" fillId="3" borderId="0" xfId="0" applyNumberFormat="1" applyFont="1" applyFill="1" applyBorder="1" applyAlignment="1">
      <alignment vertical="center" wrapText="1"/>
    </xf>
    <xf numFmtId="0" fontId="14" fillId="0" borderId="11" xfId="7" applyNumberFormat="1" applyFont="1" applyFill="1" applyBorder="1" applyAlignment="1">
      <alignment horizontal="center" vertical="center" wrapText="1"/>
    </xf>
    <xf numFmtId="3" fontId="28" fillId="0" borderId="7" xfId="11" applyNumberFormat="1" applyFont="1" applyFill="1" applyBorder="1" applyAlignment="1">
      <alignment vertical="center" wrapText="1"/>
    </xf>
    <xf numFmtId="0" fontId="14" fillId="0" borderId="5" xfId="11" applyFont="1" applyFill="1" applyBorder="1" applyAlignment="1">
      <alignment vertical="center" wrapText="1"/>
    </xf>
    <xf numFmtId="0" fontId="14" fillId="0" borderId="6" xfId="11" applyFont="1" applyFill="1" applyBorder="1" applyAlignment="1">
      <alignment vertical="center" wrapText="1"/>
    </xf>
    <xf numFmtId="0" fontId="14"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8" xfId="0" applyFont="1" applyFill="1" applyBorder="1" applyAlignment="1">
      <alignment vertical="center" wrapText="1"/>
    </xf>
    <xf numFmtId="0" fontId="19" fillId="0" borderId="9" xfId="0" applyFont="1" applyFill="1" applyBorder="1" applyAlignment="1">
      <alignment vertical="center"/>
    </xf>
    <xf numFmtId="0" fontId="19" fillId="0" borderId="9" xfId="0" applyFont="1" applyFill="1" applyBorder="1" applyAlignment="1">
      <alignment horizontal="center" vertical="center"/>
    </xf>
    <xf numFmtId="0" fontId="28" fillId="0" borderId="5" xfId="0" applyFont="1" applyBorder="1" applyAlignment="1">
      <alignment vertical="center" wrapText="1"/>
    </xf>
    <xf numFmtId="0" fontId="28" fillId="0" borderId="5" xfId="0" applyFont="1" applyBorder="1" applyAlignment="1">
      <alignment wrapText="1"/>
    </xf>
    <xf numFmtId="0" fontId="28" fillId="0" borderId="6" xfId="0" applyFont="1" applyBorder="1" applyAlignment="1">
      <alignment wrapText="1"/>
    </xf>
    <xf numFmtId="0" fontId="29" fillId="2" borderId="16" xfId="0" applyFont="1" applyFill="1" applyBorder="1" applyAlignment="1">
      <alignment vertical="center"/>
    </xf>
    <xf numFmtId="3" fontId="30" fillId="2" borderId="16" xfId="0" applyNumberFormat="1" applyFont="1" applyFill="1" applyBorder="1" applyAlignment="1">
      <alignment vertical="center"/>
    </xf>
    <xf numFmtId="0" fontId="14" fillId="0" borderId="3" xfId="0" applyFont="1" applyFill="1" applyBorder="1" applyAlignment="1">
      <alignment horizontal="center" vertical="center"/>
    </xf>
    <xf numFmtId="0" fontId="16" fillId="2" borderId="0" xfId="0" applyFont="1" applyFill="1" applyAlignment="1">
      <alignment horizontal="left"/>
    </xf>
    <xf numFmtId="0" fontId="19" fillId="2" borderId="23" xfId="0" applyFont="1" applyFill="1" applyBorder="1" applyAlignment="1">
      <alignment horizontal="center" vertical="center"/>
    </xf>
    <xf numFmtId="3" fontId="12" fillId="0" borderId="26" xfId="0" applyNumberFormat="1" applyFont="1" applyFill="1" applyBorder="1" applyAlignment="1">
      <alignment horizontal="right" vertical="center" wrapText="1"/>
    </xf>
    <xf numFmtId="3" fontId="12" fillId="0" borderId="27" xfId="0" applyNumberFormat="1" applyFont="1" applyFill="1" applyBorder="1" applyAlignment="1">
      <alignment horizontal="right" vertical="center" wrapText="1"/>
    </xf>
    <xf numFmtId="3" fontId="22" fillId="0" borderId="27" xfId="0" applyNumberFormat="1" applyFont="1" applyFill="1" applyBorder="1" applyAlignment="1">
      <alignment horizontal="right" vertical="center" wrapText="1"/>
    </xf>
    <xf numFmtId="0" fontId="0" fillId="2" borderId="0" xfId="0" applyFill="1" applyAlignment="1">
      <alignment wrapText="1"/>
    </xf>
    <xf numFmtId="3" fontId="19" fillId="0" borderId="9" xfId="0" applyNumberFormat="1" applyFont="1" applyFill="1" applyBorder="1" applyAlignment="1">
      <alignment vertical="center"/>
    </xf>
    <xf numFmtId="3" fontId="21" fillId="0" borderId="6" xfId="0" applyNumberFormat="1" applyFont="1" applyBorder="1" applyAlignment="1">
      <alignment horizontal="right" vertical="center"/>
    </xf>
    <xf numFmtId="3" fontId="31" fillId="0" borderId="6" xfId="0" applyNumberFormat="1" applyFont="1" applyFill="1" applyBorder="1" applyAlignment="1">
      <alignment horizontal="right" vertical="center"/>
    </xf>
    <xf numFmtId="0" fontId="16" fillId="2" borderId="0" xfId="0" applyFont="1" applyFill="1" applyAlignment="1">
      <alignment vertical="center" wrapText="1"/>
    </xf>
    <xf numFmtId="3" fontId="18" fillId="0" borderId="6" xfId="0" quotePrefix="1" applyNumberFormat="1" applyFont="1" applyFill="1" applyBorder="1" applyAlignment="1">
      <alignment vertical="center" wrapText="1"/>
    </xf>
    <xf numFmtId="0" fontId="16" fillId="2" borderId="0" xfId="11" applyFont="1" applyFill="1" applyAlignment="1">
      <alignment horizontal="center" vertical="center"/>
    </xf>
    <xf numFmtId="1" fontId="19" fillId="0" borderId="6" xfId="11" applyNumberFormat="1" applyFont="1" applyFill="1" applyBorder="1" applyAlignment="1">
      <alignment vertical="center" wrapText="1"/>
    </xf>
    <xf numFmtId="3" fontId="18" fillId="3" borderId="0" xfId="11" applyNumberFormat="1" applyFont="1" applyFill="1" applyAlignment="1">
      <alignment vertical="center" wrapText="1"/>
    </xf>
    <xf numFmtId="3" fontId="19" fillId="2" borderId="0" xfId="11" applyNumberFormat="1" applyFont="1" applyFill="1" applyBorder="1" applyAlignment="1">
      <alignment vertical="center"/>
    </xf>
    <xf numFmtId="3" fontId="18" fillId="0" borderId="6" xfId="0" applyNumberFormat="1" applyFont="1" applyBorder="1" applyAlignment="1">
      <alignment horizontal="right" vertical="center"/>
    </xf>
    <xf numFmtId="3" fontId="19" fillId="0" borderId="6" xfId="0" applyNumberFormat="1" applyFont="1" applyBorder="1" applyAlignment="1">
      <alignment vertical="center" wrapText="1"/>
    </xf>
    <xf numFmtId="3" fontId="21" fillId="0" borderId="6" xfId="0" quotePrefix="1" applyNumberFormat="1" applyFont="1" applyBorder="1" applyAlignment="1">
      <alignment vertical="center" wrapText="1"/>
    </xf>
    <xf numFmtId="3" fontId="31" fillId="0" borderId="6" xfId="0" applyNumberFormat="1" applyFont="1" applyBorder="1" applyAlignment="1">
      <alignment horizontal="right" vertical="center" wrapText="1"/>
    </xf>
    <xf numFmtId="0" fontId="26" fillId="2" borderId="0" xfId="0" applyFont="1" applyFill="1" applyBorder="1" applyAlignment="1">
      <alignment horizontal="left" vertical="center" wrapText="1"/>
    </xf>
    <xf numFmtId="3" fontId="18" fillId="2" borderId="0" xfId="0" applyNumberFormat="1" applyFont="1" applyFill="1" applyBorder="1" applyAlignment="1">
      <alignment vertical="center" wrapText="1"/>
    </xf>
    <xf numFmtId="3" fontId="12" fillId="0" borderId="6" xfId="0" applyNumberFormat="1" applyFont="1" applyBorder="1" applyAlignment="1">
      <alignment vertical="center" wrapText="1"/>
    </xf>
    <xf numFmtId="0" fontId="14" fillId="3" borderId="0" xfId="0" applyFont="1" applyFill="1" applyAlignment="1">
      <alignment vertical="center" wrapText="1"/>
    </xf>
    <xf numFmtId="1" fontId="28" fillId="0" borderId="6" xfId="0" applyNumberFormat="1" applyFont="1" applyFill="1" applyBorder="1" applyAlignment="1">
      <alignment horizontal="right" vertical="center" wrapText="1"/>
    </xf>
    <xf numFmtId="3" fontId="28" fillId="0" borderId="6" xfId="0" applyNumberFormat="1" applyFont="1" applyFill="1" applyBorder="1" applyAlignment="1">
      <alignment horizontal="right" vertical="center" wrapText="1"/>
    </xf>
    <xf numFmtId="165" fontId="47" fillId="0" borderId="6" xfId="0" applyNumberFormat="1" applyFont="1" applyFill="1" applyBorder="1" applyAlignment="1">
      <alignment horizontal="right" vertical="center" wrapText="1"/>
    </xf>
    <xf numFmtId="3" fontId="19" fillId="0" borderId="9" xfId="0" applyNumberFormat="1" applyFont="1" applyFill="1" applyBorder="1" applyAlignment="1">
      <alignment horizontal="right" vertical="center" wrapText="1"/>
    </xf>
    <xf numFmtId="3" fontId="19" fillId="2" borderId="9" xfId="0" applyNumberFormat="1" applyFont="1" applyFill="1" applyBorder="1" applyAlignment="1">
      <alignment horizontal="right" vertical="center" wrapText="1"/>
    </xf>
    <xf numFmtId="0" fontId="22" fillId="2" borderId="5" xfId="11" applyFont="1" applyFill="1" applyBorder="1" applyAlignment="1">
      <alignment vertical="center" wrapText="1"/>
    </xf>
    <xf numFmtId="0" fontId="12" fillId="2" borderId="6" xfId="11" applyFont="1" applyFill="1" applyBorder="1" applyAlignment="1">
      <alignment vertical="center" wrapText="1"/>
    </xf>
    <xf numFmtId="3" fontId="28" fillId="0" borderId="6" xfId="11" applyNumberFormat="1" applyFont="1" applyFill="1" applyBorder="1" applyAlignment="1">
      <alignment horizontal="right" vertical="center" wrapText="1"/>
    </xf>
    <xf numFmtId="3" fontId="26" fillId="0" borderId="6" xfId="11" applyNumberFormat="1" applyFont="1" applyFill="1" applyBorder="1" applyAlignment="1">
      <alignment horizontal="right" vertical="center" wrapText="1"/>
    </xf>
    <xf numFmtId="3" fontId="19" fillId="0" borderId="6" xfId="11" applyNumberFormat="1" applyFont="1" applyFill="1" applyBorder="1" applyAlignment="1">
      <alignment horizontal="right" wrapText="1"/>
    </xf>
    <xf numFmtId="3" fontId="18" fillId="0" borderId="6" xfId="11" applyNumberFormat="1" applyFont="1" applyFill="1" applyBorder="1" applyAlignment="1">
      <alignment horizontal="right" wrapText="1"/>
    </xf>
    <xf numFmtId="3" fontId="21" fillId="0" borderId="6" xfId="11" applyNumberFormat="1" applyFont="1" applyFill="1" applyBorder="1" applyAlignment="1">
      <alignment horizontal="right" wrapText="1"/>
    </xf>
    <xf numFmtId="3" fontId="18" fillId="0" borderId="6" xfId="11" applyNumberFormat="1" applyFont="1" applyBorder="1" applyAlignment="1">
      <alignment horizontal="right" vertical="center" wrapText="1"/>
    </xf>
    <xf numFmtId="3" fontId="25" fillId="0" borderId="6" xfId="11" applyNumberFormat="1" applyFont="1" applyFill="1" applyBorder="1" applyAlignment="1">
      <alignment horizontal="right" vertical="center" wrapText="1"/>
    </xf>
    <xf numFmtId="0" fontId="18" fillId="0" borderId="6" xfId="0" applyFont="1" applyFill="1" applyBorder="1" applyAlignment="1">
      <alignment horizontal="right" vertical="center"/>
    </xf>
    <xf numFmtId="0" fontId="21" fillId="0" borderId="6" xfId="0" applyFont="1" applyFill="1" applyBorder="1" applyAlignment="1">
      <alignment horizontal="right" vertical="center"/>
    </xf>
    <xf numFmtId="0" fontId="19" fillId="0" borderId="6" xfId="0" applyFont="1" applyFill="1" applyBorder="1" applyAlignment="1">
      <alignment horizontal="right" vertical="center"/>
    </xf>
    <xf numFmtId="165" fontId="47" fillId="0" borderId="6" xfId="0" applyNumberFormat="1" applyFont="1" applyBorder="1" applyAlignment="1">
      <alignment horizontal="right" vertical="center" wrapText="1"/>
    </xf>
    <xf numFmtId="0" fontId="44" fillId="2" borderId="5" xfId="0" applyFont="1" applyFill="1" applyBorder="1" applyAlignment="1">
      <alignment vertical="center" wrapText="1"/>
    </xf>
    <xf numFmtId="0" fontId="44" fillId="2" borderId="6" xfId="0" applyFont="1" applyFill="1" applyBorder="1" applyAlignment="1">
      <alignment vertical="center" wrapText="1"/>
    </xf>
    <xf numFmtId="3" fontId="30" fillId="2" borderId="6" xfId="0" applyNumberFormat="1" applyFont="1" applyFill="1" applyBorder="1" applyAlignment="1">
      <alignment vertical="center"/>
    </xf>
    <xf numFmtId="168" fontId="18" fillId="2" borderId="6" xfId="11" applyNumberFormat="1" applyFont="1" applyFill="1" applyBorder="1" applyAlignment="1">
      <alignment wrapText="1"/>
    </xf>
    <xf numFmtId="168" fontId="18" fillId="2" borderId="7" xfId="11" applyNumberFormat="1" applyFont="1" applyFill="1" applyBorder="1" applyAlignment="1">
      <alignment wrapText="1"/>
    </xf>
    <xf numFmtId="0" fontId="18" fillId="2" borderId="20" xfId="11" applyFont="1" applyFill="1" applyBorder="1" applyAlignment="1">
      <alignment wrapText="1"/>
    </xf>
    <xf numFmtId="0" fontId="18" fillId="2" borderId="0" xfId="11" applyFont="1" applyFill="1" applyBorder="1" applyAlignment="1">
      <alignment wrapText="1"/>
    </xf>
    <xf numFmtId="0" fontId="18" fillId="2" borderId="28" xfId="11" applyFont="1" applyFill="1" applyBorder="1" applyAlignment="1">
      <alignment wrapText="1"/>
    </xf>
    <xf numFmtId="3" fontId="18" fillId="0" borderId="9" xfId="0" applyNumberFormat="1" applyFont="1" applyFill="1" applyBorder="1" applyAlignment="1">
      <alignment vertical="center"/>
    </xf>
    <xf numFmtId="0" fontId="41" fillId="2" borderId="0" xfId="14" applyFont="1" applyFill="1" applyBorder="1" applyAlignment="1" applyProtection="1">
      <alignment horizontal="left" vertical="center" wrapText="1"/>
    </xf>
    <xf numFmtId="1" fontId="47" fillId="0" borderId="6" xfId="0" applyNumberFormat="1" applyFont="1" applyFill="1" applyBorder="1" applyAlignment="1">
      <alignment horizontal="right" vertical="center" wrapText="1"/>
    </xf>
    <xf numFmtId="0" fontId="25" fillId="0" borderId="5" xfId="1" applyFont="1" applyBorder="1" applyAlignment="1">
      <alignment horizontal="left" vertical="center" wrapText="1" indent="1"/>
    </xf>
    <xf numFmtId="165" fontId="21" fillId="3" borderId="0" xfId="0" applyNumberFormat="1" applyFont="1" applyFill="1" applyAlignment="1">
      <alignment vertical="center" wrapText="1"/>
    </xf>
    <xf numFmtId="0" fontId="33" fillId="2" borderId="0" xfId="0" applyFont="1" applyFill="1" applyAlignment="1">
      <alignment vertical="top" wrapText="1"/>
    </xf>
    <xf numFmtId="0" fontId="18" fillId="2" borderId="0" xfId="0" applyFont="1" applyFill="1" applyAlignment="1">
      <alignment vertical="top" wrapText="1"/>
    </xf>
    <xf numFmtId="0" fontId="18" fillId="2" borderId="19" xfId="0" applyFont="1" applyFill="1" applyBorder="1" applyAlignment="1">
      <alignment vertical="top" wrapText="1"/>
    </xf>
    <xf numFmtId="0" fontId="18" fillId="3" borderId="0" xfId="0" applyFont="1" applyFill="1" applyAlignment="1">
      <alignment vertical="top" wrapText="1"/>
    </xf>
    <xf numFmtId="164" fontId="48" fillId="2" borderId="0" xfId="11" applyNumberFormat="1" applyFont="1" applyFill="1" applyBorder="1" applyAlignment="1">
      <alignment vertical="top" wrapText="1"/>
    </xf>
    <xf numFmtId="0" fontId="48" fillId="3" borderId="0" xfId="11" applyFont="1" applyFill="1" applyAlignment="1">
      <alignment vertical="top" wrapText="1"/>
    </xf>
    <xf numFmtId="3" fontId="30" fillId="2" borderId="0" xfId="11" applyNumberFormat="1" applyFont="1" applyFill="1" applyAlignment="1">
      <alignment vertical="top" wrapText="1"/>
    </xf>
    <xf numFmtId="0" fontId="30" fillId="3" borderId="0" xfId="11" applyFont="1" applyFill="1" applyAlignment="1">
      <alignment vertical="top" wrapText="1"/>
    </xf>
    <xf numFmtId="3" fontId="28" fillId="0" borderId="9" xfId="0" applyNumberFormat="1" applyFont="1" applyFill="1" applyBorder="1" applyAlignment="1">
      <alignment vertical="center" wrapText="1"/>
    </xf>
    <xf numFmtId="3" fontId="28" fillId="0" borderId="9" xfId="0" applyNumberFormat="1" applyFont="1" applyFill="1" applyBorder="1" applyAlignment="1">
      <alignment wrapText="1"/>
    </xf>
    <xf numFmtId="1" fontId="18" fillId="2" borderId="0" xfId="0" applyNumberFormat="1" applyFont="1" applyFill="1" applyAlignment="1">
      <alignment vertical="top" wrapText="1"/>
    </xf>
    <xf numFmtId="1" fontId="34" fillId="3" borderId="0" xfId="0" applyNumberFormat="1" applyFont="1" applyFill="1" applyAlignment="1">
      <alignment vertical="center" wrapText="1"/>
    </xf>
    <xf numFmtId="165" fontId="19" fillId="3" borderId="0" xfId="0" applyNumberFormat="1" applyFont="1" applyFill="1" applyAlignment="1">
      <alignment wrapText="1"/>
    </xf>
    <xf numFmtId="165" fontId="18" fillId="3" borderId="0" xfId="0" applyNumberFormat="1" applyFont="1" applyFill="1" applyAlignment="1">
      <alignment wrapText="1"/>
    </xf>
    <xf numFmtId="0" fontId="18" fillId="3" borderId="0" xfId="0" applyFont="1" applyFill="1" applyAlignment="1">
      <alignment horizontal="left"/>
    </xf>
    <xf numFmtId="1" fontId="18" fillId="3" borderId="0" xfId="0" applyNumberFormat="1" applyFont="1" applyFill="1" applyAlignment="1">
      <alignment vertical="center" wrapText="1"/>
    </xf>
    <xf numFmtId="3" fontId="21" fillId="0" borderId="6" xfId="0" applyNumberFormat="1" applyFont="1" applyFill="1" applyBorder="1" applyAlignment="1">
      <alignment horizontal="right" vertical="center" wrapText="1"/>
    </xf>
    <xf numFmtId="3" fontId="30" fillId="2" borderId="9" xfId="0" applyNumberFormat="1" applyFont="1" applyFill="1" applyBorder="1" applyAlignment="1">
      <alignment vertical="center"/>
    </xf>
    <xf numFmtId="0" fontId="19" fillId="2" borderId="9" xfId="0" applyFont="1" applyFill="1" applyBorder="1" applyAlignment="1">
      <alignment horizontal="center" vertical="center"/>
    </xf>
    <xf numFmtId="3" fontId="19" fillId="2" borderId="6" xfId="11" applyNumberFormat="1" applyFont="1" applyFill="1" applyBorder="1" applyAlignment="1">
      <alignment wrapText="1"/>
    </xf>
    <xf numFmtId="164" fontId="37" fillId="0" borderId="6" xfId="11" applyNumberFormat="1" applyFont="1" applyFill="1" applyBorder="1" applyAlignment="1">
      <alignment horizontal="right" wrapText="1"/>
    </xf>
    <xf numFmtId="0" fontId="18" fillId="0" borderId="6" xfId="0" applyFont="1" applyBorder="1" applyAlignment="1">
      <alignment horizontal="right" vertical="center" wrapText="1"/>
    </xf>
    <xf numFmtId="1" fontId="12" fillId="0" borderId="6" xfId="0" applyNumberFormat="1" applyFont="1" applyFill="1" applyBorder="1" applyAlignment="1">
      <alignment horizontal="right" vertical="center"/>
    </xf>
    <xf numFmtId="1" fontId="18" fillId="2" borderId="6" xfId="0" applyNumberFormat="1" applyFont="1" applyFill="1" applyBorder="1" applyAlignment="1">
      <alignment horizontal="right" vertical="center" wrapText="1"/>
    </xf>
    <xf numFmtId="3" fontId="19" fillId="2" borderId="9" xfId="0" applyNumberFormat="1" applyFont="1" applyFill="1" applyBorder="1" applyAlignment="1">
      <alignment horizontal="center" vertical="center"/>
    </xf>
    <xf numFmtId="3" fontId="21" fillId="3" borderId="0" xfId="0" applyNumberFormat="1" applyFont="1" applyFill="1" applyAlignment="1">
      <alignment wrapText="1"/>
    </xf>
    <xf numFmtId="3" fontId="18" fillId="0" borderId="6" xfId="0" applyNumberFormat="1" applyFont="1" applyFill="1" applyBorder="1" applyAlignment="1">
      <alignment horizontal="right" wrapText="1"/>
    </xf>
    <xf numFmtId="3" fontId="18" fillId="0" borderId="6" xfId="0" quotePrefix="1" applyNumberFormat="1" applyFont="1" applyFill="1" applyBorder="1" applyAlignment="1">
      <alignment horizontal="right" vertical="center" wrapText="1"/>
    </xf>
    <xf numFmtId="3" fontId="12" fillId="0" borderId="9" xfId="0" applyNumberFormat="1" applyFont="1" applyFill="1" applyBorder="1" applyAlignment="1">
      <alignment horizontal="right" vertical="center"/>
    </xf>
    <xf numFmtId="3" fontId="25" fillId="0" borderId="6" xfId="0" applyNumberFormat="1" applyFont="1" applyFill="1" applyBorder="1" applyAlignment="1">
      <alignment vertical="center" wrapText="1"/>
    </xf>
    <xf numFmtId="3" fontId="14" fillId="0" borderId="6" xfId="0" applyNumberFormat="1" applyFont="1" applyFill="1" applyBorder="1" applyAlignment="1">
      <alignment horizontal="right" vertical="center"/>
    </xf>
    <xf numFmtId="0" fontId="18" fillId="0" borderId="8" xfId="0" applyFont="1" applyFill="1" applyBorder="1" applyAlignment="1">
      <alignment vertical="center" wrapText="1"/>
    </xf>
    <xf numFmtId="1" fontId="18" fillId="2" borderId="0" xfId="0" applyNumberFormat="1" applyFont="1" applyFill="1" applyAlignment="1">
      <alignment vertical="center" wrapText="1"/>
    </xf>
    <xf numFmtId="3" fontId="18" fillId="0" borderId="6" xfId="0" applyNumberFormat="1" applyFont="1" applyFill="1" applyBorder="1" applyAlignment="1">
      <alignment horizontal="right" vertical="center"/>
    </xf>
    <xf numFmtId="0" fontId="19" fillId="0" borderId="0" xfId="0" applyFont="1" applyFill="1" applyAlignment="1">
      <alignment vertical="center"/>
    </xf>
    <xf numFmtId="0" fontId="51" fillId="0" borderId="0" xfId="11" applyFont="1" applyFill="1" applyBorder="1" applyAlignment="1">
      <alignment vertical="top" wrapText="1"/>
    </xf>
    <xf numFmtId="0" fontId="33" fillId="2" borderId="0" xfId="11" applyFont="1" applyFill="1" applyAlignment="1">
      <alignment vertical="top" wrapText="1"/>
    </xf>
    <xf numFmtId="3" fontId="12" fillId="3" borderId="0" xfId="0" applyNumberFormat="1" applyFont="1" applyFill="1" applyAlignment="1">
      <alignment wrapText="1"/>
    </xf>
    <xf numFmtId="0" fontId="14" fillId="3" borderId="0" xfId="0" applyFont="1" applyFill="1" applyAlignment="1">
      <alignment wrapText="1"/>
    </xf>
    <xf numFmtId="3" fontId="12" fillId="3" borderId="0" xfId="0" applyNumberFormat="1" applyFont="1" applyFill="1" applyAlignment="1">
      <alignment vertical="center" wrapText="1"/>
    </xf>
    <xf numFmtId="0" fontId="18" fillId="0" borderId="0" xfId="0" applyFont="1" applyFill="1" applyAlignment="1">
      <alignment wrapText="1"/>
    </xf>
    <xf numFmtId="3" fontId="41" fillId="2" borderId="0" xfId="14" applyNumberFormat="1" applyFont="1" applyFill="1" applyAlignment="1" applyProtection="1">
      <alignment horizontal="left" wrapText="1"/>
    </xf>
    <xf numFmtId="0" fontId="33" fillId="2" borderId="0" xfId="0" applyFont="1" applyFill="1" applyAlignment="1">
      <alignment vertical="center"/>
    </xf>
    <xf numFmtId="0" fontId="33" fillId="2" borderId="0" xfId="0" applyFont="1" applyFill="1" applyAlignment="1">
      <alignment vertical="center" wrapText="1"/>
    </xf>
    <xf numFmtId="3" fontId="33" fillId="2" borderId="0" xfId="0" applyNumberFormat="1" applyFont="1" applyFill="1" applyAlignment="1">
      <alignment vertical="center" wrapText="1"/>
    </xf>
    <xf numFmtId="0" fontId="33" fillId="3" borderId="0" xfId="0" applyFont="1" applyFill="1" applyBorder="1" applyAlignment="1">
      <alignment wrapText="1"/>
    </xf>
    <xf numFmtId="0" fontId="33" fillId="3" borderId="0" xfId="0" applyFont="1" applyFill="1" applyAlignment="1">
      <alignment wrapText="1"/>
    </xf>
    <xf numFmtId="0" fontId="33" fillId="2" borderId="16" xfId="0" applyFont="1" applyFill="1" applyBorder="1" applyAlignment="1">
      <alignment vertical="center" wrapText="1"/>
    </xf>
    <xf numFmtId="3" fontId="33" fillId="2" borderId="29" xfId="0" applyNumberFormat="1" applyFont="1" applyFill="1" applyBorder="1" applyAlignment="1">
      <alignment vertical="center" wrapText="1"/>
    </xf>
    <xf numFmtId="0" fontId="33" fillId="2" borderId="0" xfId="0" applyFont="1" applyFill="1" applyAlignment="1">
      <alignment horizontal="left" vertical="top" wrapText="1"/>
    </xf>
    <xf numFmtId="0" fontId="21" fillId="0" borderId="6" xfId="0" applyFont="1" applyFill="1" applyBorder="1" applyAlignment="1">
      <alignment horizontal="left" vertical="center" wrapText="1" indent="1"/>
    </xf>
    <xf numFmtId="0" fontId="18" fillId="0" borderId="0" xfId="0" applyFont="1" applyFill="1" applyAlignment="1">
      <alignment vertical="center" wrapText="1"/>
    </xf>
    <xf numFmtId="3" fontId="30" fillId="0" borderId="19" xfId="0" applyNumberFormat="1" applyFont="1" applyFill="1" applyBorder="1" applyAlignment="1">
      <alignment vertical="center"/>
    </xf>
    <xf numFmtId="3" fontId="30" fillId="0" borderId="6" xfId="0" applyNumberFormat="1" applyFont="1" applyFill="1" applyBorder="1" applyAlignment="1">
      <alignment vertical="center"/>
    </xf>
    <xf numFmtId="3" fontId="12" fillId="0" borderId="0" xfId="0" applyNumberFormat="1" applyFont="1" applyFill="1" applyAlignment="1">
      <alignment vertical="center" wrapText="1"/>
    </xf>
    <xf numFmtId="1" fontId="12" fillId="0" borderId="6" xfId="30" applyNumberFormat="1" applyFont="1" applyFill="1" applyBorder="1" applyAlignment="1">
      <alignment horizontal="right" vertical="center" wrapText="1"/>
    </xf>
    <xf numFmtId="3" fontId="14" fillId="0" borderId="6" xfId="11" applyNumberFormat="1" applyFont="1" applyFill="1" applyBorder="1" applyAlignment="1">
      <alignment horizontal="right" vertical="center" wrapText="1"/>
    </xf>
    <xf numFmtId="0" fontId="22" fillId="0" borderId="5" xfId="10" applyFont="1" applyFill="1" applyBorder="1" applyAlignment="1">
      <alignment horizontal="left" vertical="center" wrapText="1" indent="1"/>
    </xf>
    <xf numFmtId="3" fontId="19" fillId="0" borderId="6" xfId="0" applyNumberFormat="1" applyFont="1" applyFill="1" applyBorder="1" applyAlignment="1">
      <alignment horizontal="right" wrapText="1"/>
    </xf>
    <xf numFmtId="3" fontId="12" fillId="4" borderId="6" xfId="0" applyNumberFormat="1" applyFont="1" applyFill="1" applyBorder="1" applyAlignment="1">
      <alignment horizontal="right" vertical="center"/>
    </xf>
    <xf numFmtId="3" fontId="14" fillId="0" borderId="9" xfId="0" applyNumberFormat="1" applyFont="1" applyFill="1" applyBorder="1" applyAlignment="1">
      <alignment vertical="center" wrapText="1"/>
    </xf>
    <xf numFmtId="3" fontId="12" fillId="0" borderId="0" xfId="0" applyNumberFormat="1" applyFont="1" applyFill="1" applyBorder="1" applyAlignment="1">
      <alignment horizontal="right" vertical="center" wrapText="1"/>
    </xf>
    <xf numFmtId="3" fontId="19" fillId="0" borderId="9" xfId="0" applyNumberFormat="1" applyFont="1" applyFill="1" applyBorder="1" applyAlignment="1">
      <alignment wrapText="1"/>
    </xf>
    <xf numFmtId="3" fontId="21" fillId="0" borderId="9" xfId="0" applyNumberFormat="1" applyFont="1" applyFill="1" applyBorder="1" applyAlignment="1">
      <alignment vertical="center" wrapText="1"/>
    </xf>
    <xf numFmtId="3" fontId="21" fillId="0" borderId="9" xfId="0" applyNumberFormat="1" applyFont="1" applyBorder="1" applyAlignment="1">
      <alignment vertical="center" wrapText="1"/>
    </xf>
    <xf numFmtId="3" fontId="22" fillId="0" borderId="9" xfId="0" applyNumberFormat="1" applyFont="1" applyBorder="1" applyAlignment="1">
      <alignment horizontal="right" vertical="center"/>
    </xf>
    <xf numFmtId="3" fontId="14" fillId="0" borderId="0" xfId="0" applyNumberFormat="1" applyFont="1" applyBorder="1" applyAlignment="1">
      <alignment vertical="center"/>
    </xf>
    <xf numFmtId="3" fontId="19" fillId="2" borderId="0" xfId="0" applyNumberFormat="1" applyFont="1" applyFill="1" applyBorder="1" applyAlignment="1">
      <alignment horizontal="center" vertical="center"/>
    </xf>
    <xf numFmtId="3" fontId="26" fillId="0" borderId="0" xfId="0" applyNumberFormat="1" applyFont="1" applyFill="1" applyBorder="1" applyAlignment="1">
      <alignment vertical="center" wrapText="1"/>
    </xf>
    <xf numFmtId="3" fontId="41" fillId="2" borderId="0" xfId="14" applyNumberFormat="1" applyFont="1" applyFill="1" applyAlignment="1" applyProtection="1">
      <alignment horizontal="left" vertical="center" wrapText="1"/>
    </xf>
    <xf numFmtId="0" fontId="12" fillId="2" borderId="24" xfId="0" applyFont="1" applyFill="1" applyBorder="1" applyAlignment="1">
      <alignment vertical="center" wrapText="1"/>
    </xf>
    <xf numFmtId="0" fontId="12" fillId="2" borderId="5" xfId="0" applyFont="1" applyFill="1" applyBorder="1" applyAlignment="1">
      <alignment vertical="center" wrapText="1"/>
    </xf>
    <xf numFmtId="0" fontId="12" fillId="2" borderId="25" xfId="0" applyFont="1" applyFill="1" applyBorder="1" applyAlignment="1">
      <alignment vertical="center" wrapText="1"/>
    </xf>
    <xf numFmtId="0" fontId="22" fillId="2" borderId="5" xfId="0" applyFont="1" applyFill="1" applyBorder="1" applyAlignment="1">
      <alignment horizontal="left" vertical="center" wrapText="1" indent="1"/>
    </xf>
    <xf numFmtId="0" fontId="14" fillId="2" borderId="25" xfId="0" applyFont="1" applyFill="1" applyBorder="1" applyAlignment="1">
      <alignment vertical="center" wrapText="1"/>
    </xf>
    <xf numFmtId="0" fontId="14" fillId="0" borderId="10" xfId="0" applyFont="1" applyFill="1" applyBorder="1" applyAlignment="1">
      <alignment horizontal="center" vertical="center"/>
    </xf>
    <xf numFmtId="3" fontId="14" fillId="0" borderId="3" xfId="0" applyNumberFormat="1" applyFont="1" applyFill="1" applyBorder="1" applyAlignment="1">
      <alignment horizontal="center" vertical="center"/>
    </xf>
    <xf numFmtId="0" fontId="12" fillId="0" borderId="8" xfId="0" applyFont="1" applyBorder="1" applyAlignment="1">
      <alignment vertical="center" wrapText="1"/>
    </xf>
    <xf numFmtId="0" fontId="22" fillId="0" borderId="5" xfId="0" applyFont="1" applyBorder="1" applyAlignment="1">
      <alignment horizontal="left" vertical="center" wrapText="1" indent="1"/>
    </xf>
    <xf numFmtId="3" fontId="14" fillId="0" borderId="6" xfId="13" applyNumberFormat="1" applyFont="1" applyBorder="1" applyAlignment="1">
      <alignment horizontal="right" vertical="center"/>
    </xf>
    <xf numFmtId="0" fontId="41" fillId="0" borderId="0" xfId="14" applyFont="1" applyFill="1" applyAlignment="1" applyProtection="1">
      <alignment horizontal="left" vertical="center" wrapText="1"/>
    </xf>
    <xf numFmtId="1" fontId="11" fillId="3" borderId="0" xfId="0" applyNumberFormat="1" applyFont="1" applyFill="1" applyAlignment="1">
      <alignment vertical="center" wrapText="1"/>
    </xf>
    <xf numFmtId="3" fontId="22" fillId="0" borderId="6" xfId="0" applyNumberFormat="1" applyFont="1" applyFill="1" applyBorder="1" applyAlignment="1">
      <alignment vertical="center" wrapText="1"/>
    </xf>
    <xf numFmtId="3" fontId="22" fillId="0" borderId="6" xfId="0" quotePrefix="1" applyNumberFormat="1" applyFont="1" applyFill="1" applyBorder="1" applyAlignment="1">
      <alignment vertical="center" wrapText="1"/>
    </xf>
    <xf numFmtId="1" fontId="12" fillId="0" borderId="6" xfId="0" applyNumberFormat="1" applyFont="1" applyFill="1" applyBorder="1" applyAlignment="1">
      <alignment vertical="center" wrapText="1"/>
    </xf>
    <xf numFmtId="1" fontId="14" fillId="0" borderId="6" xfId="0" applyNumberFormat="1" applyFont="1" applyFill="1" applyBorder="1" applyAlignment="1">
      <alignment vertical="center" wrapText="1"/>
    </xf>
    <xf numFmtId="1" fontId="12" fillId="0" borderId="9" xfId="0" applyNumberFormat="1" applyFont="1" applyFill="1" applyBorder="1" applyAlignment="1">
      <alignment vertical="center" wrapText="1"/>
    </xf>
    <xf numFmtId="1" fontId="12" fillId="0" borderId="0" xfId="0" applyNumberFormat="1" applyFont="1" applyFill="1" applyBorder="1" applyAlignment="1">
      <alignment vertical="center" wrapText="1"/>
    </xf>
    <xf numFmtId="1" fontId="22" fillId="0" borderId="6" xfId="0" applyNumberFormat="1" applyFont="1" applyFill="1" applyBorder="1" applyAlignment="1">
      <alignment vertical="center" wrapText="1"/>
    </xf>
    <xf numFmtId="1" fontId="22" fillId="0" borderId="9" xfId="0" applyNumberFormat="1" applyFont="1" applyFill="1" applyBorder="1" applyAlignment="1">
      <alignment vertical="center" wrapText="1"/>
    </xf>
    <xf numFmtId="3" fontId="14" fillId="0" borderId="3" xfId="11" applyNumberFormat="1" applyFont="1" applyFill="1" applyBorder="1" applyAlignment="1">
      <alignment horizontal="center" vertical="center"/>
    </xf>
    <xf numFmtId="3" fontId="12" fillId="0" borderId="6" xfId="11" applyNumberFormat="1" applyFont="1" applyFill="1" applyBorder="1" applyAlignment="1">
      <alignment vertical="center"/>
    </xf>
    <xf numFmtId="3" fontId="12" fillId="0" borderId="19" xfId="11" applyNumberFormat="1" applyFont="1" applyFill="1" applyBorder="1" applyAlignment="1">
      <alignment vertical="center"/>
    </xf>
    <xf numFmtId="3" fontId="12" fillId="0" borderId="9" xfId="11" applyNumberFormat="1" applyFont="1" applyFill="1" applyBorder="1" applyAlignment="1">
      <alignment vertical="center"/>
    </xf>
    <xf numFmtId="3" fontId="12" fillId="0" borderId="0" xfId="11" applyNumberFormat="1" applyFont="1" applyFill="1" applyAlignment="1">
      <alignment vertical="center" wrapText="1"/>
    </xf>
    <xf numFmtId="3" fontId="12" fillId="0" borderId="6" xfId="11" applyNumberFormat="1" applyFont="1" applyFill="1" applyBorder="1" applyAlignment="1">
      <alignment vertical="center" wrapText="1"/>
    </xf>
    <xf numFmtId="3" fontId="14" fillId="0" borderId="6" xfId="11" applyNumberFormat="1" applyFont="1" applyFill="1" applyBorder="1" applyAlignment="1">
      <alignment vertical="center" wrapText="1"/>
    </xf>
    <xf numFmtId="3" fontId="55" fillId="0" borderId="0" xfId="0" applyNumberFormat="1" applyFont="1" applyFill="1" applyAlignment="1">
      <alignment vertical="center" wrapText="1"/>
    </xf>
    <xf numFmtId="3" fontId="12" fillId="0" borderId="9" xfId="30" applyNumberFormat="1" applyFont="1" applyFill="1" applyBorder="1" applyAlignment="1">
      <alignment vertical="center" wrapText="1"/>
    </xf>
    <xf numFmtId="3" fontId="14" fillId="0" borderId="6" xfId="30" quotePrefix="1" applyNumberFormat="1" applyFont="1" applyFill="1" applyBorder="1" applyAlignment="1">
      <alignment vertical="center" wrapText="1"/>
    </xf>
    <xf numFmtId="3" fontId="14" fillId="0" borderId="6" xfId="0" quotePrefix="1" applyNumberFormat="1" applyFont="1" applyFill="1" applyBorder="1" applyAlignment="1">
      <alignment vertical="center" wrapText="1"/>
    </xf>
    <xf numFmtId="0" fontId="12" fillId="0" borderId="0" xfId="0" applyFont="1" applyFill="1" applyAlignment="1">
      <alignment vertical="center" wrapText="1"/>
    </xf>
    <xf numFmtId="0" fontId="14" fillId="0" borderId="0" xfId="7" applyNumberFormat="1" applyFont="1" applyFill="1" applyBorder="1" applyAlignment="1">
      <alignment horizontal="center" vertical="center" wrapText="1"/>
    </xf>
    <xf numFmtId="3" fontId="12" fillId="0" borderId="0" xfId="0" applyNumberFormat="1" applyFont="1" applyFill="1" applyAlignment="1">
      <alignment wrapText="1"/>
    </xf>
    <xf numFmtId="3" fontId="14" fillId="0" borderId="9" xfId="0" applyNumberFormat="1" applyFont="1" applyFill="1" applyBorder="1" applyAlignment="1">
      <alignment vertical="center"/>
    </xf>
    <xf numFmtId="3" fontId="14" fillId="0" borderId="0" xfId="0" applyNumberFormat="1" applyFont="1" applyFill="1" applyBorder="1" applyAlignment="1">
      <alignment vertical="center"/>
    </xf>
    <xf numFmtId="3" fontId="12" fillId="0" borderId="0" xfId="0" applyNumberFormat="1" applyFont="1" applyFill="1" applyBorder="1" applyAlignment="1">
      <alignment wrapText="1"/>
    </xf>
    <xf numFmtId="3" fontId="22" fillId="0" borderId="0" xfId="0" applyNumberFormat="1" applyFont="1" applyFill="1" applyAlignment="1">
      <alignment wrapText="1"/>
    </xf>
    <xf numFmtId="0" fontId="12" fillId="0" borderId="5" xfId="11" applyFont="1" applyBorder="1" applyAlignment="1">
      <alignment vertical="center" wrapText="1"/>
    </xf>
    <xf numFmtId="1" fontId="12" fillId="0" borderId="0" xfId="0" applyNumberFormat="1" applyFont="1" applyFill="1" applyAlignment="1">
      <alignment vertical="top" wrapText="1"/>
    </xf>
    <xf numFmtId="1" fontId="12" fillId="0" borderId="0" xfId="0" applyNumberFormat="1" applyFont="1" applyFill="1" applyAlignment="1">
      <alignment vertical="center" wrapText="1"/>
    </xf>
    <xf numFmtId="1" fontId="19" fillId="0" borderId="6" xfId="0" applyNumberFormat="1" applyFont="1" applyBorder="1" applyAlignment="1">
      <alignment vertical="center" wrapText="1"/>
    </xf>
    <xf numFmtId="0" fontId="18" fillId="3" borderId="0" xfId="472" applyFont="1" applyFill="1" applyAlignment="1">
      <alignment wrapText="1"/>
    </xf>
    <xf numFmtId="3" fontId="18" fillId="3" borderId="0" xfId="472" applyNumberFormat="1" applyFont="1" applyFill="1" applyAlignment="1">
      <alignment wrapText="1"/>
    </xf>
    <xf numFmtId="3" fontId="18" fillId="3" borderId="0" xfId="472" applyNumberFormat="1" applyFont="1" applyFill="1" applyAlignment="1">
      <alignment vertical="center"/>
    </xf>
    <xf numFmtId="0" fontId="18" fillId="3" borderId="0" xfId="472" applyFont="1" applyFill="1" applyAlignment="1">
      <alignment vertical="center"/>
    </xf>
    <xf numFmtId="0" fontId="18" fillId="3" borderId="0" xfId="472" applyFont="1" applyFill="1" applyAlignment="1">
      <alignment vertical="center" wrapText="1"/>
    </xf>
    <xf numFmtId="0" fontId="19" fillId="3" borderId="0" xfId="472" applyFont="1" applyFill="1" applyAlignment="1">
      <alignment horizontal="left" vertical="center" wrapText="1"/>
    </xf>
    <xf numFmtId="3" fontId="18" fillId="3" borderId="0" xfId="472" applyNumberFormat="1" applyFont="1" applyFill="1" applyAlignment="1">
      <alignment vertical="center" wrapText="1"/>
    </xf>
    <xf numFmtId="0" fontId="18" fillId="3" borderId="0" xfId="472" applyFont="1" applyFill="1" applyAlignment="1">
      <alignment horizontal="left" vertical="center" wrapText="1"/>
    </xf>
    <xf numFmtId="164" fontId="18" fillId="3" borderId="0" xfId="473" applyNumberFormat="1" applyFont="1" applyFill="1" applyAlignment="1">
      <alignment vertical="center"/>
    </xf>
    <xf numFmtId="3" fontId="18" fillId="3" borderId="0" xfId="472" applyNumberFormat="1" applyFont="1" applyFill="1" applyAlignment="1"/>
    <xf numFmtId="0" fontId="18" fillId="3" borderId="0" xfId="472" applyFont="1" applyFill="1" applyBorder="1" applyAlignment="1">
      <alignment vertical="center"/>
    </xf>
    <xf numFmtId="0" fontId="30" fillId="3" borderId="0" xfId="472" applyFont="1" applyFill="1" applyAlignment="1">
      <alignment wrapText="1"/>
    </xf>
    <xf numFmtId="3" fontId="23" fillId="3" borderId="0" xfId="472" applyNumberFormat="1" applyFont="1" applyFill="1" applyAlignment="1">
      <alignment wrapText="1"/>
    </xf>
    <xf numFmtId="3" fontId="22" fillId="3" borderId="0" xfId="472" applyNumberFormat="1" applyFont="1" applyFill="1" applyAlignment="1">
      <alignment wrapText="1"/>
    </xf>
    <xf numFmtId="3" fontId="30" fillId="3" borderId="0" xfId="472" applyNumberFormat="1" applyFont="1" applyFill="1" applyAlignment="1">
      <alignment wrapText="1"/>
    </xf>
    <xf numFmtId="0" fontId="30" fillId="3" borderId="0" xfId="472" applyFont="1" applyFill="1" applyBorder="1" applyAlignment="1">
      <alignment vertical="center" wrapText="1"/>
    </xf>
    <xf numFmtId="3" fontId="18" fillId="0" borderId="0" xfId="472" applyNumberFormat="1" applyFont="1" applyFill="1" applyAlignment="1">
      <alignment wrapText="1"/>
    </xf>
    <xf numFmtId="3" fontId="18" fillId="2" borderId="0" xfId="472" applyNumberFormat="1" applyFont="1" applyFill="1" applyAlignment="1">
      <alignment wrapText="1"/>
    </xf>
    <xf numFmtId="3" fontId="18" fillId="2" borderId="0" xfId="472" applyNumberFormat="1" applyFont="1" applyFill="1" applyAlignment="1">
      <alignment vertical="center"/>
    </xf>
    <xf numFmtId="0" fontId="18" fillId="2" borderId="0" xfId="472" applyFont="1" applyFill="1" applyAlignment="1">
      <alignment vertical="center"/>
    </xf>
    <xf numFmtId="0" fontId="18" fillId="2" borderId="0" xfId="472" applyFont="1" applyFill="1" applyAlignment="1">
      <alignment wrapText="1"/>
    </xf>
    <xf numFmtId="0" fontId="18" fillId="0" borderId="0" xfId="472" applyFont="1" applyAlignment="1">
      <alignment vertical="center"/>
    </xf>
    <xf numFmtId="0" fontId="12" fillId="0" borderId="0" xfId="472" applyNumberFormat="1" applyFont="1" applyBorder="1" applyAlignment="1">
      <alignment vertical="top" wrapText="1"/>
    </xf>
    <xf numFmtId="0" fontId="55" fillId="2" borderId="0" xfId="472" applyNumberFormat="1" applyFont="1" applyFill="1" applyBorder="1" applyAlignment="1">
      <alignment horizontal="left" vertical="top" wrapText="1"/>
    </xf>
    <xf numFmtId="0" fontId="19" fillId="3" borderId="0" xfId="472" applyFont="1" applyFill="1" applyAlignment="1">
      <alignment vertical="center"/>
    </xf>
    <xf numFmtId="3" fontId="14" fillId="0" borderId="6" xfId="472" applyNumberFormat="1" applyFont="1" applyFill="1" applyBorder="1" applyAlignment="1">
      <alignment vertical="center"/>
    </xf>
    <xf numFmtId="3" fontId="19" fillId="0" borderId="6" xfId="472" applyNumberFormat="1" applyFont="1" applyFill="1" applyBorder="1" applyAlignment="1">
      <alignment vertical="center"/>
    </xf>
    <xf numFmtId="3" fontId="14" fillId="0" borderId="6" xfId="472" applyNumberFormat="1" applyFont="1" applyFill="1" applyBorder="1" applyAlignment="1">
      <alignment horizontal="right" vertical="center" wrapText="1"/>
    </xf>
    <xf numFmtId="0" fontId="19" fillId="0" borderId="5" xfId="472" applyFont="1" applyFill="1" applyBorder="1" applyAlignment="1">
      <alignment vertical="center" wrapText="1"/>
    </xf>
    <xf numFmtId="3" fontId="12" fillId="0" borderId="6" xfId="472" applyNumberFormat="1" applyFont="1" applyFill="1" applyBorder="1" applyAlignment="1">
      <alignment vertical="center"/>
    </xf>
    <xf numFmtId="3" fontId="18" fillId="0" borderId="6" xfId="472" applyNumberFormat="1" applyFont="1" applyBorder="1" applyAlignment="1">
      <alignment vertical="center"/>
    </xf>
    <xf numFmtId="3" fontId="12" fillId="0" borderId="6" xfId="472" applyNumberFormat="1" applyFont="1" applyFill="1" applyBorder="1" applyAlignment="1">
      <alignment horizontal="right" vertical="center" wrapText="1"/>
    </xf>
    <xf numFmtId="3" fontId="12" fillId="0" borderId="6" xfId="472" applyNumberFormat="1" applyFont="1" applyBorder="1" applyAlignment="1">
      <alignment vertical="center"/>
    </xf>
    <xf numFmtId="0" fontId="18" fillId="0" borderId="5" xfId="472" applyFont="1" applyBorder="1" applyAlignment="1">
      <alignment horizontal="left" vertical="center" wrapText="1" indent="1"/>
    </xf>
    <xf numFmtId="3" fontId="18" fillId="0" borderId="6" xfId="472" applyNumberFormat="1" applyFont="1" applyFill="1" applyBorder="1" applyAlignment="1">
      <alignment vertical="center"/>
    </xf>
    <xf numFmtId="3" fontId="19" fillId="0" borderId="6" xfId="472" applyNumberFormat="1" applyFont="1" applyBorder="1" applyAlignment="1">
      <alignment vertical="center"/>
    </xf>
    <xf numFmtId="3" fontId="14" fillId="0" borderId="6" xfId="472" applyNumberFormat="1" applyFont="1" applyBorder="1" applyAlignment="1">
      <alignment vertical="center"/>
    </xf>
    <xf numFmtId="0" fontId="19" fillId="0" borderId="0" xfId="472" applyFont="1" applyFill="1" applyAlignment="1">
      <alignment vertical="center"/>
    </xf>
    <xf numFmtId="3" fontId="18" fillId="0" borderId="6" xfId="472" applyNumberFormat="1" applyFont="1" applyFill="1" applyBorder="1" applyAlignment="1">
      <alignment horizontal="right" vertical="center"/>
    </xf>
    <xf numFmtId="0" fontId="18" fillId="0" borderId="5" xfId="472" applyFont="1" applyFill="1" applyBorder="1" applyAlignment="1">
      <alignment horizontal="left" vertical="center" wrapText="1" indent="1"/>
    </xf>
    <xf numFmtId="0" fontId="19" fillId="0" borderId="5" xfId="472" applyFont="1" applyBorder="1" applyAlignment="1">
      <alignment vertical="center" wrapText="1"/>
    </xf>
    <xf numFmtId="0" fontId="18" fillId="0" borderId="0" xfId="472" applyFont="1" applyFill="1" applyAlignment="1">
      <alignment wrapText="1"/>
    </xf>
    <xf numFmtId="0" fontId="18" fillId="0" borderId="5" xfId="472" applyFont="1" applyFill="1" applyBorder="1" applyAlignment="1">
      <alignment horizontal="left" vertical="center" wrapText="1" indent="2"/>
    </xf>
    <xf numFmtId="0" fontId="11" fillId="3" borderId="0" xfId="472" applyFont="1" applyFill="1" applyAlignment="1">
      <alignment wrapText="1"/>
    </xf>
    <xf numFmtId="3" fontId="11" fillId="0" borderId="6" xfId="472" applyNumberFormat="1" applyFont="1" applyFill="1" applyBorder="1" applyAlignment="1">
      <alignment vertical="center"/>
    </xf>
    <xf numFmtId="1" fontId="11" fillId="0" borderId="6" xfId="472" applyNumberFormat="1" applyFont="1" applyFill="1" applyBorder="1" applyAlignment="1">
      <alignment horizontal="right" vertical="center"/>
    </xf>
    <xf numFmtId="3" fontId="12" fillId="0" borderId="6" xfId="472" applyNumberFormat="1" applyFont="1" applyFill="1" applyBorder="1" applyAlignment="1">
      <alignment horizontal="right" vertical="center"/>
    </xf>
    <xf numFmtId="3" fontId="18" fillId="0" borderId="6" xfId="472" applyNumberFormat="1" applyFont="1" applyBorder="1" applyAlignment="1">
      <alignment horizontal="right" vertical="center"/>
    </xf>
    <xf numFmtId="0" fontId="18" fillId="0" borderId="5" xfId="472" applyFont="1" applyBorder="1" applyAlignment="1">
      <alignment horizontal="left" vertical="center" wrapText="1" indent="2"/>
    </xf>
    <xf numFmtId="0" fontId="18" fillId="2" borderId="5" xfId="472" applyFont="1" applyFill="1" applyBorder="1" applyAlignment="1">
      <alignment horizontal="left" vertical="center" wrapText="1" indent="1"/>
    </xf>
    <xf numFmtId="0" fontId="19" fillId="2" borderId="5" xfId="472" applyFont="1" applyFill="1" applyBorder="1" applyAlignment="1">
      <alignment vertical="center" wrapText="1"/>
    </xf>
    <xf numFmtId="3" fontId="12" fillId="0" borderId="9" xfId="472" applyNumberFormat="1" applyFont="1" applyFill="1" applyBorder="1" applyAlignment="1">
      <alignment horizontal="right" vertical="center" wrapText="1"/>
    </xf>
    <xf numFmtId="3" fontId="18" fillId="0" borderId="9" xfId="472" applyNumberFormat="1" applyFont="1" applyBorder="1" applyAlignment="1">
      <alignment vertical="center"/>
    </xf>
    <xf numFmtId="3" fontId="12" fillId="0" borderId="9" xfId="472" applyNumberFormat="1" applyFont="1" applyBorder="1" applyAlignment="1">
      <alignment vertical="center"/>
    </xf>
    <xf numFmtId="0" fontId="18" fillId="2" borderId="8" xfId="472" applyFont="1" applyFill="1" applyBorder="1" applyAlignment="1">
      <alignment horizontal="left" vertical="center" wrapText="1" indent="1"/>
    </xf>
    <xf numFmtId="3" fontId="19" fillId="0" borderId="3" xfId="472" applyNumberFormat="1" applyFont="1" applyFill="1" applyBorder="1" applyAlignment="1">
      <alignment horizontal="center" vertical="center"/>
    </xf>
    <xf numFmtId="0" fontId="19" fillId="0" borderId="3" xfId="472" applyFont="1" applyFill="1" applyBorder="1" applyAlignment="1">
      <alignment horizontal="center" vertical="center"/>
    </xf>
    <xf numFmtId="0" fontId="19" fillId="0" borderId="10" xfId="472" applyFont="1" applyFill="1" applyBorder="1" applyAlignment="1">
      <alignment horizontal="center" vertical="center"/>
    </xf>
    <xf numFmtId="0" fontId="16" fillId="2" borderId="0" xfId="472" applyFont="1" applyFill="1" applyAlignment="1">
      <alignment horizontal="center"/>
    </xf>
    <xf numFmtId="0" fontId="19" fillId="2" borderId="0" xfId="472" applyFont="1" applyFill="1" applyBorder="1" applyAlignment="1">
      <alignment vertical="center" wrapText="1"/>
    </xf>
    <xf numFmtId="0" fontId="19" fillId="2" borderId="0" xfId="472" applyFont="1" applyFill="1" applyAlignment="1">
      <alignment horizontal="left" vertical="center" wrapText="1"/>
    </xf>
    <xf numFmtId="0" fontId="18" fillId="0" borderId="0" xfId="472" applyFont="1" applyFill="1" applyAlignment="1">
      <alignment vertical="center" wrapText="1"/>
    </xf>
    <xf numFmtId="3" fontId="18" fillId="0" borderId="6" xfId="472" applyNumberFormat="1" applyFont="1" applyBorder="1" applyAlignment="1">
      <alignment vertical="center" wrapText="1"/>
    </xf>
    <xf numFmtId="3" fontId="18" fillId="0" borderId="6" xfId="472" applyNumberFormat="1" applyFont="1" applyFill="1" applyBorder="1" applyAlignment="1">
      <alignment vertical="center" wrapText="1"/>
    </xf>
    <xf numFmtId="0" fontId="18" fillId="0" borderId="6" xfId="472" applyFont="1" applyBorder="1" applyAlignment="1">
      <alignment vertical="center"/>
    </xf>
    <xf numFmtId="0" fontId="18" fillId="0" borderId="5" xfId="472" applyFont="1" applyBorder="1" applyAlignment="1">
      <alignment horizontal="left" vertical="center"/>
    </xf>
    <xf numFmtId="3" fontId="18" fillId="0" borderId="6" xfId="472" applyNumberFormat="1" applyFont="1" applyBorder="1" applyAlignment="1">
      <alignment horizontal="right" vertical="center" wrapText="1"/>
    </xf>
    <xf numFmtId="3" fontId="11" fillId="0" borderId="6" xfId="472" applyNumberFormat="1" applyFont="1" applyBorder="1" applyAlignment="1">
      <alignment vertical="center" wrapText="1"/>
    </xf>
    <xf numFmtId="3" fontId="11" fillId="0" borderId="6" xfId="472" applyNumberFormat="1" applyFont="1" applyFill="1" applyBorder="1" applyAlignment="1">
      <alignment vertical="center" wrapText="1"/>
    </xf>
    <xf numFmtId="3" fontId="18" fillId="0" borderId="6" xfId="472" applyNumberFormat="1" applyFont="1" applyFill="1" applyBorder="1" applyAlignment="1">
      <alignment horizontal="right" vertical="center" wrapText="1"/>
    </xf>
    <xf numFmtId="49" fontId="11" fillId="0" borderId="6" xfId="472" applyNumberFormat="1" applyFont="1" applyBorder="1" applyAlignment="1">
      <alignment vertical="center" wrapText="1"/>
    </xf>
    <xf numFmtId="0" fontId="11" fillId="0" borderId="5" xfId="472" applyFont="1" applyBorder="1" applyAlignment="1">
      <alignment vertical="center"/>
    </xf>
    <xf numFmtId="0" fontId="18" fillId="0" borderId="5" xfId="472" applyFont="1" applyBorder="1" applyAlignment="1">
      <alignment vertical="center"/>
    </xf>
    <xf numFmtId="3" fontId="21" fillId="0" borderId="6" xfId="472" applyNumberFormat="1" applyFont="1" applyBorder="1" applyAlignment="1">
      <alignment vertical="center" wrapText="1"/>
    </xf>
    <xf numFmtId="3" fontId="21" fillId="0" borderId="6" xfId="472" applyNumberFormat="1" applyFont="1" applyFill="1" applyBorder="1" applyAlignment="1">
      <alignment vertical="center" wrapText="1"/>
    </xf>
    <xf numFmtId="3" fontId="21" fillId="0" borderId="6" xfId="472" applyNumberFormat="1" applyFont="1" applyBorder="1" applyAlignment="1">
      <alignment vertical="center"/>
    </xf>
    <xf numFmtId="3" fontId="21" fillId="0" borderId="6" xfId="472" applyNumberFormat="1" applyFont="1" applyBorder="1" applyAlignment="1">
      <alignment horizontal="right" vertical="center" wrapText="1"/>
    </xf>
    <xf numFmtId="0" fontId="21" fillId="0" borderId="5" xfId="472" applyFont="1" applyBorder="1" applyAlignment="1">
      <alignment horizontal="left" vertical="center" indent="1"/>
    </xf>
    <xf numFmtId="3" fontId="18" fillId="0" borderId="9" xfId="472" applyNumberFormat="1" applyFont="1" applyBorder="1" applyAlignment="1">
      <alignment vertical="center" wrapText="1"/>
    </xf>
    <xf numFmtId="3" fontId="18" fillId="0" borderId="9" xfId="472" applyNumberFormat="1" applyFont="1" applyFill="1" applyBorder="1" applyAlignment="1">
      <alignment vertical="center" wrapText="1"/>
    </xf>
    <xf numFmtId="3" fontId="18" fillId="0" borderId="9" xfId="472" applyNumberFormat="1" applyFont="1" applyBorder="1" applyAlignment="1">
      <alignment horizontal="right" vertical="center"/>
    </xf>
    <xf numFmtId="0" fontId="18" fillId="0" borderId="9" xfId="472" applyFont="1" applyBorder="1" applyAlignment="1">
      <alignment vertical="center"/>
    </xf>
    <xf numFmtId="0" fontId="18" fillId="0" borderId="8" xfId="472" applyFont="1" applyBorder="1" applyAlignment="1">
      <alignment vertical="center"/>
    </xf>
    <xf numFmtId="0" fontId="18" fillId="2" borderId="0" xfId="472" applyFont="1" applyFill="1" applyAlignment="1">
      <alignment vertical="center" wrapText="1"/>
    </xf>
    <xf numFmtId="0" fontId="19" fillId="2" borderId="0" xfId="472" applyFont="1" applyFill="1" applyAlignment="1">
      <alignment vertical="center"/>
    </xf>
    <xf numFmtId="2" fontId="18" fillId="2" borderId="0" xfId="472" applyNumberFormat="1" applyFont="1" applyFill="1" applyBorder="1" applyAlignment="1">
      <alignment vertical="center"/>
    </xf>
    <xf numFmtId="0" fontId="18" fillId="2" borderId="0" xfId="472" applyFont="1" applyFill="1" applyBorder="1" applyAlignment="1">
      <alignment vertical="center"/>
    </xf>
    <xf numFmtId="10" fontId="18" fillId="2" borderId="6" xfId="472" applyNumberFormat="1" applyFont="1" applyFill="1" applyBorder="1" applyAlignment="1">
      <alignment horizontal="right" vertical="center"/>
    </xf>
    <xf numFmtId="10" fontId="18" fillId="0" borderId="6" xfId="472" applyNumberFormat="1" applyFont="1" applyFill="1" applyBorder="1" applyAlignment="1">
      <alignment horizontal="right" vertical="center"/>
    </xf>
    <xf numFmtId="10" fontId="18" fillId="0" borderId="6" xfId="472" applyNumberFormat="1" applyFont="1" applyBorder="1" applyAlignment="1">
      <alignment horizontal="right" vertical="center"/>
    </xf>
    <xf numFmtId="2" fontId="18" fillId="0" borderId="9" xfId="472" applyNumberFormat="1" applyFont="1" applyBorder="1" applyAlignment="1">
      <alignment horizontal="right" vertical="center"/>
    </xf>
    <xf numFmtId="10" fontId="18" fillId="0" borderId="6" xfId="472" applyNumberFormat="1" applyFont="1" applyBorder="1" applyAlignment="1">
      <alignment vertical="center"/>
    </xf>
    <xf numFmtId="2" fontId="18" fillId="2" borderId="0" xfId="472" applyNumberFormat="1" applyFont="1" applyFill="1" applyBorder="1" applyAlignment="1">
      <alignment horizontal="right" vertical="center"/>
    </xf>
    <xf numFmtId="2" fontId="18" fillId="0" borderId="0" xfId="472" applyNumberFormat="1" applyFont="1" applyFill="1" applyBorder="1" applyAlignment="1">
      <alignment horizontal="right" vertical="center"/>
    </xf>
    <xf numFmtId="2" fontId="18" fillId="0" borderId="0" xfId="472" applyNumberFormat="1" applyFont="1" applyBorder="1" applyAlignment="1">
      <alignment horizontal="right" vertical="center"/>
    </xf>
    <xf numFmtId="2" fontId="18" fillId="0" borderId="0" xfId="472" applyNumberFormat="1" applyFont="1" applyBorder="1" applyAlignment="1">
      <alignment vertical="center"/>
    </xf>
    <xf numFmtId="0" fontId="18" fillId="0" borderId="0" xfId="472" applyFont="1" applyBorder="1" applyAlignment="1">
      <alignment vertical="center"/>
    </xf>
    <xf numFmtId="0" fontId="18" fillId="0" borderId="20" xfId="472" applyFont="1" applyBorder="1" applyAlignment="1">
      <alignment vertical="center"/>
    </xf>
    <xf numFmtId="2" fontId="18" fillId="2" borderId="9" xfId="472" applyNumberFormat="1" applyFont="1" applyFill="1" applyBorder="1" applyAlignment="1">
      <alignment horizontal="right" vertical="center"/>
    </xf>
    <xf numFmtId="2" fontId="18" fillId="0" borderId="9" xfId="472" applyNumberFormat="1" applyFont="1" applyFill="1" applyBorder="1" applyAlignment="1">
      <alignment horizontal="right" vertical="center"/>
    </xf>
    <xf numFmtId="2" fontId="18" fillId="0" borderId="9" xfId="472" applyNumberFormat="1" applyFont="1" applyBorder="1" applyAlignment="1">
      <alignment vertical="center"/>
    </xf>
    <xf numFmtId="166" fontId="18" fillId="2" borderId="9" xfId="472" applyNumberFormat="1" applyFont="1" applyFill="1" applyBorder="1" applyAlignment="1">
      <alignment horizontal="right" vertical="center"/>
    </xf>
    <xf numFmtId="166" fontId="18" fillId="0" borderId="9" xfId="472" applyNumberFormat="1" applyFont="1" applyFill="1" applyBorder="1" applyAlignment="1">
      <alignment horizontal="right" vertical="center"/>
    </xf>
    <xf numFmtId="166" fontId="18" fillId="0" borderId="9" xfId="472" applyNumberFormat="1" applyFont="1" applyBorder="1" applyAlignment="1">
      <alignment horizontal="right" vertical="center"/>
    </xf>
    <xf numFmtId="166" fontId="18" fillId="0" borderId="9" xfId="472" applyNumberFormat="1" applyFont="1" applyBorder="1" applyAlignment="1">
      <alignment vertical="center"/>
    </xf>
    <xf numFmtId="166" fontId="18" fillId="0" borderId="9" xfId="472" quotePrefix="1" applyNumberFormat="1" applyFont="1" applyBorder="1" applyAlignment="1">
      <alignment horizontal="right" vertical="center"/>
    </xf>
    <xf numFmtId="0" fontId="19" fillId="2" borderId="3" xfId="472" applyFont="1" applyFill="1" applyBorder="1" applyAlignment="1">
      <alignment horizontal="center" vertical="center"/>
    </xf>
    <xf numFmtId="2" fontId="18" fillId="0" borderId="0" xfId="472" applyNumberFormat="1" applyFont="1" applyFill="1" applyBorder="1" applyAlignment="1">
      <alignment vertical="center"/>
    </xf>
    <xf numFmtId="0" fontId="11" fillId="2" borderId="0" xfId="412" applyFont="1" applyFill="1" applyBorder="1" applyAlignment="1">
      <alignment vertical="center" wrapText="1"/>
    </xf>
    <xf numFmtId="2" fontId="18" fillId="0" borderId="9" xfId="472" applyNumberFormat="1" applyFont="1" applyFill="1" applyBorder="1" applyAlignment="1">
      <alignment vertical="center"/>
    </xf>
    <xf numFmtId="2" fontId="18" fillId="0" borderId="6" xfId="472" applyNumberFormat="1" applyFont="1" applyBorder="1" applyAlignment="1">
      <alignment vertical="center" wrapText="1"/>
    </xf>
    <xf numFmtId="2" fontId="18" fillId="0" borderId="6" xfId="472" applyNumberFormat="1" applyFont="1" applyFill="1" applyBorder="1" applyAlignment="1">
      <alignment vertical="center" wrapText="1"/>
    </xf>
    <xf numFmtId="2" fontId="18" fillId="0" borderId="6" xfId="472" applyNumberFormat="1" applyFont="1" applyBorder="1" applyAlignment="1">
      <alignment vertical="center"/>
    </xf>
    <xf numFmtId="2" fontId="18" fillId="0" borderId="6" xfId="472" applyNumberFormat="1" applyFont="1" applyBorder="1" applyAlignment="1">
      <alignment horizontal="right" vertical="center" wrapText="1"/>
    </xf>
    <xf numFmtId="2" fontId="18" fillId="0" borderId="9" xfId="472" applyNumberFormat="1" applyFont="1" applyBorder="1" applyAlignment="1">
      <alignment vertical="center" wrapText="1"/>
    </xf>
    <xf numFmtId="2" fontId="18" fillId="0" borderId="9" xfId="472" applyNumberFormat="1" applyFont="1" applyFill="1" applyBorder="1" applyAlignment="1">
      <alignment vertical="center" wrapText="1"/>
    </xf>
    <xf numFmtId="0" fontId="19" fillId="0" borderId="0" xfId="472" applyFont="1" applyAlignment="1">
      <alignment vertical="center"/>
    </xf>
    <xf numFmtId="0" fontId="38" fillId="2" borderId="0" xfId="472" applyFont="1" applyFill="1" applyAlignment="1">
      <alignment vertical="top" wrapText="1"/>
    </xf>
    <xf numFmtId="0" fontId="39" fillId="2" borderId="0" xfId="472" applyFont="1" applyFill="1" applyAlignment="1">
      <alignment vertical="top" wrapText="1"/>
    </xf>
    <xf numFmtId="0" fontId="33" fillId="3" borderId="0" xfId="472" applyFont="1" applyFill="1" applyAlignment="1">
      <alignment vertical="top" wrapText="1"/>
    </xf>
    <xf numFmtId="0" fontId="33" fillId="2" borderId="0" xfId="472" applyFont="1" applyFill="1" applyAlignment="1">
      <alignment vertical="top" wrapText="1"/>
    </xf>
    <xf numFmtId="0" fontId="33" fillId="2" borderId="0" xfId="472" applyFont="1" applyFill="1" applyAlignment="1">
      <alignment vertical="top"/>
    </xf>
    <xf numFmtId="0" fontId="55" fillId="2" borderId="0" xfId="472" applyFont="1" applyFill="1" applyAlignment="1">
      <alignment vertical="top" wrapText="1"/>
    </xf>
    <xf numFmtId="3" fontId="33" fillId="2" borderId="0" xfId="472" applyNumberFormat="1" applyFont="1" applyFill="1" applyAlignment="1">
      <alignment vertical="top" wrapText="1"/>
    </xf>
    <xf numFmtId="10" fontId="33" fillId="2" borderId="0" xfId="473" applyNumberFormat="1" applyFont="1" applyFill="1" applyAlignment="1">
      <alignment vertical="top" wrapText="1"/>
    </xf>
    <xf numFmtId="164" fontId="12" fillId="0" borderId="9" xfId="472" applyNumberFormat="1" applyFont="1" applyFill="1" applyBorder="1" applyAlignment="1">
      <alignment vertical="center" wrapText="1"/>
    </xf>
    <xf numFmtId="164" fontId="12" fillId="0" borderId="6" xfId="472" applyNumberFormat="1" applyFont="1" applyFill="1" applyBorder="1" applyAlignment="1">
      <alignment vertical="center" wrapText="1"/>
    </xf>
    <xf numFmtId="164" fontId="12" fillId="0" borderId="6" xfId="472" applyNumberFormat="1" applyFont="1" applyBorder="1" applyAlignment="1">
      <alignment vertical="center" wrapText="1"/>
    </xf>
    <xf numFmtId="164" fontId="12" fillId="0" borderId="6" xfId="472" applyNumberFormat="1" applyFont="1" applyBorder="1" applyAlignment="1">
      <alignment vertical="center"/>
    </xf>
    <xf numFmtId="0" fontId="12" fillId="0" borderId="5" xfId="472" applyFont="1" applyBorder="1" applyAlignment="1">
      <alignment vertical="center"/>
    </xf>
    <xf numFmtId="10" fontId="12" fillId="0" borderId="9" xfId="472" applyNumberFormat="1" applyFont="1" applyFill="1" applyBorder="1" applyAlignment="1">
      <alignment vertical="center" wrapText="1"/>
    </xf>
    <xf numFmtId="10" fontId="12" fillId="0" borderId="6" xfId="472" applyNumberFormat="1" applyFont="1" applyBorder="1" applyAlignment="1">
      <alignment vertical="center" wrapText="1"/>
    </xf>
    <xf numFmtId="10" fontId="12" fillId="0" borderId="6" xfId="472" applyNumberFormat="1" applyFont="1" applyBorder="1" applyAlignment="1">
      <alignment vertical="center"/>
    </xf>
    <xf numFmtId="0" fontId="12" fillId="0" borderId="5" xfId="472" applyFont="1" applyBorder="1" applyAlignment="1">
      <alignment vertical="center" wrapText="1"/>
    </xf>
    <xf numFmtId="10" fontId="12" fillId="2" borderId="6" xfId="472" applyNumberFormat="1" applyFont="1" applyFill="1" applyBorder="1" applyAlignment="1">
      <alignment vertical="center" wrapText="1"/>
    </xf>
    <xf numFmtId="10" fontId="12" fillId="2" borderId="6" xfId="472" applyNumberFormat="1" applyFont="1" applyFill="1" applyBorder="1" applyAlignment="1">
      <alignment vertical="center"/>
    </xf>
    <xf numFmtId="0" fontId="12" fillId="0" borderId="6" xfId="472" applyFont="1" applyBorder="1" applyAlignment="1">
      <alignment vertical="center" wrapText="1"/>
    </xf>
    <xf numFmtId="164" fontId="12" fillId="2" borderId="6" xfId="472" applyNumberFormat="1" applyFont="1" applyFill="1" applyBorder="1" applyAlignment="1">
      <alignment vertical="center"/>
    </xf>
    <xf numFmtId="164" fontId="12" fillId="0" borderId="6" xfId="472" applyNumberFormat="1" applyFont="1" applyBorder="1" applyAlignment="1">
      <alignment horizontal="right" vertical="center" wrapText="1"/>
    </xf>
    <xf numFmtId="164" fontId="12" fillId="0" borderId="6" xfId="472" applyNumberFormat="1" applyFont="1" applyBorder="1" applyAlignment="1">
      <alignment horizontal="right" vertical="center"/>
    </xf>
    <xf numFmtId="0" fontId="18" fillId="0" borderId="6" xfId="472" applyFont="1" applyBorder="1" applyAlignment="1">
      <alignment vertical="center" wrapText="1"/>
    </xf>
    <xf numFmtId="164" fontId="12" fillId="0" borderId="6" xfId="473" applyNumberFormat="1" applyFont="1" applyBorder="1" applyAlignment="1">
      <alignment vertical="center" wrapText="1"/>
    </xf>
    <xf numFmtId="0" fontId="12" fillId="0" borderId="6" xfId="472" applyFont="1" applyBorder="1" applyAlignment="1">
      <alignment vertical="center"/>
    </xf>
    <xf numFmtId="164" fontId="12" fillId="0" borderId="6" xfId="472" applyNumberFormat="1" applyFont="1" applyFill="1" applyBorder="1" applyAlignment="1">
      <alignment vertical="center"/>
    </xf>
    <xf numFmtId="0" fontId="12" fillId="0" borderId="6" xfId="472" applyFont="1" applyFill="1" applyBorder="1" applyAlignment="1">
      <alignment vertical="center"/>
    </xf>
    <xf numFmtId="0" fontId="12" fillId="0" borderId="5" xfId="472" applyFont="1" applyFill="1" applyBorder="1" applyAlignment="1">
      <alignment vertical="center"/>
    </xf>
    <xf numFmtId="164" fontId="12" fillId="0" borderId="6" xfId="472" applyNumberFormat="1" applyFont="1" applyFill="1" applyBorder="1" applyAlignment="1">
      <alignment horizontal="right" vertical="center" wrapText="1"/>
    </xf>
    <xf numFmtId="164" fontId="12" fillId="0" borderId="6" xfId="472" applyNumberFormat="1" applyFont="1" applyFill="1" applyBorder="1" applyAlignment="1">
      <alignment horizontal="right" vertical="center"/>
    </xf>
    <xf numFmtId="0" fontId="12" fillId="0" borderId="6" xfId="472" applyFont="1" applyFill="1" applyBorder="1" applyAlignment="1">
      <alignment horizontal="left" vertical="center" wrapText="1"/>
    </xf>
    <xf numFmtId="0" fontId="12" fillId="0" borderId="5" xfId="472" applyFont="1" applyFill="1" applyBorder="1" applyAlignment="1">
      <alignment horizontal="left" vertical="center" wrapText="1"/>
    </xf>
    <xf numFmtId="0" fontId="18" fillId="0" borderId="6" xfId="472" applyFont="1" applyFill="1" applyBorder="1" applyAlignment="1">
      <alignment horizontal="left" vertical="center" wrapText="1"/>
    </xf>
    <xf numFmtId="0" fontId="18" fillId="0" borderId="6" xfId="472" applyFont="1" applyBorder="1" applyAlignment="1">
      <alignment horizontal="left" vertical="center" wrapText="1"/>
    </xf>
    <xf numFmtId="0" fontId="18" fillId="0" borderId="5" xfId="472" applyFont="1" applyBorder="1" applyAlignment="1">
      <alignment horizontal="left" vertical="center" wrapText="1"/>
    </xf>
    <xf numFmtId="164" fontId="12" fillId="0" borderId="9" xfId="472" applyNumberFormat="1" applyFont="1" applyBorder="1" applyAlignment="1">
      <alignment vertical="center" wrapText="1"/>
    </xf>
    <xf numFmtId="164" fontId="12" fillId="0" borderId="9" xfId="472" applyNumberFormat="1" applyFont="1" applyBorder="1" applyAlignment="1">
      <alignment vertical="center"/>
    </xf>
    <xf numFmtId="0" fontId="18" fillId="0" borderId="9" xfId="472" applyFont="1" applyBorder="1" applyAlignment="1">
      <alignment horizontal="left" vertical="center" wrapText="1"/>
    </xf>
    <xf numFmtId="0" fontId="18" fillId="0" borderId="8" xfId="472" applyFont="1" applyBorder="1" applyAlignment="1">
      <alignment horizontal="left" vertical="center" wrapText="1"/>
    </xf>
    <xf numFmtId="0" fontId="19" fillId="0" borderId="2" xfId="472" applyFont="1" applyFill="1" applyBorder="1" applyAlignment="1">
      <alignment horizontal="center" vertical="center"/>
    </xf>
    <xf numFmtId="0" fontId="16" fillId="2" borderId="0" xfId="472" applyFont="1" applyFill="1" applyAlignment="1">
      <alignment horizontal="center" vertical="center"/>
    </xf>
    <xf numFmtId="3" fontId="18" fillId="2" borderId="0" xfId="472" applyNumberFormat="1" applyFont="1" applyFill="1" applyBorder="1" applyAlignment="1">
      <alignment vertical="center"/>
    </xf>
    <xf numFmtId="0" fontId="18" fillId="2" borderId="0" xfId="472" applyFont="1" applyFill="1" applyBorder="1" applyAlignment="1">
      <alignment horizontal="left" vertical="center" wrapText="1"/>
    </xf>
    <xf numFmtId="0" fontId="18" fillId="0" borderId="5" xfId="472" applyFont="1" applyBorder="1" applyAlignment="1">
      <alignment vertical="center" wrapText="1"/>
    </xf>
    <xf numFmtId="1" fontId="18" fillId="0" borderId="6" xfId="472" applyNumberFormat="1" applyFont="1" applyBorder="1" applyAlignment="1">
      <alignment vertical="center" wrapText="1"/>
    </xf>
    <xf numFmtId="3" fontId="18" fillId="0" borderId="12" xfId="472" applyNumberFormat="1" applyFont="1" applyFill="1" applyBorder="1" applyAlignment="1">
      <alignment vertical="center" wrapText="1"/>
    </xf>
    <xf numFmtId="3" fontId="18" fillId="0" borderId="4" xfId="472" applyNumberFormat="1" applyFont="1" applyFill="1" applyBorder="1" applyAlignment="1">
      <alignment vertical="center" wrapText="1"/>
    </xf>
    <xf numFmtId="3" fontId="18" fillId="0" borderId="4" xfId="472" applyNumberFormat="1" applyFont="1" applyBorder="1" applyAlignment="1">
      <alignment vertical="center" wrapText="1"/>
    </xf>
    <xf numFmtId="0" fontId="18" fillId="0" borderId="4" xfId="472" applyFont="1" applyBorder="1" applyAlignment="1">
      <alignment vertical="center" wrapText="1"/>
    </xf>
    <xf numFmtId="0" fontId="19" fillId="2" borderId="0" xfId="472" applyFont="1" applyFill="1" applyAlignment="1">
      <alignment horizontal="left" vertical="center"/>
    </xf>
    <xf numFmtId="0" fontId="16" fillId="2" borderId="0" xfId="472" applyFont="1" applyFill="1" applyAlignment="1">
      <alignment horizontal="left" vertical="center"/>
    </xf>
    <xf numFmtId="0" fontId="19" fillId="2" borderId="0" xfId="472" applyFont="1" applyFill="1" applyBorder="1" applyAlignment="1">
      <alignment horizontal="left" vertical="center"/>
    </xf>
    <xf numFmtId="0" fontId="19" fillId="0" borderId="0" xfId="472" applyFont="1" applyBorder="1" applyAlignment="1">
      <alignment horizontal="left" vertical="center"/>
    </xf>
    <xf numFmtId="9" fontId="33" fillId="2" borderId="0" xfId="474" applyFont="1" applyFill="1" applyAlignment="1">
      <alignment vertical="top" wrapText="1"/>
    </xf>
    <xf numFmtId="164" fontId="12" fillId="0" borderId="9" xfId="472" applyNumberFormat="1" applyFont="1" applyFill="1" applyBorder="1" applyAlignment="1">
      <alignment horizontal="right" vertical="center" wrapText="1"/>
    </xf>
    <xf numFmtId="0" fontId="19" fillId="0" borderId="6" xfId="0" applyFont="1" applyBorder="1" applyAlignment="1">
      <alignment horizontal="left" vertical="center" wrapText="1"/>
    </xf>
    <xf numFmtId="0" fontId="12" fillId="0" borderId="5" xfId="0" applyFont="1" applyBorder="1" applyAlignment="1">
      <alignment horizontal="left" vertical="center" wrapText="1" indent="1"/>
    </xf>
    <xf numFmtId="0" fontId="12" fillId="2" borderId="25" xfId="0" applyFont="1" applyFill="1" applyBorder="1" applyAlignment="1">
      <alignment horizontal="left" vertical="center" wrapText="1" indent="1"/>
    </xf>
    <xf numFmtId="3" fontId="12" fillId="0" borderId="6" xfId="0" applyNumberFormat="1" applyFont="1" applyFill="1" applyBorder="1" applyAlignment="1">
      <alignment horizontal="left" vertical="center" wrapText="1" indent="1"/>
    </xf>
    <xf numFmtId="3" fontId="12" fillId="0" borderId="9" xfId="0" applyNumberFormat="1" applyFont="1" applyFill="1" applyBorder="1" applyAlignment="1">
      <alignment horizontal="left" vertical="center" wrapText="1" indent="1"/>
    </xf>
    <xf numFmtId="0" fontId="21" fillId="3" borderId="0" xfId="0" applyFont="1" applyFill="1" applyAlignment="1">
      <alignment horizontal="left" vertical="center" indent="1"/>
    </xf>
    <xf numFmtId="164" fontId="12" fillId="0" borderId="6" xfId="474" applyNumberFormat="1" applyFont="1" applyBorder="1" applyAlignment="1">
      <alignment vertical="center" wrapText="1"/>
    </xf>
    <xf numFmtId="0" fontId="19" fillId="2" borderId="0" xfId="186" applyFont="1" applyFill="1" applyBorder="1" applyAlignment="1">
      <alignment vertical="center"/>
    </xf>
    <xf numFmtId="0" fontId="11" fillId="2" borderId="0" xfId="186" applyFont="1" applyFill="1" applyBorder="1" applyAlignment="1">
      <alignment vertical="center"/>
    </xf>
    <xf numFmtId="3" fontId="58" fillId="2" borderId="0" xfId="186" applyNumberFormat="1" applyFont="1" applyFill="1" applyBorder="1" applyAlignment="1">
      <alignment horizontal="left" vertical="center"/>
    </xf>
    <xf numFmtId="0" fontId="11" fillId="3" borderId="0" xfId="186" applyFont="1" applyFill="1" applyBorder="1"/>
    <xf numFmtId="0" fontId="19" fillId="2" borderId="20" xfId="186" applyFont="1" applyFill="1" applyBorder="1" applyAlignment="1">
      <alignment vertical="center"/>
    </xf>
    <xf numFmtId="0" fontId="19" fillId="0" borderId="10" xfId="186" applyFont="1" applyFill="1" applyBorder="1" applyAlignment="1">
      <alignment horizontal="center" vertical="center"/>
    </xf>
    <xf numFmtId="0" fontId="19" fillId="0" borderId="3" xfId="186" applyFont="1" applyFill="1" applyBorder="1" applyAlignment="1">
      <alignment horizontal="center" vertical="center"/>
    </xf>
    <xf numFmtId="0" fontId="19" fillId="0" borderId="3" xfId="30" applyFont="1" applyFill="1" applyBorder="1" applyAlignment="1">
      <alignment horizontal="center" vertical="center"/>
    </xf>
    <xf numFmtId="0" fontId="11" fillId="3" borderId="0" xfId="186" applyFont="1" applyFill="1"/>
    <xf numFmtId="0" fontId="28" fillId="0" borderId="8" xfId="186" applyFont="1" applyFill="1" applyBorder="1" applyAlignment="1">
      <alignment horizontal="left" vertical="center" wrapText="1"/>
    </xf>
    <xf numFmtId="0" fontId="28" fillId="0" borderId="9" xfId="186" applyFont="1" applyFill="1" applyBorder="1" applyAlignment="1">
      <alignment horizontal="left" vertical="center" wrapText="1"/>
    </xf>
    <xf numFmtId="165" fontId="13" fillId="0" borderId="6" xfId="186" applyNumberFormat="1" applyFont="1" applyBorder="1" applyAlignment="1">
      <alignment vertical="center"/>
    </xf>
    <xf numFmtId="165" fontId="13" fillId="2" borderId="6" xfId="186" applyNumberFormat="1" applyFont="1" applyFill="1" applyBorder="1" applyAlignment="1">
      <alignment vertical="center"/>
    </xf>
    <xf numFmtId="165" fontId="14" fillId="0" borderId="6" xfId="186" applyNumberFormat="1" applyFont="1" applyFill="1" applyBorder="1" applyAlignment="1">
      <alignment horizontal="right" vertical="center" wrapText="1"/>
    </xf>
    <xf numFmtId="165" fontId="13" fillId="2" borderId="19" xfId="186" applyNumberFormat="1" applyFont="1" applyFill="1" applyBorder="1" applyAlignment="1">
      <alignment vertical="center"/>
    </xf>
    <xf numFmtId="0" fontId="28" fillId="0" borderId="5" xfId="186" applyFont="1" applyFill="1" applyBorder="1" applyAlignment="1">
      <alignment horizontal="left" vertical="center" wrapText="1"/>
    </xf>
    <xf numFmtId="0" fontId="28" fillId="0" borderId="6" xfId="186" applyFont="1" applyFill="1" applyBorder="1" applyAlignment="1">
      <alignment horizontal="left" vertical="center" wrapText="1"/>
    </xf>
    <xf numFmtId="0" fontId="13" fillId="3" borderId="0" xfId="186" applyFont="1" applyFill="1"/>
    <xf numFmtId="0" fontId="12" fillId="0" borderId="5" xfId="186" applyFont="1" applyFill="1" applyBorder="1" applyAlignment="1">
      <alignment horizontal="left" vertical="center" wrapText="1" indent="1"/>
    </xf>
    <xf numFmtId="0" fontId="12" fillId="0" borderId="6" xfId="186" applyFont="1" applyFill="1" applyBorder="1" applyAlignment="1">
      <alignment horizontal="left" vertical="center" wrapText="1" indent="1"/>
    </xf>
    <xf numFmtId="3" fontId="11" fillId="0" borderId="6" xfId="186" applyNumberFormat="1" applyFont="1" applyBorder="1" applyAlignment="1">
      <alignment horizontal="right" vertical="center"/>
    </xf>
    <xf numFmtId="3" fontId="11" fillId="0" borderId="6" xfId="186" applyNumberFormat="1" applyFont="1" applyBorder="1" applyAlignment="1">
      <alignment vertical="center"/>
    </xf>
    <xf numFmtId="3" fontId="11" fillId="0" borderId="9" xfId="186" applyNumberFormat="1" applyFont="1" applyBorder="1" applyAlignment="1">
      <alignment vertical="center"/>
    </xf>
    <xf numFmtId="3" fontId="11" fillId="0" borderId="9" xfId="186" applyNumberFormat="1" applyFont="1" applyFill="1" applyBorder="1" applyAlignment="1">
      <alignment vertical="center"/>
    </xf>
    <xf numFmtId="3" fontId="11" fillId="0" borderId="6" xfId="186" applyNumberFormat="1" applyFont="1" applyFill="1" applyBorder="1" applyAlignment="1">
      <alignment horizontal="right" vertical="center"/>
    </xf>
    <xf numFmtId="3" fontId="11" fillId="0" borderId="6" xfId="186" applyNumberFormat="1" applyFont="1" applyFill="1" applyBorder="1" applyAlignment="1">
      <alignment vertical="center"/>
    </xf>
    <xf numFmtId="0" fontId="12" fillId="0" borderId="0" xfId="186" applyFont="1" applyFill="1"/>
    <xf numFmtId="0" fontId="11" fillId="0" borderId="0" xfId="186" applyFont="1" applyFill="1"/>
    <xf numFmtId="0" fontId="22" fillId="0" borderId="5" xfId="186" applyFont="1" applyFill="1" applyBorder="1" applyAlignment="1">
      <alignment horizontal="left" vertical="center" wrapText="1" indent="2"/>
    </xf>
    <xf numFmtId="0" fontId="22" fillId="0" borderId="6" xfId="186" applyFont="1" applyFill="1" applyBorder="1" applyAlignment="1">
      <alignment horizontal="left" vertical="center" wrapText="1" indent="2"/>
    </xf>
    <xf numFmtId="3" fontId="23" fillId="0" borderId="6" xfId="186" applyNumberFormat="1" applyFont="1" applyBorder="1" applyAlignment="1">
      <alignment vertical="center"/>
    </xf>
    <xf numFmtId="3" fontId="23" fillId="0" borderId="6" xfId="186" applyNumberFormat="1" applyFont="1" applyFill="1" applyBorder="1" applyAlignment="1">
      <alignment vertical="center"/>
    </xf>
    <xf numFmtId="0" fontId="23" fillId="3" borderId="0" xfId="186" applyFont="1" applyFill="1"/>
    <xf numFmtId="0" fontId="14" fillId="0" borderId="5" xfId="186" applyFont="1" applyFill="1" applyBorder="1" applyAlignment="1">
      <alignment horizontal="left" vertical="center"/>
    </xf>
    <xf numFmtId="0" fontId="14" fillId="0" borderId="6" xfId="186" applyFont="1" applyFill="1" applyBorder="1" applyAlignment="1">
      <alignment horizontal="left" vertical="center"/>
    </xf>
    <xf numFmtId="165" fontId="14" fillId="0" borderId="9" xfId="186" applyNumberFormat="1" applyFont="1" applyFill="1" applyBorder="1" applyAlignment="1">
      <alignment horizontal="right" vertical="center" wrapText="1"/>
    </xf>
    <xf numFmtId="0" fontId="12" fillId="0" borderId="5" xfId="186" applyFont="1" applyFill="1" applyBorder="1" applyAlignment="1">
      <alignment horizontal="left" vertical="center" wrapText="1"/>
    </xf>
    <xf numFmtId="0" fontId="12" fillId="0" borderId="6" xfId="186" applyFont="1" applyFill="1" applyBorder="1" applyAlignment="1">
      <alignment horizontal="left" vertical="center" wrapText="1"/>
    </xf>
    <xf numFmtId="0" fontId="14" fillId="0" borderId="5" xfId="186" applyFont="1" applyFill="1" applyBorder="1" applyAlignment="1">
      <alignment horizontal="left" vertical="center" wrapText="1"/>
    </xf>
    <xf numFmtId="0" fontId="14" fillId="0" borderId="6" xfId="186" applyFont="1" applyFill="1" applyBorder="1" applyAlignment="1">
      <alignment horizontal="left" vertical="center" wrapText="1"/>
    </xf>
    <xf numFmtId="3" fontId="13" fillId="0" borderId="6" xfId="186" applyNumberFormat="1" applyFont="1" applyBorder="1" applyAlignment="1">
      <alignment horizontal="right" vertical="center"/>
    </xf>
    <xf numFmtId="0" fontId="12" fillId="2" borderId="5" xfId="186" applyFont="1" applyFill="1" applyBorder="1" applyAlignment="1">
      <alignment vertical="center"/>
    </xf>
    <xf numFmtId="0" fontId="12" fillId="2" borderId="6" xfId="186" applyFont="1" applyFill="1" applyBorder="1" applyAlignment="1">
      <alignment vertical="center"/>
    </xf>
    <xf numFmtId="0" fontId="11" fillId="2" borderId="19" xfId="186" applyFont="1" applyFill="1" applyBorder="1" applyAlignment="1">
      <alignment vertical="center"/>
    </xf>
    <xf numFmtId="165" fontId="58" fillId="2" borderId="6" xfId="186" applyNumberFormat="1" applyFont="1" applyFill="1" applyBorder="1" applyAlignment="1">
      <alignment vertical="center"/>
    </xf>
    <xf numFmtId="0" fontId="14" fillId="2" borderId="5" xfId="186" applyFont="1" applyFill="1" applyBorder="1" applyAlignment="1">
      <alignment vertical="center"/>
    </xf>
    <xf numFmtId="0" fontId="12" fillId="0" borderId="6" xfId="186" applyFont="1" applyFill="1" applyBorder="1" applyAlignment="1">
      <alignment horizontal="left" vertical="center" indent="1"/>
    </xf>
    <xf numFmtId="165" fontId="14" fillId="0" borderId="19" xfId="186" applyNumberFormat="1" applyFont="1" applyFill="1" applyBorder="1" applyAlignment="1">
      <alignment horizontal="right" vertical="center" wrapText="1"/>
    </xf>
    <xf numFmtId="0" fontId="14" fillId="0" borderId="5" xfId="7" applyFont="1" applyFill="1" applyBorder="1" applyAlignment="1">
      <alignment horizontal="left" vertical="center"/>
    </xf>
    <xf numFmtId="0" fontId="14" fillId="0" borderId="6" xfId="7" applyFont="1" applyFill="1" applyBorder="1" applyAlignment="1">
      <alignment horizontal="left" vertical="center"/>
    </xf>
    <xf numFmtId="164" fontId="14" fillId="0" borderId="6" xfId="7" applyNumberFormat="1" applyFont="1" applyFill="1" applyBorder="1" applyAlignment="1">
      <alignment horizontal="right" vertical="center" wrapText="1"/>
    </xf>
    <xf numFmtId="0" fontId="18" fillId="2" borderId="5" xfId="186" applyFont="1" applyFill="1" applyBorder="1" applyAlignment="1">
      <alignment wrapText="1"/>
    </xf>
    <xf numFmtId="0" fontId="18" fillId="2" borderId="6" xfId="186" applyFont="1" applyFill="1" applyBorder="1" applyAlignment="1">
      <alignment wrapText="1"/>
    </xf>
    <xf numFmtId="0" fontId="11" fillId="2" borderId="6" xfId="186" applyFont="1" applyFill="1" applyBorder="1" applyAlignment="1">
      <alignment vertical="center"/>
    </xf>
    <xf numFmtId="0" fontId="11" fillId="2" borderId="9" xfId="186" applyFont="1" applyFill="1" applyBorder="1" applyAlignment="1">
      <alignment vertical="center"/>
    </xf>
    <xf numFmtId="165" fontId="13" fillId="2" borderId="6" xfId="186" applyNumberFormat="1" applyFont="1" applyFill="1" applyBorder="1" applyAlignment="1">
      <alignment horizontal="center" vertical="center"/>
    </xf>
    <xf numFmtId="165" fontId="11" fillId="0" borderId="6" xfId="186" applyNumberFormat="1" applyFont="1" applyBorder="1" applyAlignment="1">
      <alignment vertical="center"/>
    </xf>
    <xf numFmtId="165" fontId="14" fillId="2" borderId="6" xfId="186" applyNumberFormat="1" applyFont="1" applyFill="1" applyBorder="1" applyAlignment="1">
      <alignment horizontal="right" vertical="center" wrapText="1"/>
    </xf>
    <xf numFmtId="165" fontId="58" fillId="2" borderId="0" xfId="186" applyNumberFormat="1" applyFont="1" applyFill="1" applyBorder="1"/>
    <xf numFmtId="165" fontId="58" fillId="2" borderId="19" xfId="186" applyNumberFormat="1" applyFont="1" applyFill="1" applyBorder="1"/>
    <xf numFmtId="165" fontId="58" fillId="2" borderId="19" xfId="186" applyNumberFormat="1" applyFont="1" applyFill="1" applyBorder="1" applyAlignment="1">
      <alignment vertical="center"/>
    </xf>
    <xf numFmtId="0" fontId="11" fillId="2" borderId="0" xfId="186" applyFont="1" applyFill="1"/>
    <xf numFmtId="165" fontId="11" fillId="2" borderId="6" xfId="186" applyNumberFormat="1" applyFont="1" applyFill="1" applyBorder="1" applyAlignment="1">
      <alignment vertical="center"/>
    </xf>
    <xf numFmtId="164" fontId="14" fillId="0" borderId="6" xfId="475" applyNumberFormat="1" applyFont="1" applyFill="1" applyBorder="1" applyAlignment="1">
      <alignment horizontal="right" vertical="center" wrapText="1"/>
    </xf>
    <xf numFmtId="0" fontId="59" fillId="0" borderId="0" xfId="186" quotePrefix="1" applyFont="1" applyFill="1" applyAlignment="1">
      <alignment vertical="top" wrapText="1"/>
    </xf>
    <xf numFmtId="0" fontId="11" fillId="2" borderId="0" xfId="186" applyFont="1" applyFill="1" applyAlignment="1">
      <alignment vertical="center"/>
    </xf>
    <xf numFmtId="0" fontId="11" fillId="2" borderId="0" xfId="186" applyFont="1" applyFill="1" applyAlignment="1">
      <alignment vertical="center" wrapText="1"/>
    </xf>
    <xf numFmtId="165" fontId="11" fillId="2" borderId="0" xfId="186" applyNumberFormat="1" applyFont="1" applyFill="1" applyAlignment="1">
      <alignment vertical="center"/>
    </xf>
    <xf numFmtId="0" fontId="11" fillId="3" borderId="0" xfId="186" applyFont="1" applyFill="1" applyAlignment="1">
      <alignment vertical="center" wrapText="1"/>
    </xf>
    <xf numFmtId="0" fontId="11" fillId="3" borderId="0" xfId="186" applyFont="1" applyFill="1" applyAlignment="1">
      <alignment vertical="center"/>
    </xf>
    <xf numFmtId="165" fontId="11" fillId="3" borderId="0" xfId="186" applyNumberFormat="1" applyFont="1" applyFill="1" applyAlignment="1">
      <alignment vertical="center"/>
    </xf>
    <xf numFmtId="3" fontId="33" fillId="0" borderId="0" xfId="0" applyNumberFormat="1" applyFont="1" applyFill="1" applyAlignment="1">
      <alignment vertical="center" wrapText="1"/>
    </xf>
    <xf numFmtId="0" fontId="12" fillId="2" borderId="30" xfId="0" applyFont="1" applyFill="1" applyBorder="1" applyAlignment="1">
      <alignment vertical="center" wrapText="1"/>
    </xf>
    <xf numFmtId="0" fontId="22" fillId="2" borderId="30" xfId="0" applyFont="1" applyFill="1" applyBorder="1" applyAlignment="1">
      <alignment horizontal="left" vertical="center" wrapText="1" indent="1"/>
    </xf>
    <xf numFmtId="0" fontId="19" fillId="2" borderId="31" xfId="0" applyFont="1" applyFill="1" applyBorder="1" applyAlignment="1">
      <alignment horizontal="center" vertical="center"/>
    </xf>
    <xf numFmtId="0" fontId="12" fillId="2" borderId="32" xfId="0" applyFont="1" applyFill="1" applyBorder="1" applyAlignment="1">
      <alignment vertical="center" wrapText="1"/>
    </xf>
    <xf numFmtId="0" fontId="12" fillId="2" borderId="33" xfId="0" applyFont="1" applyFill="1" applyBorder="1" applyAlignment="1">
      <alignment vertical="center" wrapText="1"/>
    </xf>
    <xf numFmtId="0" fontId="22" fillId="2" borderId="25" xfId="0" applyFont="1" applyFill="1" applyBorder="1" applyAlignment="1">
      <alignment horizontal="left" vertical="center" wrapText="1" indent="1"/>
    </xf>
    <xf numFmtId="0" fontId="22" fillId="2" borderId="33" xfId="0" applyFont="1" applyFill="1" applyBorder="1" applyAlignment="1">
      <alignment horizontal="left" vertical="center" wrapText="1" indent="1"/>
    </xf>
    <xf numFmtId="0" fontId="19" fillId="2" borderId="34" xfId="0" applyFont="1" applyFill="1" applyBorder="1" applyAlignment="1">
      <alignment vertical="center" wrapText="1"/>
    </xf>
    <xf numFmtId="0" fontId="19" fillId="2" borderId="0"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2" fillId="2" borderId="33" xfId="0" applyFont="1" applyFill="1" applyBorder="1" applyAlignment="1">
      <alignment horizontal="left" vertical="center" wrapText="1" indent="1"/>
    </xf>
    <xf numFmtId="0" fontId="14" fillId="2" borderId="33" xfId="0" applyFont="1" applyFill="1" applyBorder="1" applyAlignment="1">
      <alignment vertical="center" wrapText="1"/>
    </xf>
    <xf numFmtId="0" fontId="19" fillId="2" borderId="0" xfId="0" applyFont="1" applyFill="1" applyBorder="1" applyAlignment="1">
      <alignment horizontal="left" vertical="center"/>
    </xf>
    <xf numFmtId="3" fontId="13" fillId="0" borderId="6" xfId="186" applyNumberFormat="1" applyFont="1" applyFill="1" applyBorder="1" applyAlignment="1">
      <alignment horizontal="right" vertical="center"/>
    </xf>
    <xf numFmtId="3" fontId="12" fillId="0" borderId="9" xfId="186" applyNumberFormat="1" applyFont="1" applyFill="1" applyBorder="1" applyAlignment="1">
      <alignment vertical="center"/>
    </xf>
    <xf numFmtId="3" fontId="12" fillId="0" borderId="6" xfId="186" applyNumberFormat="1" applyFont="1" applyFill="1" applyBorder="1" applyAlignment="1">
      <alignment vertical="center"/>
    </xf>
    <xf numFmtId="0" fontId="19" fillId="0" borderId="36" xfId="472" applyFont="1" applyFill="1" applyBorder="1" applyAlignment="1">
      <alignment horizontal="center" vertical="center"/>
    </xf>
    <xf numFmtId="0" fontId="18" fillId="0" borderId="37" xfId="472" applyFont="1" applyBorder="1" applyAlignment="1">
      <alignment horizontal="left" vertical="center" wrapText="1" indent="1"/>
    </xf>
    <xf numFmtId="0" fontId="18" fillId="0" borderId="38" xfId="472" applyFont="1" applyBorder="1" applyAlignment="1">
      <alignment horizontal="left" vertical="center" wrapText="1" indent="1"/>
    </xf>
    <xf numFmtId="0" fontId="19" fillId="0" borderId="38" xfId="472" applyFont="1" applyFill="1" applyBorder="1" applyAlignment="1">
      <alignment vertical="center" wrapText="1"/>
    </xf>
    <xf numFmtId="0" fontId="19" fillId="0" borderId="38" xfId="472" applyFont="1" applyBorder="1" applyAlignment="1">
      <alignment vertical="center" wrapText="1"/>
    </xf>
    <xf numFmtId="0" fontId="18" fillId="0" borderId="38" xfId="472" applyFont="1" applyBorder="1" applyAlignment="1">
      <alignment horizontal="left" vertical="center" wrapText="1" indent="2"/>
    </xf>
    <xf numFmtId="0" fontId="18" fillId="0" borderId="38" xfId="472" applyFont="1" applyFill="1" applyBorder="1" applyAlignment="1">
      <alignment horizontal="left" vertical="center" wrapText="1" indent="1"/>
    </xf>
    <xf numFmtId="0" fontId="55" fillId="0" borderId="39" xfId="472" applyNumberFormat="1" applyFont="1" applyBorder="1" applyAlignment="1">
      <alignment horizontal="left" vertical="top" wrapText="1"/>
    </xf>
    <xf numFmtId="0" fontId="14" fillId="2" borderId="40" xfId="0" applyFont="1" applyFill="1" applyBorder="1" applyAlignment="1">
      <alignment horizontal="left" vertical="center" wrapText="1"/>
    </xf>
    <xf numFmtId="3" fontId="19" fillId="3" borderId="0" xfId="0" applyNumberFormat="1" applyFont="1" applyFill="1" applyAlignment="1">
      <alignment wrapText="1"/>
    </xf>
    <xf numFmtId="1" fontId="12" fillId="2" borderId="0" xfId="0" applyNumberFormat="1" applyFont="1" applyFill="1" applyAlignment="1">
      <alignment vertical="top" wrapText="1"/>
    </xf>
    <xf numFmtId="0" fontId="12" fillId="2" borderId="0" xfId="0" applyFont="1" applyFill="1" applyAlignment="1">
      <alignment vertical="center" wrapText="1"/>
    </xf>
    <xf numFmtId="0" fontId="18" fillId="0" borderId="6" xfId="0" applyFont="1" applyFill="1" applyBorder="1" applyAlignment="1">
      <alignment horizontal="left" vertical="center" wrapText="1" indent="1"/>
    </xf>
    <xf numFmtId="3" fontId="19" fillId="3" borderId="0" xfId="0" applyNumberFormat="1" applyFont="1" applyFill="1" applyAlignment="1">
      <alignment vertical="center" wrapText="1"/>
    </xf>
    <xf numFmtId="1" fontId="21" fillId="3" borderId="0" xfId="0" applyNumberFormat="1" applyFont="1" applyFill="1" applyAlignment="1">
      <alignment vertical="center" wrapText="1"/>
    </xf>
    <xf numFmtId="0" fontId="30" fillId="3" borderId="0" xfId="472" applyFont="1" applyFill="1" applyAlignment="1">
      <alignment vertical="center" wrapText="1"/>
    </xf>
    <xf numFmtId="3" fontId="19" fillId="3" borderId="0" xfId="472" applyNumberFormat="1" applyFont="1" applyFill="1" applyAlignment="1">
      <alignment vertical="center"/>
    </xf>
    <xf numFmtId="0" fontId="11" fillId="3" borderId="0" xfId="472" applyFont="1" applyFill="1" applyAlignment="1">
      <alignment vertical="center" wrapText="1"/>
    </xf>
    <xf numFmtId="0" fontId="61" fillId="0" borderId="0" xfId="0" applyFont="1" applyAlignment="1">
      <alignment horizontal="left" vertical="center"/>
    </xf>
    <xf numFmtId="169" fontId="18" fillId="2" borderId="0" xfId="472" applyNumberFormat="1" applyFont="1" applyFill="1" applyBorder="1" applyAlignment="1">
      <alignment vertical="center"/>
    </xf>
    <xf numFmtId="3" fontId="18" fillId="2" borderId="9" xfId="472" applyNumberFormat="1" applyFont="1" applyFill="1" applyBorder="1" applyAlignment="1">
      <alignment horizontal="right" vertical="center"/>
    </xf>
    <xf numFmtId="3" fontId="14" fillId="0" borderId="9" xfId="0" applyNumberFormat="1" applyFont="1" applyFill="1" applyBorder="1" applyAlignment="1">
      <alignment horizontal="right" vertical="center" wrapText="1"/>
    </xf>
  </cellXfs>
  <cellStyles count="476">
    <cellStyle name="Hiperłącze" xfId="14" builtinId="8"/>
    <cellStyle name="Normalny" xfId="0" builtinId="0"/>
    <cellStyle name="Normalny 10" xfId="30" xr:uid="{00000000-0005-0000-0000-000002000000}"/>
    <cellStyle name="Normalny 105" xfId="7" xr:uid="{00000000-0005-0000-0000-000003000000}"/>
    <cellStyle name="Normalny 197" xfId="10" xr:uid="{00000000-0005-0000-0000-000004000000}"/>
    <cellStyle name="Normalny 2" xfId="1" xr:uid="{00000000-0005-0000-0000-000005000000}"/>
    <cellStyle name="Normalny 2 10" xfId="29" xr:uid="{00000000-0005-0000-0000-000006000000}"/>
    <cellStyle name="Normalny 2 10 2" xfId="46" xr:uid="{00000000-0005-0000-0000-000007000000}"/>
    <cellStyle name="Normalny 2 10 2 2" xfId="125" xr:uid="{00000000-0005-0000-0000-000008000000}"/>
    <cellStyle name="Normalny 2 10 2 2 2" xfId="412" xr:uid="{00000000-0005-0000-0000-000009000000}"/>
    <cellStyle name="Normalny 2 10 2 2 3" xfId="246" xr:uid="{00000000-0005-0000-0000-00000A000000}"/>
    <cellStyle name="Normalny 2 10 2 3" xfId="107" xr:uid="{00000000-0005-0000-0000-00000B000000}"/>
    <cellStyle name="Normalny 2 10 2 3 2" xfId="394" xr:uid="{00000000-0005-0000-0000-00000C000000}"/>
    <cellStyle name="Normalny 2 10 2 4" xfId="334" xr:uid="{00000000-0005-0000-0000-00000D000000}"/>
    <cellStyle name="Normalny 2 10 2 5" xfId="228" xr:uid="{00000000-0005-0000-0000-00000E000000}"/>
    <cellStyle name="Normalny 2 10 3" xfId="61" xr:uid="{00000000-0005-0000-0000-00000F000000}"/>
    <cellStyle name="Normalny 2 10 3 2" xfId="126" xr:uid="{00000000-0005-0000-0000-000010000000}"/>
    <cellStyle name="Normalny 2 10 3 2 2" xfId="413" xr:uid="{00000000-0005-0000-0000-000011000000}"/>
    <cellStyle name="Normalny 2 10 3 2 3" xfId="247" xr:uid="{00000000-0005-0000-0000-000012000000}"/>
    <cellStyle name="Normalny 2 10 3 3" xfId="122" xr:uid="{00000000-0005-0000-0000-000013000000}"/>
    <cellStyle name="Normalny 2 10 3 3 2" xfId="409" xr:uid="{00000000-0005-0000-0000-000014000000}"/>
    <cellStyle name="Normalny 2 10 3 4" xfId="349" xr:uid="{00000000-0005-0000-0000-000015000000}"/>
    <cellStyle name="Normalny 2 10 3 5" xfId="243" xr:uid="{00000000-0005-0000-0000-000016000000}"/>
    <cellStyle name="Normalny 2 10 4" xfId="92" xr:uid="{00000000-0005-0000-0000-000017000000}"/>
    <cellStyle name="Normalny 2 10 4 2" xfId="127" xr:uid="{00000000-0005-0000-0000-000018000000}"/>
    <cellStyle name="Normalny 2 10 4 2 2" xfId="414" xr:uid="{00000000-0005-0000-0000-000019000000}"/>
    <cellStyle name="Normalny 2 10 4 2 3" xfId="248" xr:uid="{00000000-0005-0000-0000-00001A000000}"/>
    <cellStyle name="Normalny 2 10 4 3" xfId="379" xr:uid="{00000000-0005-0000-0000-00001B000000}"/>
    <cellStyle name="Normalny 2 10 4 4" xfId="213" xr:uid="{00000000-0005-0000-0000-00001C000000}"/>
    <cellStyle name="Normalny 2 10 5" xfId="123" xr:uid="{00000000-0005-0000-0000-00001D000000}"/>
    <cellStyle name="Normalny 2 10 5 2" xfId="410" xr:uid="{00000000-0005-0000-0000-00001E000000}"/>
    <cellStyle name="Normalny 2 10 5 3" xfId="244" xr:uid="{00000000-0005-0000-0000-00001F000000}"/>
    <cellStyle name="Normalny 2 10 6" xfId="183" xr:uid="{00000000-0005-0000-0000-000020000000}"/>
    <cellStyle name="Normalny 2 10 6 2" xfId="470" xr:uid="{00000000-0005-0000-0000-000021000000}"/>
    <cellStyle name="Normalny 2 10 6 3" xfId="304" xr:uid="{00000000-0005-0000-0000-000022000000}"/>
    <cellStyle name="Normalny 2 10 7" xfId="76" xr:uid="{00000000-0005-0000-0000-000023000000}"/>
    <cellStyle name="Normalny 2 10 7 2" xfId="364" xr:uid="{00000000-0005-0000-0000-000024000000}"/>
    <cellStyle name="Normalny 2 10 8" xfId="319" xr:uid="{00000000-0005-0000-0000-000025000000}"/>
    <cellStyle name="Normalny 2 10 9" xfId="198" xr:uid="{00000000-0005-0000-0000-000026000000}"/>
    <cellStyle name="Normalny 2 11" xfId="32" xr:uid="{00000000-0005-0000-0000-000027000000}"/>
    <cellStyle name="Normalny 2 11 2" xfId="128" xr:uid="{00000000-0005-0000-0000-000028000000}"/>
    <cellStyle name="Normalny 2 11 2 2" xfId="415" xr:uid="{00000000-0005-0000-0000-000029000000}"/>
    <cellStyle name="Normalny 2 11 2 3" xfId="249" xr:uid="{00000000-0005-0000-0000-00002A000000}"/>
    <cellStyle name="Normalny 2 11 3" xfId="93" xr:uid="{00000000-0005-0000-0000-00002B000000}"/>
    <cellStyle name="Normalny 2 11 3 2" xfId="380" xr:uid="{00000000-0005-0000-0000-00002C000000}"/>
    <cellStyle name="Normalny 2 11 4" xfId="320" xr:uid="{00000000-0005-0000-0000-00002D000000}"/>
    <cellStyle name="Normalny 2 11 5" xfId="214" xr:uid="{00000000-0005-0000-0000-00002E000000}"/>
    <cellStyle name="Normalny 2 12" xfId="47" xr:uid="{00000000-0005-0000-0000-00002F000000}"/>
    <cellStyle name="Normalny 2 12 2" xfId="129" xr:uid="{00000000-0005-0000-0000-000030000000}"/>
    <cellStyle name="Normalny 2 12 2 2" xfId="416" xr:uid="{00000000-0005-0000-0000-000031000000}"/>
    <cellStyle name="Normalny 2 12 2 3" xfId="250" xr:uid="{00000000-0005-0000-0000-000032000000}"/>
    <cellStyle name="Normalny 2 12 3" xfId="108" xr:uid="{00000000-0005-0000-0000-000033000000}"/>
    <cellStyle name="Normalny 2 12 3 2" xfId="395" xr:uid="{00000000-0005-0000-0000-000034000000}"/>
    <cellStyle name="Normalny 2 12 4" xfId="335" xr:uid="{00000000-0005-0000-0000-000035000000}"/>
    <cellStyle name="Normalny 2 12 5" xfId="229" xr:uid="{00000000-0005-0000-0000-000036000000}"/>
    <cellStyle name="Normalny 2 13" xfId="78" xr:uid="{00000000-0005-0000-0000-000037000000}"/>
    <cellStyle name="Normalny 2 13 2" xfId="130" xr:uid="{00000000-0005-0000-0000-000038000000}"/>
    <cellStyle name="Normalny 2 13 2 2" xfId="417" xr:uid="{00000000-0005-0000-0000-000039000000}"/>
    <cellStyle name="Normalny 2 13 2 3" xfId="251" xr:uid="{00000000-0005-0000-0000-00003A000000}"/>
    <cellStyle name="Normalny 2 13 3" xfId="365" xr:uid="{00000000-0005-0000-0000-00003B000000}"/>
    <cellStyle name="Normalny 2 13 4" xfId="199" xr:uid="{00000000-0005-0000-0000-00003C000000}"/>
    <cellStyle name="Normalny 2 14" xfId="124" xr:uid="{00000000-0005-0000-0000-00003D000000}"/>
    <cellStyle name="Normalny 2 14 2" xfId="411" xr:uid="{00000000-0005-0000-0000-00003E000000}"/>
    <cellStyle name="Normalny 2 14 3" xfId="245" xr:uid="{00000000-0005-0000-0000-00003F000000}"/>
    <cellStyle name="Normalny 2 15" xfId="62" xr:uid="{00000000-0005-0000-0000-000040000000}"/>
    <cellStyle name="Normalny 2 15 2" xfId="350" xr:uid="{00000000-0005-0000-0000-000041000000}"/>
    <cellStyle name="Normalny 2 16" xfId="305" xr:uid="{00000000-0005-0000-0000-000042000000}"/>
    <cellStyle name="Normalny 2 17" xfId="184" xr:uid="{00000000-0005-0000-0000-000043000000}"/>
    <cellStyle name="Normalny 2 18" xfId="472" xr:uid="{00000000-0005-0000-0000-000044000000}"/>
    <cellStyle name="Normalny 2 2" xfId="4" xr:uid="{00000000-0005-0000-0000-000045000000}"/>
    <cellStyle name="Normalny 2 2 2 4" xfId="12" xr:uid="{00000000-0005-0000-0000-000046000000}"/>
    <cellStyle name="Normalny 2 2 27" xfId="8" xr:uid="{00000000-0005-0000-0000-000047000000}"/>
    <cellStyle name="Normalny 2 2 27 2" xfId="471" xr:uid="{00000000-0005-0000-0000-000048000000}"/>
    <cellStyle name="Normalny 2 2_20.Zob wobec klientow" xfId="6" xr:uid="{00000000-0005-0000-0000-000049000000}"/>
    <cellStyle name="Normalny 2 2_20.Zob wobec klientow 2" xfId="9" xr:uid="{00000000-0005-0000-0000-00004A000000}"/>
    <cellStyle name="Normalny 2 3" xfId="15" xr:uid="{00000000-0005-0000-0000-00004B000000}"/>
    <cellStyle name="Normalny 2 3 2" xfId="35" xr:uid="{00000000-0005-0000-0000-00004C000000}"/>
    <cellStyle name="Normalny 2 3 2 2" xfId="132" xr:uid="{00000000-0005-0000-0000-00004D000000}"/>
    <cellStyle name="Normalny 2 3 2 2 2" xfId="419" xr:uid="{00000000-0005-0000-0000-00004E000000}"/>
    <cellStyle name="Normalny 2 3 2 2 3" xfId="253" xr:uid="{00000000-0005-0000-0000-00004F000000}"/>
    <cellStyle name="Normalny 2 3 2 3" xfId="96" xr:uid="{00000000-0005-0000-0000-000050000000}"/>
    <cellStyle name="Normalny 2 3 2 3 2" xfId="383" xr:uid="{00000000-0005-0000-0000-000051000000}"/>
    <cellStyle name="Normalny 2 3 2 4" xfId="323" xr:uid="{00000000-0005-0000-0000-000052000000}"/>
    <cellStyle name="Normalny 2 3 2 5" xfId="217" xr:uid="{00000000-0005-0000-0000-000053000000}"/>
    <cellStyle name="Normalny 2 3 3" xfId="50" xr:uid="{00000000-0005-0000-0000-000054000000}"/>
    <cellStyle name="Normalny 2 3 3 2" xfId="133" xr:uid="{00000000-0005-0000-0000-000055000000}"/>
    <cellStyle name="Normalny 2 3 3 2 2" xfId="420" xr:uid="{00000000-0005-0000-0000-000056000000}"/>
    <cellStyle name="Normalny 2 3 3 2 3" xfId="254" xr:uid="{00000000-0005-0000-0000-000057000000}"/>
    <cellStyle name="Normalny 2 3 3 3" xfId="111" xr:uid="{00000000-0005-0000-0000-000058000000}"/>
    <cellStyle name="Normalny 2 3 3 3 2" xfId="398" xr:uid="{00000000-0005-0000-0000-000059000000}"/>
    <cellStyle name="Normalny 2 3 3 4" xfId="338" xr:uid="{00000000-0005-0000-0000-00005A000000}"/>
    <cellStyle name="Normalny 2 3 3 5" xfId="232" xr:uid="{00000000-0005-0000-0000-00005B000000}"/>
    <cellStyle name="Normalny 2 3 4" xfId="81" xr:uid="{00000000-0005-0000-0000-00005C000000}"/>
    <cellStyle name="Normalny 2 3 4 2" xfId="134" xr:uid="{00000000-0005-0000-0000-00005D000000}"/>
    <cellStyle name="Normalny 2 3 4 2 2" xfId="421" xr:uid="{00000000-0005-0000-0000-00005E000000}"/>
    <cellStyle name="Normalny 2 3 4 2 3" xfId="255" xr:uid="{00000000-0005-0000-0000-00005F000000}"/>
    <cellStyle name="Normalny 2 3 4 3" xfId="368" xr:uid="{00000000-0005-0000-0000-000060000000}"/>
    <cellStyle name="Normalny 2 3 4 4" xfId="202" xr:uid="{00000000-0005-0000-0000-000061000000}"/>
    <cellStyle name="Normalny 2 3 5" xfId="131" xr:uid="{00000000-0005-0000-0000-000062000000}"/>
    <cellStyle name="Normalny 2 3 5 2" xfId="418" xr:uid="{00000000-0005-0000-0000-000063000000}"/>
    <cellStyle name="Normalny 2 3 5 3" xfId="252" xr:uid="{00000000-0005-0000-0000-000064000000}"/>
    <cellStyle name="Normalny 2 3 6" xfId="65" xr:uid="{00000000-0005-0000-0000-000065000000}"/>
    <cellStyle name="Normalny 2 3 6 2" xfId="353" xr:uid="{00000000-0005-0000-0000-000066000000}"/>
    <cellStyle name="Normalny 2 3 7" xfId="308" xr:uid="{00000000-0005-0000-0000-000067000000}"/>
    <cellStyle name="Normalny 2 3 8" xfId="187" xr:uid="{00000000-0005-0000-0000-000068000000}"/>
    <cellStyle name="Normalny 2 4" xfId="16" xr:uid="{00000000-0005-0000-0000-000069000000}"/>
    <cellStyle name="Normalny 2 4 2" xfId="36" xr:uid="{00000000-0005-0000-0000-00006A000000}"/>
    <cellStyle name="Normalny 2 4 2 2" xfId="136" xr:uid="{00000000-0005-0000-0000-00006B000000}"/>
    <cellStyle name="Normalny 2 4 2 2 2" xfId="423" xr:uid="{00000000-0005-0000-0000-00006C000000}"/>
    <cellStyle name="Normalny 2 4 2 2 3" xfId="257" xr:uid="{00000000-0005-0000-0000-00006D000000}"/>
    <cellStyle name="Normalny 2 4 2 3" xfId="97" xr:uid="{00000000-0005-0000-0000-00006E000000}"/>
    <cellStyle name="Normalny 2 4 2 3 2" xfId="384" xr:uid="{00000000-0005-0000-0000-00006F000000}"/>
    <cellStyle name="Normalny 2 4 2 4" xfId="324" xr:uid="{00000000-0005-0000-0000-000070000000}"/>
    <cellStyle name="Normalny 2 4 2 5" xfId="218" xr:uid="{00000000-0005-0000-0000-000071000000}"/>
    <cellStyle name="Normalny 2 4 3" xfId="51" xr:uid="{00000000-0005-0000-0000-000072000000}"/>
    <cellStyle name="Normalny 2 4 3 2" xfId="137" xr:uid="{00000000-0005-0000-0000-000073000000}"/>
    <cellStyle name="Normalny 2 4 3 2 2" xfId="424" xr:uid="{00000000-0005-0000-0000-000074000000}"/>
    <cellStyle name="Normalny 2 4 3 2 3" xfId="258" xr:uid="{00000000-0005-0000-0000-000075000000}"/>
    <cellStyle name="Normalny 2 4 3 3" xfId="112" xr:uid="{00000000-0005-0000-0000-000076000000}"/>
    <cellStyle name="Normalny 2 4 3 3 2" xfId="399" xr:uid="{00000000-0005-0000-0000-000077000000}"/>
    <cellStyle name="Normalny 2 4 3 4" xfId="339" xr:uid="{00000000-0005-0000-0000-000078000000}"/>
    <cellStyle name="Normalny 2 4 3 5" xfId="233" xr:uid="{00000000-0005-0000-0000-000079000000}"/>
    <cellStyle name="Normalny 2 4 4" xfId="82" xr:uid="{00000000-0005-0000-0000-00007A000000}"/>
    <cellStyle name="Normalny 2 4 4 2" xfId="138" xr:uid="{00000000-0005-0000-0000-00007B000000}"/>
    <cellStyle name="Normalny 2 4 4 2 2" xfId="425" xr:uid="{00000000-0005-0000-0000-00007C000000}"/>
    <cellStyle name="Normalny 2 4 4 2 3" xfId="259" xr:uid="{00000000-0005-0000-0000-00007D000000}"/>
    <cellStyle name="Normalny 2 4 4 3" xfId="369" xr:uid="{00000000-0005-0000-0000-00007E000000}"/>
    <cellStyle name="Normalny 2 4 4 4" xfId="203" xr:uid="{00000000-0005-0000-0000-00007F000000}"/>
    <cellStyle name="Normalny 2 4 5" xfId="135" xr:uid="{00000000-0005-0000-0000-000080000000}"/>
    <cellStyle name="Normalny 2 4 5 2" xfId="422" xr:uid="{00000000-0005-0000-0000-000081000000}"/>
    <cellStyle name="Normalny 2 4 5 3" xfId="256" xr:uid="{00000000-0005-0000-0000-000082000000}"/>
    <cellStyle name="Normalny 2 4 6" xfId="66" xr:uid="{00000000-0005-0000-0000-000083000000}"/>
    <cellStyle name="Normalny 2 4 6 2" xfId="354" xr:uid="{00000000-0005-0000-0000-000084000000}"/>
    <cellStyle name="Normalny 2 4 7" xfId="309" xr:uid="{00000000-0005-0000-0000-000085000000}"/>
    <cellStyle name="Normalny 2 4 8" xfId="188" xr:uid="{00000000-0005-0000-0000-000086000000}"/>
    <cellStyle name="Normalny 2 5" xfId="19" xr:uid="{00000000-0005-0000-0000-000087000000}"/>
    <cellStyle name="Normalny 2 5 2" xfId="39" xr:uid="{00000000-0005-0000-0000-000088000000}"/>
    <cellStyle name="Normalny 2 5 2 2" xfId="140" xr:uid="{00000000-0005-0000-0000-000089000000}"/>
    <cellStyle name="Normalny 2 5 2 2 2" xfId="427" xr:uid="{00000000-0005-0000-0000-00008A000000}"/>
    <cellStyle name="Normalny 2 5 2 2 3" xfId="261" xr:uid="{00000000-0005-0000-0000-00008B000000}"/>
    <cellStyle name="Normalny 2 5 2 3" xfId="100" xr:uid="{00000000-0005-0000-0000-00008C000000}"/>
    <cellStyle name="Normalny 2 5 2 3 2" xfId="387" xr:uid="{00000000-0005-0000-0000-00008D000000}"/>
    <cellStyle name="Normalny 2 5 2 4" xfId="327" xr:uid="{00000000-0005-0000-0000-00008E000000}"/>
    <cellStyle name="Normalny 2 5 2 5" xfId="221" xr:uid="{00000000-0005-0000-0000-00008F000000}"/>
    <cellStyle name="Normalny 2 5 3" xfId="54" xr:uid="{00000000-0005-0000-0000-000090000000}"/>
    <cellStyle name="Normalny 2 5 3 2" xfId="141" xr:uid="{00000000-0005-0000-0000-000091000000}"/>
    <cellStyle name="Normalny 2 5 3 2 2" xfId="428" xr:uid="{00000000-0005-0000-0000-000092000000}"/>
    <cellStyle name="Normalny 2 5 3 2 3" xfId="262" xr:uid="{00000000-0005-0000-0000-000093000000}"/>
    <cellStyle name="Normalny 2 5 3 3" xfId="115" xr:uid="{00000000-0005-0000-0000-000094000000}"/>
    <cellStyle name="Normalny 2 5 3 3 2" xfId="402" xr:uid="{00000000-0005-0000-0000-000095000000}"/>
    <cellStyle name="Normalny 2 5 3 4" xfId="342" xr:uid="{00000000-0005-0000-0000-000096000000}"/>
    <cellStyle name="Normalny 2 5 3 5" xfId="236" xr:uid="{00000000-0005-0000-0000-000097000000}"/>
    <cellStyle name="Normalny 2 5 4" xfId="85" xr:uid="{00000000-0005-0000-0000-000098000000}"/>
    <cellStyle name="Normalny 2 5 4 2" xfId="142" xr:uid="{00000000-0005-0000-0000-000099000000}"/>
    <cellStyle name="Normalny 2 5 4 2 2" xfId="429" xr:uid="{00000000-0005-0000-0000-00009A000000}"/>
    <cellStyle name="Normalny 2 5 4 2 3" xfId="263" xr:uid="{00000000-0005-0000-0000-00009B000000}"/>
    <cellStyle name="Normalny 2 5 4 3" xfId="372" xr:uid="{00000000-0005-0000-0000-00009C000000}"/>
    <cellStyle name="Normalny 2 5 4 4" xfId="206" xr:uid="{00000000-0005-0000-0000-00009D000000}"/>
    <cellStyle name="Normalny 2 5 5" xfId="139" xr:uid="{00000000-0005-0000-0000-00009E000000}"/>
    <cellStyle name="Normalny 2 5 5 2" xfId="426" xr:uid="{00000000-0005-0000-0000-00009F000000}"/>
    <cellStyle name="Normalny 2 5 5 3" xfId="260" xr:uid="{00000000-0005-0000-0000-0000A0000000}"/>
    <cellStyle name="Normalny 2 5 6" xfId="69" xr:uid="{00000000-0005-0000-0000-0000A1000000}"/>
    <cellStyle name="Normalny 2 5 6 2" xfId="357" xr:uid="{00000000-0005-0000-0000-0000A2000000}"/>
    <cellStyle name="Normalny 2 5 7" xfId="312" xr:uid="{00000000-0005-0000-0000-0000A3000000}"/>
    <cellStyle name="Normalny 2 5 8" xfId="191" xr:uid="{00000000-0005-0000-0000-0000A4000000}"/>
    <cellStyle name="Normalny 2 6" xfId="20" xr:uid="{00000000-0005-0000-0000-0000A5000000}"/>
    <cellStyle name="Normalny 2 6 2" xfId="40" xr:uid="{00000000-0005-0000-0000-0000A6000000}"/>
    <cellStyle name="Normalny 2 6 2 2" xfId="144" xr:uid="{00000000-0005-0000-0000-0000A7000000}"/>
    <cellStyle name="Normalny 2 6 2 2 2" xfId="431" xr:uid="{00000000-0005-0000-0000-0000A8000000}"/>
    <cellStyle name="Normalny 2 6 2 2 3" xfId="265" xr:uid="{00000000-0005-0000-0000-0000A9000000}"/>
    <cellStyle name="Normalny 2 6 2 3" xfId="101" xr:uid="{00000000-0005-0000-0000-0000AA000000}"/>
    <cellStyle name="Normalny 2 6 2 3 2" xfId="388" xr:uid="{00000000-0005-0000-0000-0000AB000000}"/>
    <cellStyle name="Normalny 2 6 2 4" xfId="328" xr:uid="{00000000-0005-0000-0000-0000AC000000}"/>
    <cellStyle name="Normalny 2 6 2 5" xfId="222" xr:uid="{00000000-0005-0000-0000-0000AD000000}"/>
    <cellStyle name="Normalny 2 6 3" xfId="55" xr:uid="{00000000-0005-0000-0000-0000AE000000}"/>
    <cellStyle name="Normalny 2 6 3 2" xfId="145" xr:uid="{00000000-0005-0000-0000-0000AF000000}"/>
    <cellStyle name="Normalny 2 6 3 2 2" xfId="432" xr:uid="{00000000-0005-0000-0000-0000B0000000}"/>
    <cellStyle name="Normalny 2 6 3 2 3" xfId="266" xr:uid="{00000000-0005-0000-0000-0000B1000000}"/>
    <cellStyle name="Normalny 2 6 3 3" xfId="116" xr:uid="{00000000-0005-0000-0000-0000B2000000}"/>
    <cellStyle name="Normalny 2 6 3 3 2" xfId="403" xr:uid="{00000000-0005-0000-0000-0000B3000000}"/>
    <cellStyle name="Normalny 2 6 3 4" xfId="343" xr:uid="{00000000-0005-0000-0000-0000B4000000}"/>
    <cellStyle name="Normalny 2 6 3 5" xfId="237" xr:uid="{00000000-0005-0000-0000-0000B5000000}"/>
    <cellStyle name="Normalny 2 6 4" xfId="86" xr:uid="{00000000-0005-0000-0000-0000B6000000}"/>
    <cellStyle name="Normalny 2 6 4 2" xfId="146" xr:uid="{00000000-0005-0000-0000-0000B7000000}"/>
    <cellStyle name="Normalny 2 6 4 2 2" xfId="433" xr:uid="{00000000-0005-0000-0000-0000B8000000}"/>
    <cellStyle name="Normalny 2 6 4 2 3" xfId="267" xr:uid="{00000000-0005-0000-0000-0000B9000000}"/>
    <cellStyle name="Normalny 2 6 4 3" xfId="373" xr:uid="{00000000-0005-0000-0000-0000BA000000}"/>
    <cellStyle name="Normalny 2 6 4 4" xfId="207" xr:uid="{00000000-0005-0000-0000-0000BB000000}"/>
    <cellStyle name="Normalny 2 6 5" xfId="143" xr:uid="{00000000-0005-0000-0000-0000BC000000}"/>
    <cellStyle name="Normalny 2 6 5 2" xfId="430" xr:uid="{00000000-0005-0000-0000-0000BD000000}"/>
    <cellStyle name="Normalny 2 6 5 3" xfId="264" xr:uid="{00000000-0005-0000-0000-0000BE000000}"/>
    <cellStyle name="Normalny 2 6 6" xfId="70" xr:uid="{00000000-0005-0000-0000-0000BF000000}"/>
    <cellStyle name="Normalny 2 6 6 2" xfId="358" xr:uid="{00000000-0005-0000-0000-0000C0000000}"/>
    <cellStyle name="Normalny 2 6 7" xfId="313" xr:uid="{00000000-0005-0000-0000-0000C1000000}"/>
    <cellStyle name="Normalny 2 6 8" xfId="192" xr:uid="{00000000-0005-0000-0000-0000C2000000}"/>
    <cellStyle name="Normalny 2 7" xfId="21" xr:uid="{00000000-0005-0000-0000-0000C3000000}"/>
    <cellStyle name="Normalny 2 7 2" xfId="41" xr:uid="{00000000-0005-0000-0000-0000C4000000}"/>
    <cellStyle name="Normalny 2 7 2 2" xfId="148" xr:uid="{00000000-0005-0000-0000-0000C5000000}"/>
    <cellStyle name="Normalny 2 7 2 2 2" xfId="435" xr:uid="{00000000-0005-0000-0000-0000C6000000}"/>
    <cellStyle name="Normalny 2 7 2 2 3" xfId="269" xr:uid="{00000000-0005-0000-0000-0000C7000000}"/>
    <cellStyle name="Normalny 2 7 2 3" xfId="102" xr:uid="{00000000-0005-0000-0000-0000C8000000}"/>
    <cellStyle name="Normalny 2 7 2 3 2" xfId="389" xr:uid="{00000000-0005-0000-0000-0000C9000000}"/>
    <cellStyle name="Normalny 2 7 2 4" xfId="329" xr:uid="{00000000-0005-0000-0000-0000CA000000}"/>
    <cellStyle name="Normalny 2 7 2 5" xfId="223" xr:uid="{00000000-0005-0000-0000-0000CB000000}"/>
    <cellStyle name="Normalny 2 7 3" xfId="56" xr:uid="{00000000-0005-0000-0000-0000CC000000}"/>
    <cellStyle name="Normalny 2 7 3 2" xfId="149" xr:uid="{00000000-0005-0000-0000-0000CD000000}"/>
    <cellStyle name="Normalny 2 7 3 2 2" xfId="436" xr:uid="{00000000-0005-0000-0000-0000CE000000}"/>
    <cellStyle name="Normalny 2 7 3 2 3" xfId="270" xr:uid="{00000000-0005-0000-0000-0000CF000000}"/>
    <cellStyle name="Normalny 2 7 3 3" xfId="117" xr:uid="{00000000-0005-0000-0000-0000D0000000}"/>
    <cellStyle name="Normalny 2 7 3 3 2" xfId="404" xr:uid="{00000000-0005-0000-0000-0000D1000000}"/>
    <cellStyle name="Normalny 2 7 3 4" xfId="344" xr:uid="{00000000-0005-0000-0000-0000D2000000}"/>
    <cellStyle name="Normalny 2 7 3 5" xfId="238" xr:uid="{00000000-0005-0000-0000-0000D3000000}"/>
    <cellStyle name="Normalny 2 7 4" xfId="87" xr:uid="{00000000-0005-0000-0000-0000D4000000}"/>
    <cellStyle name="Normalny 2 7 4 2" xfId="150" xr:uid="{00000000-0005-0000-0000-0000D5000000}"/>
    <cellStyle name="Normalny 2 7 4 2 2" xfId="437" xr:uid="{00000000-0005-0000-0000-0000D6000000}"/>
    <cellStyle name="Normalny 2 7 4 2 3" xfId="271" xr:uid="{00000000-0005-0000-0000-0000D7000000}"/>
    <cellStyle name="Normalny 2 7 4 3" xfId="374" xr:uid="{00000000-0005-0000-0000-0000D8000000}"/>
    <cellStyle name="Normalny 2 7 4 4" xfId="208" xr:uid="{00000000-0005-0000-0000-0000D9000000}"/>
    <cellStyle name="Normalny 2 7 5" xfId="147" xr:uid="{00000000-0005-0000-0000-0000DA000000}"/>
    <cellStyle name="Normalny 2 7 5 2" xfId="434" xr:uid="{00000000-0005-0000-0000-0000DB000000}"/>
    <cellStyle name="Normalny 2 7 5 3" xfId="268" xr:uid="{00000000-0005-0000-0000-0000DC000000}"/>
    <cellStyle name="Normalny 2 7 6" xfId="71" xr:uid="{00000000-0005-0000-0000-0000DD000000}"/>
    <cellStyle name="Normalny 2 7 6 2" xfId="359" xr:uid="{00000000-0005-0000-0000-0000DE000000}"/>
    <cellStyle name="Normalny 2 7 7" xfId="314" xr:uid="{00000000-0005-0000-0000-0000DF000000}"/>
    <cellStyle name="Normalny 2 7 8" xfId="193" xr:uid="{00000000-0005-0000-0000-0000E0000000}"/>
    <cellStyle name="Normalny 2 8" xfId="28" xr:uid="{00000000-0005-0000-0000-0000E1000000}"/>
    <cellStyle name="Normalny 2 8 2" xfId="45" xr:uid="{00000000-0005-0000-0000-0000E2000000}"/>
    <cellStyle name="Normalny 2 8 2 2" xfId="152" xr:uid="{00000000-0005-0000-0000-0000E3000000}"/>
    <cellStyle name="Normalny 2 8 2 2 2" xfId="439" xr:uid="{00000000-0005-0000-0000-0000E4000000}"/>
    <cellStyle name="Normalny 2 8 2 2 3" xfId="273" xr:uid="{00000000-0005-0000-0000-0000E5000000}"/>
    <cellStyle name="Normalny 2 8 2 3" xfId="106" xr:uid="{00000000-0005-0000-0000-0000E6000000}"/>
    <cellStyle name="Normalny 2 8 2 3 2" xfId="393" xr:uid="{00000000-0005-0000-0000-0000E7000000}"/>
    <cellStyle name="Normalny 2 8 2 4" xfId="333" xr:uid="{00000000-0005-0000-0000-0000E8000000}"/>
    <cellStyle name="Normalny 2 8 2 5" xfId="227" xr:uid="{00000000-0005-0000-0000-0000E9000000}"/>
    <cellStyle name="Normalny 2 8 3" xfId="60" xr:uid="{00000000-0005-0000-0000-0000EA000000}"/>
    <cellStyle name="Normalny 2 8 3 2" xfId="153" xr:uid="{00000000-0005-0000-0000-0000EB000000}"/>
    <cellStyle name="Normalny 2 8 3 2 2" xfId="440" xr:uid="{00000000-0005-0000-0000-0000EC000000}"/>
    <cellStyle name="Normalny 2 8 3 2 3" xfId="274" xr:uid="{00000000-0005-0000-0000-0000ED000000}"/>
    <cellStyle name="Normalny 2 8 3 3" xfId="121" xr:uid="{00000000-0005-0000-0000-0000EE000000}"/>
    <cellStyle name="Normalny 2 8 3 3 2" xfId="408" xr:uid="{00000000-0005-0000-0000-0000EF000000}"/>
    <cellStyle name="Normalny 2 8 3 4" xfId="348" xr:uid="{00000000-0005-0000-0000-0000F0000000}"/>
    <cellStyle name="Normalny 2 8 3 5" xfId="242" xr:uid="{00000000-0005-0000-0000-0000F1000000}"/>
    <cellStyle name="Normalny 2 8 4" xfId="91" xr:uid="{00000000-0005-0000-0000-0000F2000000}"/>
    <cellStyle name="Normalny 2 8 4 2" xfId="154" xr:uid="{00000000-0005-0000-0000-0000F3000000}"/>
    <cellStyle name="Normalny 2 8 4 2 2" xfId="441" xr:uid="{00000000-0005-0000-0000-0000F4000000}"/>
    <cellStyle name="Normalny 2 8 4 2 3" xfId="275" xr:uid="{00000000-0005-0000-0000-0000F5000000}"/>
    <cellStyle name="Normalny 2 8 4 3" xfId="378" xr:uid="{00000000-0005-0000-0000-0000F6000000}"/>
    <cellStyle name="Normalny 2 8 4 4" xfId="212" xr:uid="{00000000-0005-0000-0000-0000F7000000}"/>
    <cellStyle name="Normalny 2 8 5" xfId="151" xr:uid="{00000000-0005-0000-0000-0000F8000000}"/>
    <cellStyle name="Normalny 2 8 5 2" xfId="438" xr:uid="{00000000-0005-0000-0000-0000F9000000}"/>
    <cellStyle name="Normalny 2 8 5 3" xfId="272" xr:uid="{00000000-0005-0000-0000-0000FA000000}"/>
    <cellStyle name="Normalny 2 8 6" xfId="75" xr:uid="{00000000-0005-0000-0000-0000FB000000}"/>
    <cellStyle name="Normalny 2 8 6 2" xfId="363" xr:uid="{00000000-0005-0000-0000-0000FC000000}"/>
    <cellStyle name="Normalny 2 8 7" xfId="318" xr:uid="{00000000-0005-0000-0000-0000FD000000}"/>
    <cellStyle name="Normalny 2 8 8" xfId="197" xr:uid="{00000000-0005-0000-0000-0000FE000000}"/>
    <cellStyle name="Normalny 2 9" xfId="26" xr:uid="{00000000-0005-0000-0000-0000FF000000}"/>
    <cellStyle name="Normalny 2 9 2" xfId="43" xr:uid="{00000000-0005-0000-0000-000000010000}"/>
    <cellStyle name="Normalny 2 9 2 2" xfId="156" xr:uid="{00000000-0005-0000-0000-000001010000}"/>
    <cellStyle name="Normalny 2 9 2 2 2" xfId="443" xr:uid="{00000000-0005-0000-0000-000002010000}"/>
    <cellStyle name="Normalny 2 9 2 2 3" xfId="277" xr:uid="{00000000-0005-0000-0000-000003010000}"/>
    <cellStyle name="Normalny 2 9 2 3" xfId="104" xr:uid="{00000000-0005-0000-0000-000004010000}"/>
    <cellStyle name="Normalny 2 9 2 3 2" xfId="391" xr:uid="{00000000-0005-0000-0000-000005010000}"/>
    <cellStyle name="Normalny 2 9 2 4" xfId="331" xr:uid="{00000000-0005-0000-0000-000006010000}"/>
    <cellStyle name="Normalny 2 9 2 5" xfId="225" xr:uid="{00000000-0005-0000-0000-000007010000}"/>
    <cellStyle name="Normalny 2 9 3" xfId="58" xr:uid="{00000000-0005-0000-0000-000008010000}"/>
    <cellStyle name="Normalny 2 9 3 2" xfId="157" xr:uid="{00000000-0005-0000-0000-000009010000}"/>
    <cellStyle name="Normalny 2 9 3 2 2" xfId="444" xr:uid="{00000000-0005-0000-0000-00000A010000}"/>
    <cellStyle name="Normalny 2 9 3 2 3" xfId="278" xr:uid="{00000000-0005-0000-0000-00000B010000}"/>
    <cellStyle name="Normalny 2 9 3 3" xfId="119" xr:uid="{00000000-0005-0000-0000-00000C010000}"/>
    <cellStyle name="Normalny 2 9 3 3 2" xfId="406" xr:uid="{00000000-0005-0000-0000-00000D010000}"/>
    <cellStyle name="Normalny 2 9 3 4" xfId="346" xr:uid="{00000000-0005-0000-0000-00000E010000}"/>
    <cellStyle name="Normalny 2 9 3 5" xfId="240" xr:uid="{00000000-0005-0000-0000-00000F010000}"/>
    <cellStyle name="Normalny 2 9 4" xfId="89" xr:uid="{00000000-0005-0000-0000-000010010000}"/>
    <cellStyle name="Normalny 2 9 4 2" xfId="158" xr:uid="{00000000-0005-0000-0000-000011010000}"/>
    <cellStyle name="Normalny 2 9 4 2 2" xfId="445" xr:uid="{00000000-0005-0000-0000-000012010000}"/>
    <cellStyle name="Normalny 2 9 4 2 3" xfId="279" xr:uid="{00000000-0005-0000-0000-000013010000}"/>
    <cellStyle name="Normalny 2 9 4 3" xfId="376" xr:uid="{00000000-0005-0000-0000-000014010000}"/>
    <cellStyle name="Normalny 2 9 4 4" xfId="210" xr:uid="{00000000-0005-0000-0000-000015010000}"/>
    <cellStyle name="Normalny 2 9 5" xfId="155" xr:uid="{00000000-0005-0000-0000-000016010000}"/>
    <cellStyle name="Normalny 2 9 5 2" xfId="442" xr:uid="{00000000-0005-0000-0000-000017010000}"/>
    <cellStyle name="Normalny 2 9 5 3" xfId="276" xr:uid="{00000000-0005-0000-0000-000018010000}"/>
    <cellStyle name="Normalny 2 9 6" xfId="73" xr:uid="{00000000-0005-0000-0000-000019010000}"/>
    <cellStyle name="Normalny 2 9 6 2" xfId="361" xr:uid="{00000000-0005-0000-0000-00001A010000}"/>
    <cellStyle name="Normalny 2 9 7" xfId="316" xr:uid="{00000000-0005-0000-0000-00001B010000}"/>
    <cellStyle name="Normalny 2 9 8" xfId="195" xr:uid="{00000000-0005-0000-0000-00001C010000}"/>
    <cellStyle name="Normalny 3" xfId="2" xr:uid="{00000000-0005-0000-0000-00001D010000}"/>
    <cellStyle name="Normalny 4" xfId="3" xr:uid="{00000000-0005-0000-0000-00001E010000}"/>
    <cellStyle name="Normalny 5" xfId="11" xr:uid="{00000000-0005-0000-0000-00001F010000}"/>
    <cellStyle name="Normalny 6" xfId="13" xr:uid="{00000000-0005-0000-0000-000020010000}"/>
    <cellStyle name="Normalny 6 10" xfId="186" xr:uid="{00000000-0005-0000-0000-000021010000}"/>
    <cellStyle name="Normalny 6 2" xfId="18" xr:uid="{00000000-0005-0000-0000-000022010000}"/>
    <cellStyle name="Normalny 6 2 2" xfId="38" xr:uid="{00000000-0005-0000-0000-000023010000}"/>
    <cellStyle name="Normalny 6 2 2 2" xfId="161" xr:uid="{00000000-0005-0000-0000-000024010000}"/>
    <cellStyle name="Normalny 6 2 2 2 2" xfId="448" xr:uid="{00000000-0005-0000-0000-000025010000}"/>
    <cellStyle name="Normalny 6 2 2 2 3" xfId="282" xr:uid="{00000000-0005-0000-0000-000026010000}"/>
    <cellStyle name="Normalny 6 2 2 3" xfId="99" xr:uid="{00000000-0005-0000-0000-000027010000}"/>
    <cellStyle name="Normalny 6 2 2 3 2" xfId="386" xr:uid="{00000000-0005-0000-0000-000028010000}"/>
    <cellStyle name="Normalny 6 2 2 4" xfId="326" xr:uid="{00000000-0005-0000-0000-000029010000}"/>
    <cellStyle name="Normalny 6 2 2 5" xfId="220" xr:uid="{00000000-0005-0000-0000-00002A010000}"/>
    <cellStyle name="Normalny 6 2 3" xfId="53" xr:uid="{00000000-0005-0000-0000-00002B010000}"/>
    <cellStyle name="Normalny 6 2 3 2" xfId="162" xr:uid="{00000000-0005-0000-0000-00002C010000}"/>
    <cellStyle name="Normalny 6 2 3 2 2" xfId="449" xr:uid="{00000000-0005-0000-0000-00002D010000}"/>
    <cellStyle name="Normalny 6 2 3 2 3" xfId="283" xr:uid="{00000000-0005-0000-0000-00002E010000}"/>
    <cellStyle name="Normalny 6 2 3 3" xfId="114" xr:uid="{00000000-0005-0000-0000-00002F010000}"/>
    <cellStyle name="Normalny 6 2 3 3 2" xfId="401" xr:uid="{00000000-0005-0000-0000-000030010000}"/>
    <cellStyle name="Normalny 6 2 3 4" xfId="341" xr:uid="{00000000-0005-0000-0000-000031010000}"/>
    <cellStyle name="Normalny 6 2 3 5" xfId="235" xr:uid="{00000000-0005-0000-0000-000032010000}"/>
    <cellStyle name="Normalny 6 2 4" xfId="84" xr:uid="{00000000-0005-0000-0000-000033010000}"/>
    <cellStyle name="Normalny 6 2 4 2" xfId="163" xr:uid="{00000000-0005-0000-0000-000034010000}"/>
    <cellStyle name="Normalny 6 2 4 2 2" xfId="450" xr:uid="{00000000-0005-0000-0000-000035010000}"/>
    <cellStyle name="Normalny 6 2 4 2 3" xfId="284" xr:uid="{00000000-0005-0000-0000-000036010000}"/>
    <cellStyle name="Normalny 6 2 4 3" xfId="371" xr:uid="{00000000-0005-0000-0000-000037010000}"/>
    <cellStyle name="Normalny 6 2 4 4" xfId="205" xr:uid="{00000000-0005-0000-0000-000038010000}"/>
    <cellStyle name="Normalny 6 2 5" xfId="160" xr:uid="{00000000-0005-0000-0000-000039010000}"/>
    <cellStyle name="Normalny 6 2 5 2" xfId="447" xr:uid="{00000000-0005-0000-0000-00003A010000}"/>
    <cellStyle name="Normalny 6 2 5 3" xfId="281" xr:uid="{00000000-0005-0000-0000-00003B010000}"/>
    <cellStyle name="Normalny 6 2 6" xfId="68" xr:uid="{00000000-0005-0000-0000-00003C010000}"/>
    <cellStyle name="Normalny 6 2 6 2" xfId="356" xr:uid="{00000000-0005-0000-0000-00003D010000}"/>
    <cellStyle name="Normalny 6 2 7" xfId="311" xr:uid="{00000000-0005-0000-0000-00003E010000}"/>
    <cellStyle name="Normalny 6 2 8" xfId="190" xr:uid="{00000000-0005-0000-0000-00003F010000}"/>
    <cellStyle name="Normalny 6 3" xfId="27" xr:uid="{00000000-0005-0000-0000-000040010000}"/>
    <cellStyle name="Normalny 6 3 2" xfId="44" xr:uid="{00000000-0005-0000-0000-000041010000}"/>
    <cellStyle name="Normalny 6 3 2 2" xfId="165" xr:uid="{00000000-0005-0000-0000-000042010000}"/>
    <cellStyle name="Normalny 6 3 2 2 2" xfId="452" xr:uid="{00000000-0005-0000-0000-000043010000}"/>
    <cellStyle name="Normalny 6 3 2 2 3" xfId="286" xr:uid="{00000000-0005-0000-0000-000044010000}"/>
    <cellStyle name="Normalny 6 3 2 3" xfId="105" xr:uid="{00000000-0005-0000-0000-000045010000}"/>
    <cellStyle name="Normalny 6 3 2 3 2" xfId="392" xr:uid="{00000000-0005-0000-0000-000046010000}"/>
    <cellStyle name="Normalny 6 3 2 4" xfId="332" xr:uid="{00000000-0005-0000-0000-000047010000}"/>
    <cellStyle name="Normalny 6 3 2 5" xfId="226" xr:uid="{00000000-0005-0000-0000-000048010000}"/>
    <cellStyle name="Normalny 6 3 3" xfId="59" xr:uid="{00000000-0005-0000-0000-000049010000}"/>
    <cellStyle name="Normalny 6 3 3 2" xfId="166" xr:uid="{00000000-0005-0000-0000-00004A010000}"/>
    <cellStyle name="Normalny 6 3 3 2 2" xfId="453" xr:uid="{00000000-0005-0000-0000-00004B010000}"/>
    <cellStyle name="Normalny 6 3 3 2 3" xfId="287" xr:uid="{00000000-0005-0000-0000-00004C010000}"/>
    <cellStyle name="Normalny 6 3 3 3" xfId="120" xr:uid="{00000000-0005-0000-0000-00004D010000}"/>
    <cellStyle name="Normalny 6 3 3 3 2" xfId="407" xr:uid="{00000000-0005-0000-0000-00004E010000}"/>
    <cellStyle name="Normalny 6 3 3 4" xfId="347" xr:uid="{00000000-0005-0000-0000-00004F010000}"/>
    <cellStyle name="Normalny 6 3 3 5" xfId="241" xr:uid="{00000000-0005-0000-0000-000050010000}"/>
    <cellStyle name="Normalny 6 3 4" xfId="90" xr:uid="{00000000-0005-0000-0000-000051010000}"/>
    <cellStyle name="Normalny 6 3 4 2" xfId="167" xr:uid="{00000000-0005-0000-0000-000052010000}"/>
    <cellStyle name="Normalny 6 3 4 2 2" xfId="454" xr:uid="{00000000-0005-0000-0000-000053010000}"/>
    <cellStyle name="Normalny 6 3 4 2 3" xfId="288" xr:uid="{00000000-0005-0000-0000-000054010000}"/>
    <cellStyle name="Normalny 6 3 4 3" xfId="377" xr:uid="{00000000-0005-0000-0000-000055010000}"/>
    <cellStyle name="Normalny 6 3 4 4" xfId="211" xr:uid="{00000000-0005-0000-0000-000056010000}"/>
    <cellStyle name="Normalny 6 3 5" xfId="164" xr:uid="{00000000-0005-0000-0000-000057010000}"/>
    <cellStyle name="Normalny 6 3 5 2" xfId="451" xr:uid="{00000000-0005-0000-0000-000058010000}"/>
    <cellStyle name="Normalny 6 3 5 3" xfId="285" xr:uid="{00000000-0005-0000-0000-000059010000}"/>
    <cellStyle name="Normalny 6 3 6" xfId="74" xr:uid="{00000000-0005-0000-0000-00005A010000}"/>
    <cellStyle name="Normalny 6 3 6 2" xfId="362" xr:uid="{00000000-0005-0000-0000-00005B010000}"/>
    <cellStyle name="Normalny 6 3 7" xfId="317" xr:uid="{00000000-0005-0000-0000-00005C010000}"/>
    <cellStyle name="Normalny 6 3 8" xfId="196" xr:uid="{00000000-0005-0000-0000-00005D010000}"/>
    <cellStyle name="Normalny 6 4" xfId="34" xr:uid="{00000000-0005-0000-0000-00005E010000}"/>
    <cellStyle name="Normalny 6 4 2" xfId="168" xr:uid="{00000000-0005-0000-0000-00005F010000}"/>
    <cellStyle name="Normalny 6 4 2 2" xfId="455" xr:uid="{00000000-0005-0000-0000-000060010000}"/>
    <cellStyle name="Normalny 6 4 2 3" xfId="289" xr:uid="{00000000-0005-0000-0000-000061010000}"/>
    <cellStyle name="Normalny 6 4 3" xfId="95" xr:uid="{00000000-0005-0000-0000-000062010000}"/>
    <cellStyle name="Normalny 6 4 3 2" xfId="382" xr:uid="{00000000-0005-0000-0000-000063010000}"/>
    <cellStyle name="Normalny 6 4 4" xfId="322" xr:uid="{00000000-0005-0000-0000-000064010000}"/>
    <cellStyle name="Normalny 6 4 5" xfId="216" xr:uid="{00000000-0005-0000-0000-000065010000}"/>
    <cellStyle name="Normalny 6 5" xfId="49" xr:uid="{00000000-0005-0000-0000-000066010000}"/>
    <cellStyle name="Normalny 6 5 2" xfId="169" xr:uid="{00000000-0005-0000-0000-000067010000}"/>
    <cellStyle name="Normalny 6 5 2 2" xfId="456" xr:uid="{00000000-0005-0000-0000-000068010000}"/>
    <cellStyle name="Normalny 6 5 2 3" xfId="290" xr:uid="{00000000-0005-0000-0000-000069010000}"/>
    <cellStyle name="Normalny 6 5 3" xfId="110" xr:uid="{00000000-0005-0000-0000-00006A010000}"/>
    <cellStyle name="Normalny 6 5 3 2" xfId="397" xr:uid="{00000000-0005-0000-0000-00006B010000}"/>
    <cellStyle name="Normalny 6 5 4" xfId="337" xr:uid="{00000000-0005-0000-0000-00006C010000}"/>
    <cellStyle name="Normalny 6 5 5" xfId="231" xr:uid="{00000000-0005-0000-0000-00006D010000}"/>
    <cellStyle name="Normalny 6 6" xfId="80" xr:uid="{00000000-0005-0000-0000-00006E010000}"/>
    <cellStyle name="Normalny 6 6 2" xfId="170" xr:uid="{00000000-0005-0000-0000-00006F010000}"/>
    <cellStyle name="Normalny 6 6 2 2" xfId="457" xr:uid="{00000000-0005-0000-0000-000070010000}"/>
    <cellStyle name="Normalny 6 6 2 3" xfId="291" xr:uid="{00000000-0005-0000-0000-000071010000}"/>
    <cellStyle name="Normalny 6 6 3" xfId="367" xr:uid="{00000000-0005-0000-0000-000072010000}"/>
    <cellStyle name="Normalny 6 6 4" xfId="201" xr:uid="{00000000-0005-0000-0000-000073010000}"/>
    <cellStyle name="Normalny 6 7" xfId="159" xr:uid="{00000000-0005-0000-0000-000074010000}"/>
    <cellStyle name="Normalny 6 7 2" xfId="446" xr:uid="{00000000-0005-0000-0000-000075010000}"/>
    <cellStyle name="Normalny 6 7 3" xfId="280" xr:uid="{00000000-0005-0000-0000-000076010000}"/>
    <cellStyle name="Normalny 6 8" xfId="64" xr:uid="{00000000-0005-0000-0000-000077010000}"/>
    <cellStyle name="Normalny 6 8 2" xfId="352" xr:uid="{00000000-0005-0000-0000-000078010000}"/>
    <cellStyle name="Normalny 6 9" xfId="307" xr:uid="{00000000-0005-0000-0000-000079010000}"/>
    <cellStyle name="Normalny 7" xfId="23" xr:uid="{00000000-0005-0000-0000-00007A010000}"/>
    <cellStyle name="Normalny 8" xfId="25" xr:uid="{00000000-0005-0000-0000-00007B010000}"/>
    <cellStyle name="Normalny 9" xfId="22" xr:uid="{00000000-0005-0000-0000-00007C010000}"/>
    <cellStyle name="Procentowy" xfId="474" builtinId="5"/>
    <cellStyle name="Procentowy 2" xfId="5" xr:uid="{00000000-0005-0000-0000-00007E010000}"/>
    <cellStyle name="Procentowy 2 10" xfId="185" xr:uid="{00000000-0005-0000-0000-00007F010000}"/>
    <cellStyle name="Procentowy 2 11" xfId="473" xr:uid="{00000000-0005-0000-0000-000080010000}"/>
    <cellStyle name="Procentowy 2 2" xfId="17" xr:uid="{00000000-0005-0000-0000-000081010000}"/>
    <cellStyle name="Procentowy 2 2 2" xfId="37" xr:uid="{00000000-0005-0000-0000-000082010000}"/>
    <cellStyle name="Procentowy 2 2 2 2" xfId="173" xr:uid="{00000000-0005-0000-0000-000083010000}"/>
    <cellStyle name="Procentowy 2 2 2 2 2" xfId="460" xr:uid="{00000000-0005-0000-0000-000084010000}"/>
    <cellStyle name="Procentowy 2 2 2 2 3" xfId="294" xr:uid="{00000000-0005-0000-0000-000085010000}"/>
    <cellStyle name="Procentowy 2 2 2 3" xfId="98" xr:uid="{00000000-0005-0000-0000-000086010000}"/>
    <cellStyle name="Procentowy 2 2 2 3 2" xfId="385" xr:uid="{00000000-0005-0000-0000-000087010000}"/>
    <cellStyle name="Procentowy 2 2 2 4" xfId="325" xr:uid="{00000000-0005-0000-0000-000088010000}"/>
    <cellStyle name="Procentowy 2 2 2 5" xfId="219" xr:uid="{00000000-0005-0000-0000-000089010000}"/>
    <cellStyle name="Procentowy 2 2 3" xfId="52" xr:uid="{00000000-0005-0000-0000-00008A010000}"/>
    <cellStyle name="Procentowy 2 2 3 2" xfId="174" xr:uid="{00000000-0005-0000-0000-00008B010000}"/>
    <cellStyle name="Procentowy 2 2 3 2 2" xfId="461" xr:uid="{00000000-0005-0000-0000-00008C010000}"/>
    <cellStyle name="Procentowy 2 2 3 2 3" xfId="295" xr:uid="{00000000-0005-0000-0000-00008D010000}"/>
    <cellStyle name="Procentowy 2 2 3 3" xfId="113" xr:uid="{00000000-0005-0000-0000-00008E010000}"/>
    <cellStyle name="Procentowy 2 2 3 3 2" xfId="400" xr:uid="{00000000-0005-0000-0000-00008F010000}"/>
    <cellStyle name="Procentowy 2 2 3 4" xfId="340" xr:uid="{00000000-0005-0000-0000-000090010000}"/>
    <cellStyle name="Procentowy 2 2 3 5" xfId="234" xr:uid="{00000000-0005-0000-0000-000091010000}"/>
    <cellStyle name="Procentowy 2 2 4" xfId="83" xr:uid="{00000000-0005-0000-0000-000092010000}"/>
    <cellStyle name="Procentowy 2 2 4 2" xfId="175" xr:uid="{00000000-0005-0000-0000-000093010000}"/>
    <cellStyle name="Procentowy 2 2 4 2 2" xfId="462" xr:uid="{00000000-0005-0000-0000-000094010000}"/>
    <cellStyle name="Procentowy 2 2 4 2 3" xfId="296" xr:uid="{00000000-0005-0000-0000-000095010000}"/>
    <cellStyle name="Procentowy 2 2 4 3" xfId="370" xr:uid="{00000000-0005-0000-0000-000096010000}"/>
    <cellStyle name="Procentowy 2 2 4 4" xfId="204" xr:uid="{00000000-0005-0000-0000-000097010000}"/>
    <cellStyle name="Procentowy 2 2 5" xfId="172" xr:uid="{00000000-0005-0000-0000-000098010000}"/>
    <cellStyle name="Procentowy 2 2 5 2" xfId="459" xr:uid="{00000000-0005-0000-0000-000099010000}"/>
    <cellStyle name="Procentowy 2 2 5 3" xfId="293" xr:uid="{00000000-0005-0000-0000-00009A010000}"/>
    <cellStyle name="Procentowy 2 2 6" xfId="67" xr:uid="{00000000-0005-0000-0000-00009B010000}"/>
    <cellStyle name="Procentowy 2 2 6 2" xfId="355" xr:uid="{00000000-0005-0000-0000-00009C010000}"/>
    <cellStyle name="Procentowy 2 2 7" xfId="310" xr:uid="{00000000-0005-0000-0000-00009D010000}"/>
    <cellStyle name="Procentowy 2 2 8" xfId="189" xr:uid="{00000000-0005-0000-0000-00009E010000}"/>
    <cellStyle name="Procentowy 2 3" xfId="24" xr:uid="{00000000-0005-0000-0000-00009F010000}"/>
    <cellStyle name="Procentowy 2 3 2" xfId="42" xr:uid="{00000000-0005-0000-0000-0000A0010000}"/>
    <cellStyle name="Procentowy 2 3 2 2" xfId="177" xr:uid="{00000000-0005-0000-0000-0000A1010000}"/>
    <cellStyle name="Procentowy 2 3 2 2 2" xfId="464" xr:uid="{00000000-0005-0000-0000-0000A2010000}"/>
    <cellStyle name="Procentowy 2 3 2 2 3" xfId="298" xr:uid="{00000000-0005-0000-0000-0000A3010000}"/>
    <cellStyle name="Procentowy 2 3 2 3" xfId="103" xr:uid="{00000000-0005-0000-0000-0000A4010000}"/>
    <cellStyle name="Procentowy 2 3 2 3 2" xfId="390" xr:uid="{00000000-0005-0000-0000-0000A5010000}"/>
    <cellStyle name="Procentowy 2 3 2 4" xfId="330" xr:uid="{00000000-0005-0000-0000-0000A6010000}"/>
    <cellStyle name="Procentowy 2 3 2 5" xfId="224" xr:uid="{00000000-0005-0000-0000-0000A7010000}"/>
    <cellStyle name="Procentowy 2 3 3" xfId="57" xr:uid="{00000000-0005-0000-0000-0000A8010000}"/>
    <cellStyle name="Procentowy 2 3 3 2" xfId="178" xr:uid="{00000000-0005-0000-0000-0000A9010000}"/>
    <cellStyle name="Procentowy 2 3 3 2 2" xfId="465" xr:uid="{00000000-0005-0000-0000-0000AA010000}"/>
    <cellStyle name="Procentowy 2 3 3 2 3" xfId="299" xr:uid="{00000000-0005-0000-0000-0000AB010000}"/>
    <cellStyle name="Procentowy 2 3 3 3" xfId="118" xr:uid="{00000000-0005-0000-0000-0000AC010000}"/>
    <cellStyle name="Procentowy 2 3 3 3 2" xfId="405" xr:uid="{00000000-0005-0000-0000-0000AD010000}"/>
    <cellStyle name="Procentowy 2 3 3 4" xfId="345" xr:uid="{00000000-0005-0000-0000-0000AE010000}"/>
    <cellStyle name="Procentowy 2 3 3 5" xfId="239" xr:uid="{00000000-0005-0000-0000-0000AF010000}"/>
    <cellStyle name="Procentowy 2 3 4" xfId="88" xr:uid="{00000000-0005-0000-0000-0000B0010000}"/>
    <cellStyle name="Procentowy 2 3 4 2" xfId="179" xr:uid="{00000000-0005-0000-0000-0000B1010000}"/>
    <cellStyle name="Procentowy 2 3 4 2 2" xfId="466" xr:uid="{00000000-0005-0000-0000-0000B2010000}"/>
    <cellStyle name="Procentowy 2 3 4 2 3" xfId="300" xr:uid="{00000000-0005-0000-0000-0000B3010000}"/>
    <cellStyle name="Procentowy 2 3 4 3" xfId="375" xr:uid="{00000000-0005-0000-0000-0000B4010000}"/>
    <cellStyle name="Procentowy 2 3 4 4" xfId="209" xr:uid="{00000000-0005-0000-0000-0000B5010000}"/>
    <cellStyle name="Procentowy 2 3 5" xfId="176" xr:uid="{00000000-0005-0000-0000-0000B6010000}"/>
    <cellStyle name="Procentowy 2 3 5 2" xfId="463" xr:uid="{00000000-0005-0000-0000-0000B7010000}"/>
    <cellStyle name="Procentowy 2 3 5 3" xfId="297" xr:uid="{00000000-0005-0000-0000-0000B8010000}"/>
    <cellStyle name="Procentowy 2 3 6" xfId="72" xr:uid="{00000000-0005-0000-0000-0000B9010000}"/>
    <cellStyle name="Procentowy 2 3 6 2" xfId="360" xr:uid="{00000000-0005-0000-0000-0000BA010000}"/>
    <cellStyle name="Procentowy 2 3 7" xfId="315" xr:uid="{00000000-0005-0000-0000-0000BB010000}"/>
    <cellStyle name="Procentowy 2 3 8" xfId="194" xr:uid="{00000000-0005-0000-0000-0000BC010000}"/>
    <cellStyle name="Procentowy 2 4" xfId="33" xr:uid="{00000000-0005-0000-0000-0000BD010000}"/>
    <cellStyle name="Procentowy 2 4 2" xfId="180" xr:uid="{00000000-0005-0000-0000-0000BE010000}"/>
    <cellStyle name="Procentowy 2 4 2 2" xfId="467" xr:uid="{00000000-0005-0000-0000-0000BF010000}"/>
    <cellStyle name="Procentowy 2 4 2 3" xfId="301" xr:uid="{00000000-0005-0000-0000-0000C0010000}"/>
    <cellStyle name="Procentowy 2 4 3" xfId="94" xr:uid="{00000000-0005-0000-0000-0000C1010000}"/>
    <cellStyle name="Procentowy 2 4 3 2" xfId="381" xr:uid="{00000000-0005-0000-0000-0000C2010000}"/>
    <cellStyle name="Procentowy 2 4 4" xfId="321" xr:uid="{00000000-0005-0000-0000-0000C3010000}"/>
    <cellStyle name="Procentowy 2 4 5" xfId="215" xr:uid="{00000000-0005-0000-0000-0000C4010000}"/>
    <cellStyle name="Procentowy 2 5" xfId="48" xr:uid="{00000000-0005-0000-0000-0000C5010000}"/>
    <cellStyle name="Procentowy 2 5 2" xfId="181" xr:uid="{00000000-0005-0000-0000-0000C6010000}"/>
    <cellStyle name="Procentowy 2 5 2 2" xfId="468" xr:uid="{00000000-0005-0000-0000-0000C7010000}"/>
    <cellStyle name="Procentowy 2 5 2 3" xfId="302" xr:uid="{00000000-0005-0000-0000-0000C8010000}"/>
    <cellStyle name="Procentowy 2 5 3" xfId="109" xr:uid="{00000000-0005-0000-0000-0000C9010000}"/>
    <cellStyle name="Procentowy 2 5 3 2" xfId="396" xr:uid="{00000000-0005-0000-0000-0000CA010000}"/>
    <cellStyle name="Procentowy 2 5 4" xfId="336" xr:uid="{00000000-0005-0000-0000-0000CB010000}"/>
    <cellStyle name="Procentowy 2 5 5" xfId="230" xr:uid="{00000000-0005-0000-0000-0000CC010000}"/>
    <cellStyle name="Procentowy 2 6" xfId="79" xr:uid="{00000000-0005-0000-0000-0000CD010000}"/>
    <cellStyle name="Procentowy 2 6 2" xfId="182" xr:uid="{00000000-0005-0000-0000-0000CE010000}"/>
    <cellStyle name="Procentowy 2 6 2 2" xfId="469" xr:uid="{00000000-0005-0000-0000-0000CF010000}"/>
    <cellStyle name="Procentowy 2 6 2 3" xfId="303" xr:uid="{00000000-0005-0000-0000-0000D0010000}"/>
    <cellStyle name="Procentowy 2 6 3" xfId="366" xr:uid="{00000000-0005-0000-0000-0000D1010000}"/>
    <cellStyle name="Procentowy 2 6 4" xfId="200" xr:uid="{00000000-0005-0000-0000-0000D2010000}"/>
    <cellStyle name="Procentowy 2 7" xfId="171" xr:uid="{00000000-0005-0000-0000-0000D3010000}"/>
    <cellStyle name="Procentowy 2 7 2" xfId="458" xr:uid="{00000000-0005-0000-0000-0000D4010000}"/>
    <cellStyle name="Procentowy 2 7 3" xfId="292" xr:uid="{00000000-0005-0000-0000-0000D5010000}"/>
    <cellStyle name="Procentowy 2 8" xfId="63" xr:uid="{00000000-0005-0000-0000-0000D6010000}"/>
    <cellStyle name="Procentowy 2 8 2" xfId="351" xr:uid="{00000000-0005-0000-0000-0000D7010000}"/>
    <cellStyle name="Procentowy 2 9" xfId="306" xr:uid="{00000000-0005-0000-0000-0000D8010000}"/>
    <cellStyle name="Procentowy 3" xfId="31" xr:uid="{00000000-0005-0000-0000-0000D9010000}"/>
    <cellStyle name="Procentowy 4" xfId="77" xr:uid="{00000000-0005-0000-0000-0000DA010000}"/>
    <cellStyle name="Walutowy 2" xfId="475" xr:uid="{00000000-0005-0000-0000-0000DB010000}"/>
  </cellStyles>
  <dxfs count="0"/>
  <tableStyles count="0" defaultTableStyle="TableStyleMedium2" defaultPivotStyle="PivotStyleLight16"/>
  <colors>
    <mruColors>
      <color rgb="FFE4202C"/>
      <color rgb="FFFF9933"/>
      <color rgb="FFB7B7B7"/>
      <color rgb="FFF2DBDB"/>
      <color rgb="FF50AAFA"/>
      <color rgb="FF8A8A8A"/>
      <color rgb="FF000000"/>
      <color rgb="FF004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55792</xdr:colOff>
      <xdr:row>2</xdr:row>
      <xdr:rowOff>64413</xdr:rowOff>
    </xdr:from>
    <xdr:to>
      <xdr:col>2</xdr:col>
      <xdr:colOff>1074964</xdr:colOff>
      <xdr:row>5</xdr:row>
      <xdr:rowOff>169663</xdr:rowOff>
    </xdr:to>
    <xdr:pic>
      <xdr:nvPicPr>
        <xdr:cNvPr id="4" name="Obraz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73506" y="64413"/>
          <a:ext cx="1631494" cy="717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kobp.pl/DaneGrupowe/BRI/Wlasne/MZ_Strona-Relacji-Inwestorskich-www/Spreadsheet%20finansowy/Q3%202019/pomocnicze/mBank_financial%20spread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neGrupowe\BRI\Wlasne\Prezentacje_wynikow_PKOBP\2020_wyniki_kwietniowe\Preview\Kopia%20PACKAGE_R_GPKOBP_PLN_2020-12-31_ver.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Key data"/>
      <sheetName val="P&amp;L"/>
      <sheetName val="BS"/>
      <sheetName val="NII"/>
      <sheetName val="NCI"/>
      <sheetName val="Dividend Income"/>
      <sheetName val="Trading Income"/>
      <sheetName val="Investment Income"/>
      <sheetName val="Other Op Income"/>
      <sheetName val="Other Op Expenses"/>
      <sheetName val="Costs"/>
      <sheetName val="Staff Cost"/>
      <sheetName val="LLP"/>
      <sheetName val="Loans"/>
      <sheetName val="Loans quality"/>
      <sheetName val="Deposits"/>
      <sheetName val="Trading sec"/>
      <sheetName val="Investment sec"/>
      <sheetName val="Share Capital"/>
      <sheetName val="off-BS"/>
      <sheetName val="Subsidiaries"/>
      <sheetName val="Total capital ratio"/>
      <sheetName val="CAR"/>
      <sheetName val="RB"/>
      <sheetName val="C&amp;I B"/>
      <sheetName val="FM"/>
      <sheetName val="Others"/>
      <sheetName val="AM"/>
      <sheetName val="Currency structure"/>
      <sheetName val="Retail Banking"/>
      <sheetName val="Corpo &amp; Invest Banking"/>
      <sheetName val="Subsidiaries_data"/>
      <sheetName val="RB - historical data"/>
      <sheetName val="POLE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
          <cell r="I3">
            <v>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
      <sheetName val="ADEKWAT"/>
      <sheetName val="ADEKWATN_SF"/>
      <sheetName val="ADEKWAT_FUNWL"/>
      <sheetName val="ADEKWAT_P"/>
      <sheetName val="ADEKWAT_POR"/>
      <sheetName val="ADEKWAT_POR_P"/>
      <sheetName val="ADEKWAT_UZG"/>
      <sheetName val="ADEKWAT_UZG_P"/>
      <sheetName val="AFS"/>
      <sheetName val="AKTYWA_BRUTTO"/>
      <sheetName val="Adekwatn_RZiS"/>
      <sheetName val="AkStZabZob"/>
      <sheetName val="Akcjon"/>
      <sheetName val="Akcjon_RA"/>
      <sheetName val="BILANS"/>
      <sheetName val="CF_DF"/>
      <sheetName val="CF_DI"/>
      <sheetName val="CF_DO"/>
      <sheetName val="CF_dod_1"/>
      <sheetName val="CF_dod_1_1"/>
      <sheetName val="CF_dod_1_10"/>
      <sheetName val="CF_dod_1_11"/>
      <sheetName val="CF_dod_1_12"/>
      <sheetName val="CF_dod_1_13"/>
      <sheetName val="CF_dod_1_14"/>
      <sheetName val="CF_dod_1_15"/>
      <sheetName val="CF_dod_1_16"/>
      <sheetName val="CF_dod_1_17"/>
      <sheetName val="CF_dod_1_18"/>
      <sheetName val="CF_dod_1_19"/>
      <sheetName val="CF_dod_1_1_INNE"/>
      <sheetName val="CF_dod_1_2"/>
      <sheetName val="CF_dod_1_3"/>
      <sheetName val="CF_dod_1_4"/>
      <sheetName val="CF_dod_1_5"/>
      <sheetName val="CF_dod_1_6"/>
      <sheetName val="CF_dod_1_7"/>
      <sheetName val="CF_dod_1_8"/>
      <sheetName val="CF_dod_1_9"/>
      <sheetName val="CF_dod_2"/>
      <sheetName val="CF_dod_2_por"/>
      <sheetName val="CF_dod_ZMIANY"/>
      <sheetName val="DERECOG"/>
      <sheetName val="DYWID"/>
      <sheetName val="Dzwignia"/>
      <sheetName val="FVPL_W"/>
      <sheetName val="HIERARCHIA"/>
      <sheetName val="HIERARCHIA_P"/>
      <sheetName val="HIERARCHIA_UZG"/>
      <sheetName val="HIERARCHIA_WPL"/>
      <sheetName val="IA_FAZY"/>
      <sheetName val="IA_WBB_ruch"/>
      <sheetName val="IA_odpis_ruch"/>
      <sheetName val="Inne_Aktywa"/>
      <sheetName val="Jed_zal_wsp_stow"/>
      <sheetName val="KAdmin_LEASING"/>
      <sheetName val="KAdmin_SP"/>
      <sheetName val="KAdmin_ogolne"/>
      <sheetName val="KOSZT_RYZ_PRAW"/>
      <sheetName val="KOSZT_RYZ_PRAW_2"/>
      <sheetName val="KREDYTY"/>
      <sheetName val="KREDYTY_OS"/>
      <sheetName val="KREDYTY_SEG"/>
      <sheetName val="KREDYTY_ZB"/>
      <sheetName val="KW"/>
      <sheetName val="KW_SIDC"/>
      <sheetName val="KW_SIDC_por"/>
      <sheetName val="KW_por"/>
      <sheetName val="Kasa_w_BC"/>
      <sheetName val="Kompens"/>
      <sheetName val="Kompens_por"/>
      <sheetName val="KredOtrz_MIF"/>
      <sheetName val="KredOtrz_OKRSPL"/>
      <sheetName val="KredOtrz_PIF"/>
      <sheetName val="KredOtrz_bank"/>
      <sheetName val="Kredyty_zap"/>
      <sheetName val="Kredyty_zap_p"/>
      <sheetName val="Leasing_FIN"/>
      <sheetName val="Leasing_OPER"/>
      <sheetName val="NalBank_WBB_ruch"/>
      <sheetName val="NalBank_WBB_ruch_p"/>
      <sheetName val="NalBank_fazy"/>
      <sheetName val="NalBank_odpis_ruch"/>
      <sheetName val="NalBank_odpis_ruch_p"/>
      <sheetName val="Nal_bank"/>
      <sheetName val="Nal_bank_TZ"/>
      <sheetName val="OCI"/>
      <sheetName val="ODS_K"/>
      <sheetName val="ODS_P"/>
      <sheetName val="ODS_P_SEG"/>
      <sheetName val="ODS_P_SEG_P"/>
      <sheetName val="OTRZ_FINANS"/>
      <sheetName val="Odp_fin_ruch"/>
      <sheetName val="Odpis_FVOCI"/>
      <sheetName val="Odpisy_fin_wynik"/>
      <sheetName val="Odpisy_niefin"/>
      <sheetName val="Odpisy_niefin_ruch"/>
      <sheetName val="PAP_WAR"/>
      <sheetName val="PAP_WAR_TZ"/>
      <sheetName val="POCH_BS"/>
      <sheetName val="POCH_nom"/>
      <sheetName val="POCH_nom_kr"/>
      <sheetName val="PPO_PKO_KOSZTY"/>
      <sheetName val="PPO_PKO_PRZYCH"/>
      <sheetName val="PROW_K"/>
      <sheetName val="PROW_LEASING"/>
      <sheetName val="PROW_P"/>
      <sheetName val="PROW_SEG"/>
      <sheetName val="PROW_SEG_P"/>
      <sheetName val="PROW_W"/>
      <sheetName val="Pap_odpisy_ruch"/>
      <sheetName val="Pap_odpisy_ruch_por"/>
      <sheetName val="Papiery_WBB_ruch"/>
      <sheetName val="Papiery_WBB_ruch_por"/>
      <sheetName val="Papiery_fazy"/>
      <sheetName val="Papiery_fazy_por"/>
      <sheetName val="PodBank"/>
      <sheetName val="Podatek_ESP"/>
      <sheetName val="Podatek_RUCH"/>
      <sheetName val="Podatek_RUCH_P"/>
      <sheetName val="Podatek_RZIS"/>
      <sheetName val="PozZobow"/>
      <sheetName val="Pozab_otrzymany"/>
      <sheetName val="RACH_ZAB_WB"/>
      <sheetName val="RACH_ZAB_ZIDC"/>
      <sheetName val="RACH_ZAB_ZRSP"/>
      <sheetName val="RACH_ZAB_ZS"/>
      <sheetName val="RACH_ZAB_nom"/>
      <sheetName val="RACH_ZAB_nom_p"/>
      <sheetName val="RAT"/>
      <sheetName val="RAT_P"/>
      <sheetName val="RAT_leas"/>
      <sheetName val="RAT_leas_p"/>
      <sheetName val="RAT_st"/>
      <sheetName val="RATleas_st"/>
      <sheetName val="REPO_FAZY"/>
      <sheetName val="REPO_FAZY_p"/>
      <sheetName val="REPO_odpis_ruch"/>
      <sheetName val="REPO_odpis_ruch_p"/>
      <sheetName val="RK_Forbear"/>
      <sheetName val="RK_Forbear_KRE"/>
      <sheetName val="RK_Forbear_por"/>
      <sheetName val="RK_Konc1"/>
      <sheetName val="RK_Konc1_GK"/>
      <sheetName val="RK_Konc1_RNK"/>
      <sheetName val="RK_MaxNarRyz"/>
      <sheetName val="RK_Przetermin"/>
      <sheetName val="RK_konc2"/>
      <sheetName val="RK_konc2_DOD"/>
      <sheetName val="RK_modyf"/>
      <sheetName val="RK_rat_Kre_Pozab"/>
      <sheetName val="RK_rat_Kre_PozabP"/>
      <sheetName val="RK_rat_NalB_PW"/>
      <sheetName val="RK_rat_NalB_PWP"/>
      <sheetName val="RK_spisane"/>
      <sheetName val="RKrHip_1"/>
      <sheetName val="RKrHip_2"/>
      <sheetName val="RKrHip_2_wplyw"/>
      <sheetName val="RP_AZapadal_AKT"/>
      <sheetName val="RP_AZapadal_AKT_POR"/>
      <sheetName val="RP_AZapadal_ZOB"/>
      <sheetName val="RP_AZapadal_ZOB_POR"/>
      <sheetName val="RP_CF_kontrakt_POCH"/>
      <sheetName val="RP_CF_kontrakt_ZOBOW"/>
      <sheetName val="RR_StrWal"/>
      <sheetName val="RR_StrWal_por"/>
      <sheetName val="RRynk_1"/>
      <sheetName val="RRynk_2"/>
      <sheetName val="RZiS"/>
      <sheetName val="Repo_WBB_ruch"/>
      <sheetName val="Repo_WBB_ruch_p"/>
      <sheetName val="RezZSW"/>
      <sheetName val="Rezerwy"/>
      <sheetName val="Rezerwy_por"/>
      <sheetName val="Ruch_WBB_kred"/>
      <sheetName val="Ruch_WBB_kred_p"/>
      <sheetName val="SEGM_RZIS"/>
      <sheetName val="SEGM_RZIS_P"/>
      <sheetName val="Sekuryt"/>
      <sheetName val="StowWsp_inf_fin_1"/>
      <sheetName val="StowWsp_inf_fin_2_JS"/>
      <sheetName val="StowWsp_inf_fin_2_OD"/>
      <sheetName val="StowWsp_inf_fin_2_P"/>
      <sheetName val="StowWsp_inf_fin_2_S"/>
      <sheetName val="StowWsp_inf_fin_2_WP"/>
      <sheetName val="Szac_Rez_elem"/>
      <sheetName val="Szacunki"/>
      <sheetName val="Szacunki_ODPIS"/>
      <sheetName val="Szacunki_OKRUZYT"/>
      <sheetName val="Szacunki_REZ"/>
      <sheetName val="Szacunki_REZEM"/>
      <sheetName val="Szacunki_WYC"/>
      <sheetName val="TR_budzet"/>
      <sheetName val="TransSSP"/>
      <sheetName val="TransWZ_GK"/>
      <sheetName val="TransWZ_GK_P"/>
      <sheetName val="Trans_JZAL"/>
      <sheetName val="Trans_JZAL_P"/>
      <sheetName val="Ubez"/>
      <sheetName val="Ubez_nal_WBB_Ruch"/>
      <sheetName val="Ubez_nal_faza"/>
      <sheetName val="Ubez_nal_odpis_Ruch"/>
      <sheetName val="WNIP"/>
      <sheetName val="WNIP_p"/>
      <sheetName val="WNiP_st"/>
      <sheetName val="WYNIK_OR"/>
      <sheetName val="WarFim_st"/>
      <sheetName val="Wartosc_godziwa"/>
      <sheetName val="Wybr_dane"/>
      <sheetName val="WynagrAud"/>
      <sheetName val="WynagrZB_RN"/>
      <sheetName val="ZZ_LIMIT"/>
      <sheetName val="ZobBank"/>
      <sheetName val="ZobBank_OS"/>
      <sheetName val="ZobEmisjeO_BH"/>
      <sheetName val="ZobEmisjeO_FINAB"/>
      <sheetName val="ZobEmisjeO_G_PKO_L"/>
      <sheetName val="ZobEmisjeO_KREDO"/>
      <sheetName val="ZobEmisjeO_PKOBP"/>
      <sheetName val="ZobEmisje_LISTZAST"/>
      <sheetName val="ZobEmisje_OKRSPL"/>
      <sheetName val="ZobKlient"/>
      <sheetName val="ZobKlient_SEG"/>
      <sheetName val="ZobKlient_zap"/>
      <sheetName val="ZobPod_Anal"/>
      <sheetName val="ZobPozabil"/>
      <sheetName val="ZobPozabil_term"/>
      <sheetName val="ZobUbezp"/>
      <sheetName val="ZobUmow"/>
      <sheetName val="ZobWar"/>
      <sheetName val="ZobWar_rok"/>
      <sheetName val="Zob_BC"/>
      <sheetName val="kred_fazy"/>
      <sheetName val="kred_fazy_p"/>
      <sheetName val="kred_odpisy_ruch"/>
      <sheetName val="kred_odpisy_ruch_p"/>
      <sheetName val="odpis_FVOCI_kred"/>
      <sheetName val="Reguły kontrol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row r="7">
          <cell r="D7">
            <v>2041.2431369999999</v>
          </cell>
        </row>
        <row r="27">
          <cell r="D27">
            <v>344.56620099999998</v>
          </cell>
        </row>
      </sheetData>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2:F38"/>
  <sheetViews>
    <sheetView tabSelected="1" zoomScaleNormal="100" workbookViewId="0">
      <selection activeCell="C7" sqref="C7"/>
    </sheetView>
  </sheetViews>
  <sheetFormatPr defaultColWidth="9.109375" defaultRowHeight="16.2" x14ac:dyDescent="0.35"/>
  <cols>
    <col min="1" max="2" width="9.109375" style="31" customWidth="1"/>
    <col min="3" max="4" width="65.6640625" style="31" customWidth="1"/>
    <col min="5" max="5" width="9.109375" style="31" customWidth="1"/>
    <col min="6" max="16384" width="9.109375" style="31"/>
  </cols>
  <sheetData>
    <row r="2" spans="1:6" ht="16.8" thickBot="1" x14ac:dyDescent="0.4"/>
    <row r="3" spans="1:6" ht="15.75" customHeight="1" x14ac:dyDescent="0.35">
      <c r="A3" s="266"/>
      <c r="B3" s="313"/>
      <c r="C3" s="314"/>
      <c r="D3" s="315"/>
      <c r="E3" s="266"/>
    </row>
    <row r="4" spans="1:6" ht="15.75" customHeight="1" x14ac:dyDescent="0.35">
      <c r="A4" s="266"/>
      <c r="B4" s="316"/>
      <c r="C4" s="310"/>
      <c r="D4" s="317"/>
      <c r="E4" s="266"/>
    </row>
    <row r="5" spans="1:6" ht="15.75" customHeight="1" x14ac:dyDescent="0.35">
      <c r="A5" s="266"/>
      <c r="B5" s="316"/>
      <c r="C5" s="310"/>
      <c r="D5" s="317"/>
      <c r="E5" s="266"/>
    </row>
    <row r="6" spans="1:6" ht="15.75" customHeight="1" x14ac:dyDescent="0.35">
      <c r="A6" s="266"/>
      <c r="B6" s="316"/>
      <c r="C6" s="310"/>
      <c r="D6" s="317"/>
      <c r="E6" s="266"/>
    </row>
    <row r="7" spans="1:6" ht="15.75" customHeight="1" x14ac:dyDescent="0.35">
      <c r="A7" s="266"/>
      <c r="B7" s="316"/>
      <c r="C7" s="311" t="s">
        <v>604</v>
      </c>
      <c r="D7" s="318" t="s">
        <v>557</v>
      </c>
      <c r="E7" s="266"/>
    </row>
    <row r="8" spans="1:6" s="279" customFormat="1" ht="15.75" customHeight="1" x14ac:dyDescent="0.35">
      <c r="A8" s="266"/>
      <c r="B8" s="316"/>
      <c r="C8" s="311"/>
      <c r="D8" s="318"/>
      <c r="E8" s="266"/>
    </row>
    <row r="9" spans="1:6" s="279" customFormat="1" ht="15.75" customHeight="1" x14ac:dyDescent="0.3">
      <c r="A9" s="266"/>
      <c r="B9" s="275">
        <v>1</v>
      </c>
      <c r="C9" s="276" t="s">
        <v>560</v>
      </c>
      <c r="D9" s="277" t="s">
        <v>561</v>
      </c>
      <c r="E9" s="266"/>
    </row>
    <row r="10" spans="1:6" s="279" customFormat="1" ht="15.75" customHeight="1" x14ac:dyDescent="0.3">
      <c r="A10" s="266"/>
      <c r="B10" s="275">
        <v>2</v>
      </c>
      <c r="C10" s="276" t="s">
        <v>540</v>
      </c>
      <c r="D10" s="277" t="s">
        <v>541</v>
      </c>
      <c r="E10" s="266"/>
      <c r="F10" s="266"/>
    </row>
    <row r="11" spans="1:6" s="279" customFormat="1" ht="15.75" customHeight="1" x14ac:dyDescent="0.3">
      <c r="A11" s="266"/>
      <c r="B11" s="275">
        <v>3</v>
      </c>
      <c r="C11" s="276" t="s">
        <v>544</v>
      </c>
      <c r="D11" s="277" t="s">
        <v>132</v>
      </c>
      <c r="E11" s="266"/>
    </row>
    <row r="12" spans="1:6" s="279" customFormat="1" ht="15.75" customHeight="1" x14ac:dyDescent="0.3">
      <c r="A12" s="266"/>
      <c r="B12" s="275">
        <v>4</v>
      </c>
      <c r="C12" s="276" t="s">
        <v>325</v>
      </c>
      <c r="D12" s="278" t="s">
        <v>380</v>
      </c>
      <c r="E12" s="266"/>
    </row>
    <row r="13" spans="1:6" s="279" customFormat="1" ht="15.75" customHeight="1" x14ac:dyDescent="0.3">
      <c r="A13" s="266"/>
      <c r="B13" s="275">
        <v>5</v>
      </c>
      <c r="C13" s="276" t="s">
        <v>207</v>
      </c>
      <c r="D13" s="278" t="s">
        <v>144</v>
      </c>
      <c r="E13" s="266"/>
    </row>
    <row r="14" spans="1:6" s="279" customFormat="1" ht="15.75" customHeight="1" x14ac:dyDescent="0.3">
      <c r="A14" s="266"/>
      <c r="B14" s="275">
        <v>6</v>
      </c>
      <c r="C14" s="276" t="s">
        <v>13</v>
      </c>
      <c r="D14" s="278" t="s">
        <v>345</v>
      </c>
      <c r="E14" s="266"/>
    </row>
    <row r="15" spans="1:6" s="279" customFormat="1" ht="15.75" customHeight="1" x14ac:dyDescent="0.3">
      <c r="A15" s="266"/>
      <c r="B15" s="275">
        <v>7</v>
      </c>
      <c r="C15" s="276" t="s">
        <v>394</v>
      </c>
      <c r="D15" s="278" t="s">
        <v>146</v>
      </c>
      <c r="E15" s="266"/>
    </row>
    <row r="16" spans="1:6" s="279" customFormat="1" ht="15.75" customHeight="1" x14ac:dyDescent="0.3">
      <c r="A16" s="266"/>
      <c r="B16" s="275">
        <v>8</v>
      </c>
      <c r="C16" s="276" t="s">
        <v>42</v>
      </c>
      <c r="D16" s="278" t="s">
        <v>161</v>
      </c>
      <c r="E16" s="266"/>
    </row>
    <row r="17" spans="1:5" s="279" customFormat="1" ht="15.75" customHeight="1" x14ac:dyDescent="0.3">
      <c r="A17" s="266"/>
      <c r="B17" s="275">
        <v>9</v>
      </c>
      <c r="C17" s="276" t="s">
        <v>546</v>
      </c>
      <c r="D17" s="278" t="s">
        <v>548</v>
      </c>
      <c r="E17" s="266"/>
    </row>
    <row r="18" spans="1:5" s="279" customFormat="1" ht="15.75" customHeight="1" x14ac:dyDescent="0.3">
      <c r="A18" s="266"/>
      <c r="B18" s="275" t="s">
        <v>563</v>
      </c>
      <c r="C18" s="276" t="s">
        <v>938</v>
      </c>
      <c r="D18" s="278" t="s">
        <v>941</v>
      </c>
      <c r="E18" s="266"/>
    </row>
    <row r="19" spans="1:5" s="279" customFormat="1" ht="15.75" customHeight="1" x14ac:dyDescent="0.3">
      <c r="A19" s="266"/>
      <c r="B19" s="275" t="s">
        <v>939</v>
      </c>
      <c r="C19" s="276" t="s">
        <v>547</v>
      </c>
      <c r="D19" s="278" t="s">
        <v>549</v>
      </c>
      <c r="E19" s="266"/>
    </row>
    <row r="20" spans="1:5" s="279" customFormat="1" ht="15.75" customHeight="1" x14ac:dyDescent="0.3">
      <c r="A20" s="266"/>
      <c r="B20" s="275">
        <v>10</v>
      </c>
      <c r="C20" s="276" t="s">
        <v>322</v>
      </c>
      <c r="D20" s="278" t="s">
        <v>323</v>
      </c>
      <c r="E20" s="266"/>
    </row>
    <row r="21" spans="1:5" s="279" customFormat="1" ht="15.75" customHeight="1" x14ac:dyDescent="0.3">
      <c r="A21" s="266"/>
      <c r="B21" s="275" t="s">
        <v>564</v>
      </c>
      <c r="C21" s="276" t="s">
        <v>324</v>
      </c>
      <c r="D21" s="278" t="s">
        <v>423</v>
      </c>
      <c r="E21" s="266"/>
    </row>
    <row r="22" spans="1:5" s="279" customFormat="1" ht="15.75" customHeight="1" x14ac:dyDescent="0.3">
      <c r="A22" s="266"/>
      <c r="B22" s="275">
        <v>11</v>
      </c>
      <c r="C22" s="276" t="s">
        <v>550</v>
      </c>
      <c r="D22" s="278" t="s">
        <v>720</v>
      </c>
      <c r="E22" s="266"/>
    </row>
    <row r="23" spans="1:5" s="279" customFormat="1" ht="15.75" customHeight="1" x14ac:dyDescent="0.3">
      <c r="A23" s="266"/>
      <c r="B23" s="275" t="s">
        <v>562</v>
      </c>
      <c r="C23" s="276" t="s">
        <v>551</v>
      </c>
      <c r="D23" s="278" t="s">
        <v>721</v>
      </c>
      <c r="E23" s="266"/>
    </row>
    <row r="24" spans="1:5" s="279" customFormat="1" ht="15.75" customHeight="1" x14ac:dyDescent="0.3">
      <c r="A24" s="266"/>
      <c r="B24" s="275">
        <v>12</v>
      </c>
      <c r="C24" s="276" t="s">
        <v>539</v>
      </c>
      <c r="D24" s="278" t="s">
        <v>490</v>
      </c>
      <c r="E24" s="266"/>
    </row>
    <row r="25" spans="1:5" s="279" customFormat="1" ht="15.75" customHeight="1" x14ac:dyDescent="0.3">
      <c r="A25" s="266"/>
      <c r="B25" s="275">
        <v>13</v>
      </c>
      <c r="C25" s="276" t="s">
        <v>542</v>
      </c>
      <c r="D25" s="277" t="s">
        <v>545</v>
      </c>
      <c r="E25" s="266"/>
    </row>
    <row r="26" spans="1:5" s="266" customFormat="1" ht="15.75" customHeight="1" x14ac:dyDescent="0.3">
      <c r="B26" s="275">
        <v>14</v>
      </c>
      <c r="C26" s="276" t="s">
        <v>543</v>
      </c>
      <c r="D26" s="277" t="s">
        <v>722</v>
      </c>
    </row>
    <row r="27" spans="1:5" s="266" customFormat="1" ht="15" thickBot="1" x14ac:dyDescent="0.35">
      <c r="B27" s="287"/>
      <c r="C27" s="288"/>
      <c r="D27" s="289"/>
    </row>
    <row r="28" spans="1:5" s="266" customFormat="1" x14ac:dyDescent="0.35">
      <c r="B28" s="31"/>
      <c r="C28" s="31"/>
      <c r="D28" s="31"/>
    </row>
    <row r="29" spans="1:5" s="266" customFormat="1" ht="13.8" x14ac:dyDescent="0.3"/>
    <row r="30" spans="1:5" s="266" customFormat="1" ht="13.8" x14ac:dyDescent="0.3"/>
    <row r="31" spans="1:5" s="266" customFormat="1" ht="13.8" x14ac:dyDescent="0.3"/>
    <row r="32" spans="1:5" s="266" customFormat="1" ht="13.8" x14ac:dyDescent="0.3">
      <c r="C32" s="219"/>
    </row>
    <row r="33" spans="2:4" s="266" customFormat="1" ht="13.8" x14ac:dyDescent="0.3">
      <c r="C33" s="219"/>
    </row>
    <row r="34" spans="2:4" s="266" customFormat="1" ht="13.8" x14ac:dyDescent="0.3">
      <c r="C34" s="219"/>
    </row>
    <row r="35" spans="2:4" s="266" customFormat="1" ht="13.8" x14ac:dyDescent="0.3">
      <c r="C35" s="219"/>
    </row>
    <row r="36" spans="2:4" s="266" customFormat="1" ht="13.8" x14ac:dyDescent="0.3">
      <c r="C36" s="219"/>
    </row>
    <row r="37" spans="2:4" x14ac:dyDescent="0.35">
      <c r="B37" s="266"/>
      <c r="C37" s="219"/>
      <c r="D37" s="266"/>
    </row>
    <row r="38" spans="2:4" x14ac:dyDescent="0.35">
      <c r="B38" s="266"/>
      <c r="C38" s="266"/>
      <c r="D38" s="266"/>
    </row>
  </sheetData>
  <hyperlinks>
    <hyperlink ref="C9" location="'1_Podstawowe dane_Key data'!A1" display="Podstawowe dane " xr:uid="{00000000-0004-0000-0000-000000000000}"/>
    <hyperlink ref="D9" location="'1_Podstawowe dane_Key data'!Obszar_wydruku" display="Key data" xr:uid="{00000000-0004-0000-0000-000001000000}"/>
    <hyperlink ref="C10" location="'2_RZiS_P&amp;L'!A1" display="Rachunek zysków i strat" xr:uid="{00000000-0004-0000-0000-000002000000}"/>
    <hyperlink ref="D10" location="'2_RZiS_P&amp;L'!A1" display="Income statement" xr:uid="{00000000-0004-0000-0000-000003000000}"/>
    <hyperlink ref="C25" location="'13_RZiS_Detal_P&amp;L_Retail'!Obszar_wydruku" display="Rachunek zysków i strat Bankowości Detalicznej" xr:uid="{00000000-0004-0000-0000-000004000000}"/>
    <hyperlink ref="D25" location="'13_RZiS_Detal_P&amp;L_Retail'!Obszar_wydruku" display="Income statement of Retail segment" xr:uid="{00000000-0004-0000-0000-000005000000}"/>
    <hyperlink ref="C26" location="'14_RZiS_C&amp;I_P&amp;L_C&amp;I'!Obszar_wydruku" display="Rachunek zysków i strat Bankowości Korporacyjnej i Inwestycyjnej" xr:uid="{00000000-0004-0000-0000-000006000000}"/>
    <hyperlink ref="D26" location="'14_RZiS_C&amp;I_P&amp;L_C&amp;I'!Obszar_wydruku" display="Income statement of Corporate and investment segment" xr:uid="{00000000-0004-0000-0000-000007000000}"/>
    <hyperlink ref="C24" location="'12_Adekwatność_Capital adequacy'!Obszar_wydruku" display="Adekwatność kapitałowa" xr:uid="{00000000-0004-0000-0000-000008000000}"/>
    <hyperlink ref="D24" location="'12_Adekwatność_Capital adequacy'!Obszar_wydruku" display="Capital adequacy" xr:uid="{00000000-0004-0000-0000-000009000000}"/>
    <hyperlink ref="C20" location="'10_Jakość portfela_Portf. quali'!A1" display="Jakość portfela kredytowego wg MSSF 9" xr:uid="{00000000-0004-0000-0000-00000A000000}"/>
    <hyperlink ref="D20" location="'10_Jakość portfela_Portf. quali'!A1" display="Quality of loan portfolio under IFRS 9" xr:uid="{00000000-0004-0000-0000-00000B000000}"/>
    <hyperlink ref="C21" location="'10a_Jakość portf._Port qual_OLD'!A1" display="Jakość portfela kredytów i pożyczek wg MSR 39" xr:uid="{00000000-0004-0000-0000-00000C000000}"/>
    <hyperlink ref="D21" location="'10a_Jakość portf._Port qual_OLD'!A1" display="Quality of loan portfolio under MSR 39" xr:uid="{00000000-0004-0000-0000-00000D000000}"/>
    <hyperlink ref="C17" location="'9_Kredyty_Loans'!Obszar_wydruku" display="Kredyty i pożyczki udzielone klientom wg MSSF 9" xr:uid="{00000000-0004-0000-0000-00000E000000}"/>
    <hyperlink ref="D17" location="'9_Kredyty_Loans'!Obszar_wydruku" display="Loans and advances to customers under IFRS 9" xr:uid="{00000000-0004-0000-0000-00000F000000}"/>
    <hyperlink ref="C19" location="'9a_Kredyty Loans_OLD'!Obszar_wydruku" display="Kredyty i pożyczki udzielone klientom wg MSSR 39" xr:uid="{00000000-0004-0000-0000-000010000000}"/>
    <hyperlink ref="D19" location="'9a_Kredyty Loans_OLD'!Obszar_wydruku" display="Loans and advances to customers under MSR 39" xr:uid="{00000000-0004-0000-0000-000011000000}"/>
    <hyperlink ref="C13" location="'5_Koszty adm_Adm expenses'!Obszar_wydruku" display="Koszty administracyjne" xr:uid="{00000000-0004-0000-0000-000012000000}"/>
    <hyperlink ref="D13" location="'5_Koszty adm_Adm expenses'!Obszar_wydruku" display="Administrative expenses" xr:uid="{00000000-0004-0000-0000-000013000000}"/>
    <hyperlink ref="C14" location="'6_Operacyjne_Operating income'!Obszar_wydruku" display="Pozostałe przychody i koszty operacyjne netto" xr:uid="{00000000-0004-0000-0000-000014000000}"/>
    <hyperlink ref="D14" location="'6_Operacyjne_Operating income'!Obszar_wydruku" display="Other operating income and expense" xr:uid="{00000000-0004-0000-0000-000015000000}"/>
    <hyperlink ref="C15" location="'7_Odpisy_Impairments'!Obszar_wydruku" display="Wynik z tytułu odpisów aktualizujacych z tytułu utraty wartosci" xr:uid="{00000000-0004-0000-0000-000016000000}"/>
    <hyperlink ref="D15" location="'7_Odpisy_Impairments'!Obszar_wydruku" display="Net impairment allowance and write-downs" xr:uid="{00000000-0004-0000-0000-000017000000}"/>
    <hyperlink ref="C16" location="'8_Bilans_Balance sheet'!Obszar_wydruku" display="Skonsolidowane sprawozdanie z sytuacji finansowej" xr:uid="{00000000-0004-0000-0000-000018000000}"/>
    <hyperlink ref="D16" location="'8_Bilans_Balance sheet'!Obszar_wydruku" display="Consolidated statement of financial position" xr:uid="{00000000-0004-0000-0000-000019000000}"/>
    <hyperlink ref="C22" location="'11_Depozyty_Deposits'!Obszar_wydruku" display="Zobowiązania wobec klientów wg MSSF 9" xr:uid="{00000000-0004-0000-0000-00001A000000}"/>
    <hyperlink ref="D22" location="'11_Depozyty_Deposits'!Obszar_wydruku" display="Laibilities due to customers under IFRS 9" xr:uid="{00000000-0004-0000-0000-00001B000000}"/>
    <hyperlink ref="C23" location="'11a_Depozyty Deposits_OLD'!Obszar_wydruku" display="Zobowiązania wobec klientów wg MSR 39" xr:uid="{00000000-0004-0000-0000-00001C000000}"/>
    <hyperlink ref="D23" location="'11a_Depozyty Deposits_OLD'!Obszar_wydruku" display="Laibilities due to customers under MSR 39" xr:uid="{00000000-0004-0000-0000-00001D000000}"/>
    <hyperlink ref="C12" location="'4_Prowizyjny_F&amp;C'!Obszar_wydruku" display="Wynik  z tytułu opłat i prowizji" xr:uid="{00000000-0004-0000-0000-00001E000000}"/>
    <hyperlink ref="D12" location="'4_Prowizyjny_F&amp;C'!Obszar_wydruku" display="Net commission income" xr:uid="{00000000-0004-0000-0000-00001F000000}"/>
    <hyperlink ref="C11" location="'3_Odsetkowy_NII'!A1" display="Wynik odsetkowy" xr:uid="{00000000-0004-0000-0000-000020000000}"/>
    <hyperlink ref="D11" location="'2_RZiS_P&amp;L'!A1" display="Net interest income" xr:uid="{00000000-0004-0000-0000-000021000000}"/>
  </hyperlinks>
  <pageMargins left="0.7" right="0.7" top="0.75" bottom="0.75" header="0.3" footer="0.3"/>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BM38"/>
  <sheetViews>
    <sheetView zoomScale="85" zoomScaleNormal="85" zoomScaleSheetLayoutView="85" workbookViewId="0">
      <pane xSplit="43" ySplit="4" topLeftCell="AZ5" activePane="bottomRight" state="frozen"/>
      <selection pane="topRight" activeCell="AR1" sqref="AR1"/>
      <selection pane="bottomLeft" activeCell="A5" sqref="A5"/>
      <selection pane="bottomRight"/>
    </sheetView>
  </sheetViews>
  <sheetFormatPr defaultColWidth="12.6640625" defaultRowHeight="15.75" customHeight="1" outlineLevelCol="1" x14ac:dyDescent="0.3"/>
  <cols>
    <col min="1" max="1" width="64.5546875" style="266" customWidth="1"/>
    <col min="2" max="2" width="62" style="266" customWidth="1"/>
    <col min="3" max="42" width="12.6640625" style="8" hidden="1" customWidth="1" outlineLevel="1"/>
    <col min="43" max="43" width="0" style="8" hidden="1" customWidth="1" outlineLevel="1"/>
    <col min="44" max="44" width="12.6640625" style="8" collapsed="1"/>
    <col min="45" max="46" width="12.6640625" style="8"/>
    <col min="47" max="50" width="12.6640625" style="9"/>
    <col min="51" max="51" width="14.88671875" style="9" bestFit="1" customWidth="1"/>
    <col min="52" max="59" width="16.109375" style="9" bestFit="1" customWidth="1"/>
    <col min="60" max="65" width="12.6640625" style="9"/>
    <col min="66" max="16384" width="12.6640625" style="266"/>
  </cols>
  <sheetData>
    <row r="1" spans="1:65" ht="15.75" customHeight="1" x14ac:dyDescent="0.3">
      <c r="A1" s="355" t="s">
        <v>546</v>
      </c>
      <c r="B1" s="355" t="s">
        <v>581</v>
      </c>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0"/>
      <c r="AR1" s="300"/>
      <c r="AS1" s="300"/>
      <c r="AT1" s="300"/>
      <c r="AU1" s="300"/>
      <c r="AV1" s="300"/>
      <c r="AW1" s="300" t="s">
        <v>558</v>
      </c>
      <c r="AX1" s="300"/>
      <c r="AY1" s="300"/>
      <c r="AZ1" s="300"/>
      <c r="BA1" s="300"/>
      <c r="BB1" s="300"/>
      <c r="BC1" s="300"/>
      <c r="BD1" s="300"/>
      <c r="BE1" s="300"/>
      <c r="BF1" s="300"/>
      <c r="BG1" s="300"/>
    </row>
    <row r="2" spans="1:65" ht="15.75" customHeight="1" x14ac:dyDescent="0.3">
      <c r="A2" s="42"/>
      <c r="B2" s="4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0"/>
      <c r="AR2" s="300"/>
      <c r="AS2" s="300"/>
      <c r="AT2" s="300"/>
      <c r="AU2" s="300"/>
      <c r="AV2" s="300"/>
      <c r="AW2" s="300" t="s">
        <v>559</v>
      </c>
      <c r="AX2" s="300"/>
      <c r="AY2" s="300"/>
      <c r="AZ2" s="300"/>
      <c r="BA2" s="300"/>
      <c r="BB2" s="300"/>
      <c r="BC2" s="300"/>
      <c r="BD2" s="300"/>
      <c r="BE2" s="300"/>
      <c r="BF2" s="300"/>
      <c r="BG2" s="300"/>
    </row>
    <row r="3" spans="1:65" ht="15.75" customHeight="1" thickBot="1" x14ac:dyDescent="0.35">
      <c r="A3" s="42"/>
      <c r="B3" s="4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0"/>
      <c r="AR3" s="300"/>
      <c r="AS3" s="300"/>
      <c r="AT3" s="300"/>
      <c r="AU3" s="300"/>
      <c r="AV3" s="300"/>
      <c r="AW3" s="300"/>
      <c r="AX3" s="300"/>
      <c r="AY3" s="300"/>
      <c r="AZ3" s="300"/>
      <c r="BA3" s="300"/>
      <c r="BB3" s="300"/>
      <c r="BC3" s="300"/>
      <c r="BD3" s="300"/>
      <c r="BE3" s="300"/>
      <c r="BF3" s="300"/>
      <c r="BG3" s="300"/>
    </row>
    <row r="4" spans="1:65" s="152" customFormat="1" ht="15.75" customHeight="1" thickBot="1" x14ac:dyDescent="0.35">
      <c r="A4" s="320" t="s">
        <v>307</v>
      </c>
      <c r="B4" s="321" t="s">
        <v>162</v>
      </c>
      <c r="C4" s="405" t="s">
        <v>259</v>
      </c>
      <c r="D4" s="405" t="s">
        <v>258</v>
      </c>
      <c r="E4" s="405" t="s">
        <v>257</v>
      </c>
      <c r="F4" s="405" t="s">
        <v>256</v>
      </c>
      <c r="G4" s="405" t="s">
        <v>252</v>
      </c>
      <c r="H4" s="405" t="s">
        <v>253</v>
      </c>
      <c r="I4" s="405" t="s">
        <v>254</v>
      </c>
      <c r="J4" s="405" t="s">
        <v>255</v>
      </c>
      <c r="K4" s="405" t="s">
        <v>251</v>
      </c>
      <c r="L4" s="405" t="s">
        <v>250</v>
      </c>
      <c r="M4" s="405" t="s">
        <v>249</v>
      </c>
      <c r="N4" s="405" t="s">
        <v>248</v>
      </c>
      <c r="O4" s="405" t="s">
        <v>247</v>
      </c>
      <c r="P4" s="405" t="s">
        <v>246</v>
      </c>
      <c r="Q4" s="405" t="s">
        <v>245</v>
      </c>
      <c r="R4" s="405" t="s">
        <v>244</v>
      </c>
      <c r="S4" s="405" t="s">
        <v>243</v>
      </c>
      <c r="T4" s="405" t="s">
        <v>242</v>
      </c>
      <c r="U4" s="405" t="s">
        <v>241</v>
      </c>
      <c r="V4" s="405" t="s">
        <v>240</v>
      </c>
      <c r="W4" s="405" t="s">
        <v>236</v>
      </c>
      <c r="X4" s="405" t="s">
        <v>237</v>
      </c>
      <c r="Y4" s="405" t="s">
        <v>238</v>
      </c>
      <c r="Z4" s="405" t="s">
        <v>239</v>
      </c>
      <c r="AA4" s="405" t="s">
        <v>232</v>
      </c>
      <c r="AB4" s="405" t="s">
        <v>233</v>
      </c>
      <c r="AC4" s="405" t="s">
        <v>234</v>
      </c>
      <c r="AD4" s="405" t="s">
        <v>235</v>
      </c>
      <c r="AE4" s="405" t="s">
        <v>229</v>
      </c>
      <c r="AF4" s="405" t="s">
        <v>230</v>
      </c>
      <c r="AG4" s="405" t="s">
        <v>231</v>
      </c>
      <c r="AH4" s="405" t="s">
        <v>222</v>
      </c>
      <c r="AI4" s="405" t="s">
        <v>228</v>
      </c>
      <c r="AJ4" s="405" t="s">
        <v>227</v>
      </c>
      <c r="AK4" s="405" t="s">
        <v>221</v>
      </c>
      <c r="AL4" s="405" t="s">
        <v>226</v>
      </c>
      <c r="AM4" s="405" t="s">
        <v>528</v>
      </c>
      <c r="AN4" s="405" t="s">
        <v>225</v>
      </c>
      <c r="AO4" s="405" t="s">
        <v>224</v>
      </c>
      <c r="AP4" s="405" t="s">
        <v>223</v>
      </c>
      <c r="AQ4" s="322" t="s">
        <v>411</v>
      </c>
      <c r="AR4" s="322" t="s">
        <v>584</v>
      </c>
      <c r="AS4" s="322" t="s">
        <v>591</v>
      </c>
      <c r="AT4" s="322" t="s">
        <v>602</v>
      </c>
      <c r="AU4" s="322" t="s">
        <v>727</v>
      </c>
      <c r="AV4" s="322" t="s">
        <v>740</v>
      </c>
      <c r="AW4" s="322" t="s">
        <v>756</v>
      </c>
      <c r="AX4" s="322" t="s">
        <v>829</v>
      </c>
      <c r="AY4" s="322" t="s">
        <v>837</v>
      </c>
      <c r="AZ4" s="322" t="s">
        <v>851</v>
      </c>
      <c r="BA4" s="322" t="s">
        <v>853</v>
      </c>
      <c r="BB4" s="322" t="s">
        <v>855</v>
      </c>
      <c r="BC4" s="322" t="s">
        <v>857</v>
      </c>
      <c r="BD4" s="322" t="s">
        <v>861</v>
      </c>
      <c r="BE4" s="322" t="s">
        <v>942</v>
      </c>
      <c r="BF4" s="322" t="s">
        <v>948</v>
      </c>
      <c r="BG4" s="322" t="s">
        <v>951</v>
      </c>
      <c r="BH4" s="9"/>
      <c r="BI4" s="9"/>
      <c r="BJ4" s="9"/>
      <c r="BK4" s="9"/>
      <c r="BL4" s="9"/>
      <c r="BM4" s="9"/>
    </row>
    <row r="5" spans="1:65" s="10" customFormat="1" ht="29.25" customHeight="1" x14ac:dyDescent="0.3">
      <c r="A5" s="145" t="s">
        <v>704</v>
      </c>
      <c r="B5" s="146" t="s">
        <v>768</v>
      </c>
      <c r="C5" s="305"/>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32"/>
      <c r="AS5" s="532"/>
      <c r="AT5" s="532"/>
      <c r="AU5" s="532"/>
      <c r="AV5" s="532"/>
      <c r="AW5" s="575"/>
      <c r="AX5" s="532"/>
      <c r="AY5" s="532"/>
      <c r="AZ5" s="532"/>
      <c r="BA5" s="532"/>
      <c r="BB5" s="532"/>
      <c r="BC5" s="532"/>
      <c r="BD5" s="532"/>
      <c r="BE5" s="532"/>
      <c r="BF5" s="532"/>
      <c r="BG5" s="532"/>
      <c r="BH5" s="9"/>
      <c r="BI5" s="9"/>
      <c r="BJ5" s="9"/>
      <c r="BK5" s="9"/>
      <c r="BL5" s="9"/>
      <c r="BM5" s="9"/>
    </row>
    <row r="6" spans="1:65" s="10" customFormat="1" ht="15.75" customHeight="1" x14ac:dyDescent="0.3">
      <c r="A6" s="126" t="s">
        <v>705</v>
      </c>
      <c r="B6" s="127" t="s">
        <v>706</v>
      </c>
      <c r="C6" s="401" t="s">
        <v>122</v>
      </c>
      <c r="D6" s="401" t="s">
        <v>122</v>
      </c>
      <c r="E6" s="401" t="s">
        <v>122</v>
      </c>
      <c r="F6" s="401" t="s">
        <v>122</v>
      </c>
      <c r="G6" s="401" t="s">
        <v>122</v>
      </c>
      <c r="H6" s="401" t="s">
        <v>122</v>
      </c>
      <c r="I6" s="401" t="s">
        <v>122</v>
      </c>
      <c r="J6" s="401" t="s">
        <v>122</v>
      </c>
      <c r="K6" s="401" t="s">
        <v>122</v>
      </c>
      <c r="L6" s="401" t="s">
        <v>122</v>
      </c>
      <c r="M6" s="401" t="s">
        <v>122</v>
      </c>
      <c r="N6" s="401" t="s">
        <v>122</v>
      </c>
      <c r="O6" s="401" t="s">
        <v>122</v>
      </c>
      <c r="P6" s="401" t="s">
        <v>122</v>
      </c>
      <c r="Q6" s="401" t="s">
        <v>122</v>
      </c>
      <c r="R6" s="401" t="s">
        <v>122</v>
      </c>
      <c r="S6" s="401" t="s">
        <v>122</v>
      </c>
      <c r="T6" s="401" t="s">
        <v>122</v>
      </c>
      <c r="U6" s="401" t="s">
        <v>122</v>
      </c>
      <c r="V6" s="401" t="s">
        <v>122</v>
      </c>
      <c r="W6" s="401" t="s">
        <v>122</v>
      </c>
      <c r="X6" s="401" t="s">
        <v>122</v>
      </c>
      <c r="Y6" s="401" t="s">
        <v>122</v>
      </c>
      <c r="Z6" s="401" t="s">
        <v>122</v>
      </c>
      <c r="AA6" s="401" t="s">
        <v>122</v>
      </c>
      <c r="AB6" s="401" t="s">
        <v>122</v>
      </c>
      <c r="AC6" s="401" t="s">
        <v>122</v>
      </c>
      <c r="AD6" s="401" t="s">
        <v>122</v>
      </c>
      <c r="AE6" s="401" t="s">
        <v>122</v>
      </c>
      <c r="AF6" s="401" t="s">
        <v>122</v>
      </c>
      <c r="AG6" s="401" t="s">
        <v>122</v>
      </c>
      <c r="AH6" s="401" t="s">
        <v>122</v>
      </c>
      <c r="AI6" s="401" t="s">
        <v>122</v>
      </c>
      <c r="AJ6" s="401" t="s">
        <v>122</v>
      </c>
      <c r="AK6" s="401" t="s">
        <v>122</v>
      </c>
      <c r="AL6" s="470">
        <v>205629</v>
      </c>
      <c r="AM6" s="470">
        <v>199393</v>
      </c>
      <c r="AN6" s="470">
        <v>201756</v>
      </c>
      <c r="AO6" s="470">
        <v>206605</v>
      </c>
      <c r="AP6" s="470">
        <v>210699</v>
      </c>
      <c r="AQ6" s="470">
        <v>213754</v>
      </c>
      <c r="AR6" s="470">
        <v>216667</v>
      </c>
      <c r="AS6" s="470">
        <v>221875</v>
      </c>
      <c r="AT6" s="470">
        <v>220012</v>
      </c>
      <c r="AU6" s="470">
        <v>221916</v>
      </c>
      <c r="AV6" s="470">
        <v>229792</v>
      </c>
      <c r="AW6" s="306">
        <v>224347</v>
      </c>
      <c r="AX6" s="470">
        <v>222781</v>
      </c>
      <c r="AY6" s="470">
        <v>216590</v>
      </c>
      <c r="AZ6" s="470">
        <v>217371.36976900001</v>
      </c>
      <c r="BA6" s="470">
        <v>219425</v>
      </c>
      <c r="BB6" s="470">
        <v>225388</v>
      </c>
      <c r="BC6" s="470">
        <v>229740</v>
      </c>
      <c r="BD6" s="470">
        <v>232479</v>
      </c>
      <c r="BE6" s="470">
        <v>230543</v>
      </c>
      <c r="BF6" s="470">
        <v>231191</v>
      </c>
      <c r="BG6" s="470">
        <v>228164</v>
      </c>
      <c r="BH6" s="897"/>
    </row>
    <row r="7" spans="1:65" s="9" customFormat="1" ht="15.75" customHeight="1" x14ac:dyDescent="0.3">
      <c r="A7" s="128" t="s">
        <v>536</v>
      </c>
      <c r="B7" s="129" t="s">
        <v>537</v>
      </c>
      <c r="C7" s="305" t="s">
        <v>122</v>
      </c>
      <c r="D7" s="305" t="s">
        <v>122</v>
      </c>
      <c r="E7" s="305" t="s">
        <v>122</v>
      </c>
      <c r="F7" s="305" t="s">
        <v>122</v>
      </c>
      <c r="G7" s="305" t="s">
        <v>122</v>
      </c>
      <c r="H7" s="305" t="s">
        <v>122</v>
      </c>
      <c r="I7" s="305" t="s">
        <v>122</v>
      </c>
      <c r="J7" s="305" t="s">
        <v>122</v>
      </c>
      <c r="K7" s="305" t="s">
        <v>122</v>
      </c>
      <c r="L7" s="305" t="s">
        <v>122</v>
      </c>
      <c r="M7" s="305" t="s">
        <v>122</v>
      </c>
      <c r="N7" s="305" t="s">
        <v>122</v>
      </c>
      <c r="O7" s="305" t="s">
        <v>122</v>
      </c>
      <c r="P7" s="305" t="s">
        <v>122</v>
      </c>
      <c r="Q7" s="305" t="s">
        <v>122</v>
      </c>
      <c r="R7" s="305" t="s">
        <v>122</v>
      </c>
      <c r="S7" s="305" t="s">
        <v>122</v>
      </c>
      <c r="T7" s="305" t="s">
        <v>122</v>
      </c>
      <c r="U7" s="305" t="s">
        <v>122</v>
      </c>
      <c r="V7" s="305" t="s">
        <v>122</v>
      </c>
      <c r="W7" s="305" t="s">
        <v>122</v>
      </c>
      <c r="X7" s="305" t="s">
        <v>122</v>
      </c>
      <c r="Y7" s="305" t="s">
        <v>122</v>
      </c>
      <c r="Z7" s="305" t="s">
        <v>122</v>
      </c>
      <c r="AA7" s="305" t="s">
        <v>122</v>
      </c>
      <c r="AB7" s="305" t="s">
        <v>122</v>
      </c>
      <c r="AC7" s="305" t="s">
        <v>122</v>
      </c>
      <c r="AD7" s="305" t="s">
        <v>122</v>
      </c>
      <c r="AE7" s="305" t="s">
        <v>122</v>
      </c>
      <c r="AF7" s="305" t="s">
        <v>122</v>
      </c>
      <c r="AG7" s="305" t="s">
        <v>122</v>
      </c>
      <c r="AH7" s="305" t="s">
        <v>122</v>
      </c>
      <c r="AI7" s="305" t="s">
        <v>122</v>
      </c>
      <c r="AJ7" s="305" t="s">
        <v>122</v>
      </c>
      <c r="AK7" s="305" t="s">
        <v>122</v>
      </c>
      <c r="AL7" s="306">
        <v>187573</v>
      </c>
      <c r="AM7" s="306">
        <v>185746</v>
      </c>
      <c r="AN7" s="306">
        <v>188654</v>
      </c>
      <c r="AO7" s="306">
        <v>192250</v>
      </c>
      <c r="AP7" s="306">
        <v>196559</v>
      </c>
      <c r="AQ7" s="306">
        <v>199257</v>
      </c>
      <c r="AR7" s="306">
        <v>202137</v>
      </c>
      <c r="AS7" s="306">
        <v>205736</v>
      </c>
      <c r="AT7" s="306">
        <v>203717</v>
      </c>
      <c r="AU7" s="306">
        <v>205592</v>
      </c>
      <c r="AV7" s="306">
        <v>213396</v>
      </c>
      <c r="AW7" s="572">
        <v>208316</v>
      </c>
      <c r="AX7" s="306">
        <v>206378</v>
      </c>
      <c r="AY7" s="306">
        <v>199839</v>
      </c>
      <c r="AZ7" s="306">
        <v>200456.28455700001</v>
      </c>
      <c r="BA7" s="306">
        <v>202185</v>
      </c>
      <c r="BB7" s="306">
        <v>207895</v>
      </c>
      <c r="BC7" s="306">
        <v>212189</v>
      </c>
      <c r="BD7" s="306">
        <v>214955</v>
      </c>
      <c r="BE7" s="306">
        <v>212851</v>
      </c>
      <c r="BF7" s="306">
        <v>213229</v>
      </c>
      <c r="BG7" s="306">
        <v>210045</v>
      </c>
    </row>
    <row r="8" spans="1:65" s="153" customFormat="1" ht="15.75" customHeight="1" x14ac:dyDescent="0.3">
      <c r="A8" s="130" t="s">
        <v>309</v>
      </c>
      <c r="B8" s="131" t="s">
        <v>316</v>
      </c>
      <c r="C8" s="305" t="s">
        <v>122</v>
      </c>
      <c r="D8" s="305" t="s">
        <v>122</v>
      </c>
      <c r="E8" s="305" t="s">
        <v>122</v>
      </c>
      <c r="F8" s="305" t="s">
        <v>122</v>
      </c>
      <c r="G8" s="305" t="s">
        <v>122</v>
      </c>
      <c r="H8" s="305" t="s">
        <v>122</v>
      </c>
      <c r="I8" s="305" t="s">
        <v>122</v>
      </c>
      <c r="J8" s="305" t="s">
        <v>122</v>
      </c>
      <c r="K8" s="305" t="s">
        <v>122</v>
      </c>
      <c r="L8" s="305" t="s">
        <v>122</v>
      </c>
      <c r="M8" s="305" t="s">
        <v>122</v>
      </c>
      <c r="N8" s="305" t="s">
        <v>122</v>
      </c>
      <c r="O8" s="305" t="s">
        <v>122</v>
      </c>
      <c r="P8" s="305" t="s">
        <v>122</v>
      </c>
      <c r="Q8" s="305" t="s">
        <v>122</v>
      </c>
      <c r="R8" s="305" t="s">
        <v>122</v>
      </c>
      <c r="S8" s="305" t="s">
        <v>122</v>
      </c>
      <c r="T8" s="305" t="s">
        <v>122</v>
      </c>
      <c r="U8" s="305" t="s">
        <v>122</v>
      </c>
      <c r="V8" s="305" t="s">
        <v>122</v>
      </c>
      <c r="W8" s="305" t="s">
        <v>122</v>
      </c>
      <c r="X8" s="305" t="s">
        <v>122</v>
      </c>
      <c r="Y8" s="305" t="s">
        <v>122</v>
      </c>
      <c r="Z8" s="305" t="s">
        <v>122</v>
      </c>
      <c r="AA8" s="305" t="s">
        <v>122</v>
      </c>
      <c r="AB8" s="305" t="s">
        <v>122</v>
      </c>
      <c r="AC8" s="305" t="s">
        <v>122</v>
      </c>
      <c r="AD8" s="305" t="s">
        <v>122</v>
      </c>
      <c r="AE8" s="305" t="s">
        <v>122</v>
      </c>
      <c r="AF8" s="305" t="s">
        <v>122</v>
      </c>
      <c r="AG8" s="305" t="s">
        <v>122</v>
      </c>
      <c r="AH8" s="305" t="s">
        <v>122</v>
      </c>
      <c r="AI8" s="305" t="s">
        <v>122</v>
      </c>
      <c r="AJ8" s="305" t="s">
        <v>122</v>
      </c>
      <c r="AK8" s="305" t="s">
        <v>122</v>
      </c>
      <c r="AL8" s="306">
        <v>106191</v>
      </c>
      <c r="AM8" s="306">
        <v>105807</v>
      </c>
      <c r="AN8" s="306">
        <v>106653</v>
      </c>
      <c r="AO8" s="306">
        <v>109334</v>
      </c>
      <c r="AP8" s="306">
        <v>110997</v>
      </c>
      <c r="AQ8" s="306">
        <v>112769</v>
      </c>
      <c r="AR8" s="306">
        <v>113934</v>
      </c>
      <c r="AS8" s="306">
        <v>115296</v>
      </c>
      <c r="AT8" s="306">
        <v>118202</v>
      </c>
      <c r="AU8" s="306">
        <v>118448</v>
      </c>
      <c r="AV8" s="306">
        <v>121421</v>
      </c>
      <c r="AW8" s="306">
        <v>121117</v>
      </c>
      <c r="AX8" s="306">
        <v>121228</v>
      </c>
      <c r="AY8" s="306">
        <v>116318</v>
      </c>
      <c r="AZ8" s="306">
        <v>115826.14165000001</v>
      </c>
      <c r="BA8" s="306">
        <v>116498</v>
      </c>
      <c r="BB8" s="306">
        <v>118191</v>
      </c>
      <c r="BC8" s="306">
        <v>119139</v>
      </c>
      <c r="BD8" s="306">
        <v>117482</v>
      </c>
      <c r="BE8" s="306">
        <v>114025</v>
      </c>
      <c r="BF8" s="306">
        <v>110234</v>
      </c>
      <c r="BG8" s="306">
        <v>108803</v>
      </c>
      <c r="BH8" s="533"/>
      <c r="BI8" s="9"/>
      <c r="BJ8" s="9"/>
      <c r="BK8" s="9"/>
      <c r="BL8" s="9"/>
      <c r="BM8" s="9"/>
    </row>
    <row r="9" spans="1:65" s="153" customFormat="1" ht="15.75" customHeight="1" x14ac:dyDescent="0.3">
      <c r="A9" s="130" t="s">
        <v>766</v>
      </c>
      <c r="B9" s="131" t="s">
        <v>286</v>
      </c>
      <c r="C9" s="305" t="s">
        <v>122</v>
      </c>
      <c r="D9" s="305" t="s">
        <v>122</v>
      </c>
      <c r="E9" s="305" t="s">
        <v>122</v>
      </c>
      <c r="F9" s="305" t="s">
        <v>122</v>
      </c>
      <c r="G9" s="305" t="s">
        <v>122</v>
      </c>
      <c r="H9" s="305" t="s">
        <v>122</v>
      </c>
      <c r="I9" s="305" t="s">
        <v>122</v>
      </c>
      <c r="J9" s="305" t="s">
        <v>122</v>
      </c>
      <c r="K9" s="305" t="s">
        <v>122</v>
      </c>
      <c r="L9" s="305" t="s">
        <v>122</v>
      </c>
      <c r="M9" s="305" t="s">
        <v>122</v>
      </c>
      <c r="N9" s="305" t="s">
        <v>122</v>
      </c>
      <c r="O9" s="305" t="s">
        <v>122</v>
      </c>
      <c r="P9" s="305" t="s">
        <v>122</v>
      </c>
      <c r="Q9" s="305" t="s">
        <v>122</v>
      </c>
      <c r="R9" s="305" t="s">
        <v>122</v>
      </c>
      <c r="S9" s="305" t="s">
        <v>122</v>
      </c>
      <c r="T9" s="305" t="s">
        <v>122</v>
      </c>
      <c r="U9" s="305" t="s">
        <v>122</v>
      </c>
      <c r="V9" s="305" t="s">
        <v>122</v>
      </c>
      <c r="W9" s="305" t="s">
        <v>122</v>
      </c>
      <c r="X9" s="305" t="s">
        <v>122</v>
      </c>
      <c r="Y9" s="305" t="s">
        <v>122</v>
      </c>
      <c r="Z9" s="305" t="s">
        <v>122</v>
      </c>
      <c r="AA9" s="305" t="s">
        <v>122</v>
      </c>
      <c r="AB9" s="305" t="s">
        <v>122</v>
      </c>
      <c r="AC9" s="305" t="s">
        <v>122</v>
      </c>
      <c r="AD9" s="305" t="s">
        <v>122</v>
      </c>
      <c r="AE9" s="305" t="s">
        <v>122</v>
      </c>
      <c r="AF9" s="305" t="s">
        <v>122</v>
      </c>
      <c r="AG9" s="305" t="s">
        <v>122</v>
      </c>
      <c r="AH9" s="305" t="s">
        <v>122</v>
      </c>
      <c r="AI9" s="305" t="s">
        <v>122</v>
      </c>
      <c r="AJ9" s="305" t="s">
        <v>122</v>
      </c>
      <c r="AK9" s="305" t="s">
        <v>122</v>
      </c>
      <c r="AL9" s="306">
        <v>56792</v>
      </c>
      <c r="AM9" s="306">
        <v>56341</v>
      </c>
      <c r="AN9" s="306">
        <v>58118</v>
      </c>
      <c r="AO9" s="306">
        <v>58090</v>
      </c>
      <c r="AP9" s="306">
        <v>60016</v>
      </c>
      <c r="AQ9" s="306">
        <v>60918</v>
      </c>
      <c r="AR9" s="306">
        <v>62291</v>
      </c>
      <c r="AS9" s="306">
        <v>63250</v>
      </c>
      <c r="AT9" s="306">
        <v>65309</v>
      </c>
      <c r="AU9" s="431">
        <v>65605</v>
      </c>
      <c r="AV9" s="306">
        <v>69649</v>
      </c>
      <c r="AW9" s="306">
        <v>65352</v>
      </c>
      <c r="AX9" s="306">
        <v>62481</v>
      </c>
      <c r="AY9" s="306">
        <v>60589</v>
      </c>
      <c r="AZ9" s="306">
        <v>61248.131283000002</v>
      </c>
      <c r="BA9" s="306">
        <v>61175</v>
      </c>
      <c r="BB9" s="306">
        <v>63961</v>
      </c>
      <c r="BC9" s="306">
        <v>66973</v>
      </c>
      <c r="BD9" s="306">
        <v>71509</v>
      </c>
      <c r="BE9" s="306">
        <v>72669</v>
      </c>
      <c r="BF9" s="306">
        <v>76426</v>
      </c>
      <c r="BG9" s="306">
        <v>74694</v>
      </c>
      <c r="BH9" s="9"/>
      <c r="BI9" s="9"/>
      <c r="BJ9" s="9"/>
      <c r="BK9" s="9"/>
      <c r="BL9" s="9"/>
      <c r="BM9" s="9"/>
    </row>
    <row r="10" spans="1:65" s="153" customFormat="1" ht="15.75" customHeight="1" x14ac:dyDescent="0.3">
      <c r="A10" s="130" t="s">
        <v>311</v>
      </c>
      <c r="B10" s="131" t="s">
        <v>317</v>
      </c>
      <c r="C10" s="305" t="s">
        <v>122</v>
      </c>
      <c r="D10" s="305" t="s">
        <v>122</v>
      </c>
      <c r="E10" s="305" t="s">
        <v>122</v>
      </c>
      <c r="F10" s="305" t="s">
        <v>122</v>
      </c>
      <c r="G10" s="305" t="s">
        <v>122</v>
      </c>
      <c r="H10" s="305" t="s">
        <v>122</v>
      </c>
      <c r="I10" s="305" t="s">
        <v>122</v>
      </c>
      <c r="J10" s="305" t="s">
        <v>122</v>
      </c>
      <c r="K10" s="305" t="s">
        <v>122</v>
      </c>
      <c r="L10" s="305" t="s">
        <v>122</v>
      </c>
      <c r="M10" s="305" t="s">
        <v>122</v>
      </c>
      <c r="N10" s="305" t="s">
        <v>122</v>
      </c>
      <c r="O10" s="305" t="s">
        <v>122</v>
      </c>
      <c r="P10" s="305" t="s">
        <v>122</v>
      </c>
      <c r="Q10" s="305" t="s">
        <v>122</v>
      </c>
      <c r="R10" s="305" t="s">
        <v>122</v>
      </c>
      <c r="S10" s="305" t="s">
        <v>122</v>
      </c>
      <c r="T10" s="305" t="s">
        <v>122</v>
      </c>
      <c r="U10" s="305" t="s">
        <v>122</v>
      </c>
      <c r="V10" s="305" t="s">
        <v>122</v>
      </c>
      <c r="W10" s="305" t="s">
        <v>122</v>
      </c>
      <c r="X10" s="305" t="s">
        <v>122</v>
      </c>
      <c r="Y10" s="305" t="s">
        <v>122</v>
      </c>
      <c r="Z10" s="305" t="s">
        <v>122</v>
      </c>
      <c r="AA10" s="305" t="s">
        <v>122</v>
      </c>
      <c r="AB10" s="305" t="s">
        <v>122</v>
      </c>
      <c r="AC10" s="305" t="s">
        <v>122</v>
      </c>
      <c r="AD10" s="305" t="s">
        <v>122</v>
      </c>
      <c r="AE10" s="305" t="s">
        <v>122</v>
      </c>
      <c r="AF10" s="305" t="s">
        <v>122</v>
      </c>
      <c r="AG10" s="305" t="s">
        <v>122</v>
      </c>
      <c r="AH10" s="305" t="s">
        <v>122</v>
      </c>
      <c r="AI10" s="305" t="s">
        <v>122</v>
      </c>
      <c r="AJ10" s="305" t="s">
        <v>122</v>
      </c>
      <c r="AK10" s="305" t="s">
        <v>122</v>
      </c>
      <c r="AL10" s="306">
        <v>24590</v>
      </c>
      <c r="AM10" s="306">
        <v>23598</v>
      </c>
      <c r="AN10" s="306">
        <v>23883</v>
      </c>
      <c r="AO10" s="306">
        <v>24826</v>
      </c>
      <c r="AP10" s="306">
        <v>25546</v>
      </c>
      <c r="AQ10" s="306">
        <v>25570</v>
      </c>
      <c r="AR10" s="306">
        <v>25912</v>
      </c>
      <c r="AS10" s="306">
        <v>27190</v>
      </c>
      <c r="AT10" s="306">
        <v>20206</v>
      </c>
      <c r="AU10" s="306">
        <v>21539</v>
      </c>
      <c r="AV10" s="306">
        <v>22326</v>
      </c>
      <c r="AW10" s="306">
        <v>21847</v>
      </c>
      <c r="AX10" s="306">
        <v>22669</v>
      </c>
      <c r="AY10" s="306">
        <v>22932</v>
      </c>
      <c r="AZ10" s="306">
        <v>23382.011623999999</v>
      </c>
      <c r="BA10" s="306">
        <v>24512</v>
      </c>
      <c r="BB10" s="306">
        <v>25743</v>
      </c>
      <c r="BC10" s="306">
        <v>26077</v>
      </c>
      <c r="BD10" s="306">
        <v>25964</v>
      </c>
      <c r="BE10" s="306">
        <v>26157</v>
      </c>
      <c r="BF10" s="306">
        <v>26569</v>
      </c>
      <c r="BG10" s="306">
        <v>26548</v>
      </c>
      <c r="BH10" s="9"/>
      <c r="BI10" s="9"/>
      <c r="BJ10" s="9"/>
      <c r="BK10" s="9"/>
      <c r="BL10" s="9"/>
      <c r="BM10" s="9"/>
    </row>
    <row r="11" spans="1:65" s="153" customFormat="1" ht="19.5" customHeight="1" x14ac:dyDescent="0.3">
      <c r="A11" s="132" t="s">
        <v>533</v>
      </c>
      <c r="B11" s="133" t="s">
        <v>320</v>
      </c>
      <c r="C11" s="305" t="s">
        <v>122</v>
      </c>
      <c r="D11" s="305" t="s">
        <v>122</v>
      </c>
      <c r="E11" s="305" t="s">
        <v>122</v>
      </c>
      <c r="F11" s="305" t="s">
        <v>122</v>
      </c>
      <c r="G11" s="305" t="s">
        <v>122</v>
      </c>
      <c r="H11" s="305" t="s">
        <v>122</v>
      </c>
      <c r="I11" s="305" t="s">
        <v>122</v>
      </c>
      <c r="J11" s="305" t="s">
        <v>122</v>
      </c>
      <c r="K11" s="305" t="s">
        <v>122</v>
      </c>
      <c r="L11" s="305" t="s">
        <v>122</v>
      </c>
      <c r="M11" s="305" t="s">
        <v>122</v>
      </c>
      <c r="N11" s="305" t="s">
        <v>122</v>
      </c>
      <c r="O11" s="305" t="s">
        <v>122</v>
      </c>
      <c r="P11" s="305" t="s">
        <v>122</v>
      </c>
      <c r="Q11" s="305" t="s">
        <v>122</v>
      </c>
      <c r="R11" s="305" t="s">
        <v>122</v>
      </c>
      <c r="S11" s="305" t="s">
        <v>122</v>
      </c>
      <c r="T11" s="305" t="s">
        <v>122</v>
      </c>
      <c r="U11" s="305" t="s">
        <v>122</v>
      </c>
      <c r="V11" s="305" t="s">
        <v>122</v>
      </c>
      <c r="W11" s="305" t="s">
        <v>122</v>
      </c>
      <c r="X11" s="305" t="s">
        <v>122</v>
      </c>
      <c r="Y11" s="305" t="s">
        <v>122</v>
      </c>
      <c r="Z11" s="305" t="s">
        <v>122</v>
      </c>
      <c r="AA11" s="305" t="s">
        <v>122</v>
      </c>
      <c r="AB11" s="305" t="s">
        <v>122</v>
      </c>
      <c r="AC11" s="305" t="s">
        <v>122</v>
      </c>
      <c r="AD11" s="305" t="s">
        <v>122</v>
      </c>
      <c r="AE11" s="305" t="s">
        <v>122</v>
      </c>
      <c r="AF11" s="305" t="s">
        <v>122</v>
      </c>
      <c r="AG11" s="305" t="s">
        <v>122</v>
      </c>
      <c r="AH11" s="305" t="s">
        <v>122</v>
      </c>
      <c r="AI11" s="305" t="s">
        <v>122</v>
      </c>
      <c r="AJ11" s="305" t="s">
        <v>122</v>
      </c>
      <c r="AK11" s="305" t="s">
        <v>122</v>
      </c>
      <c r="AL11" s="471">
        <v>4368</v>
      </c>
      <c r="AM11" s="471">
        <v>0</v>
      </c>
      <c r="AN11" s="471">
        <v>0</v>
      </c>
      <c r="AO11" s="471">
        <v>0</v>
      </c>
      <c r="AP11" s="471">
        <v>0</v>
      </c>
      <c r="AQ11" s="471">
        <v>0</v>
      </c>
      <c r="AR11" s="471">
        <v>0</v>
      </c>
      <c r="AS11" s="471">
        <v>0</v>
      </c>
      <c r="AT11" s="471">
        <v>0</v>
      </c>
      <c r="AU11" s="471">
        <v>0</v>
      </c>
      <c r="AV11" s="471">
        <v>0</v>
      </c>
      <c r="AW11" s="471">
        <v>0</v>
      </c>
      <c r="AX11" s="471">
        <v>0</v>
      </c>
      <c r="AY11" s="471">
        <v>0</v>
      </c>
      <c r="AZ11" s="471">
        <v>0</v>
      </c>
      <c r="BA11" s="471">
        <v>0</v>
      </c>
      <c r="BB11" s="471">
        <v>0</v>
      </c>
      <c r="BC11" s="471">
        <v>0</v>
      </c>
      <c r="BD11" s="471">
        <v>0</v>
      </c>
      <c r="BE11" s="471">
        <v>0</v>
      </c>
      <c r="BF11" s="471">
        <v>0</v>
      </c>
      <c r="BG11" s="471">
        <v>0</v>
      </c>
      <c r="BH11" s="9"/>
      <c r="BI11" s="9"/>
      <c r="BJ11" s="9"/>
      <c r="BK11" s="9"/>
      <c r="BL11" s="9"/>
      <c r="BM11" s="9"/>
    </row>
    <row r="12" spans="1:65" s="153" customFormat="1" ht="15.75" customHeight="1" x14ac:dyDescent="0.3">
      <c r="A12" s="132" t="s">
        <v>534</v>
      </c>
      <c r="B12" s="537" t="s">
        <v>318</v>
      </c>
      <c r="C12" s="524" t="s">
        <v>122</v>
      </c>
      <c r="D12" s="524" t="s">
        <v>122</v>
      </c>
      <c r="E12" s="524" t="s">
        <v>122</v>
      </c>
      <c r="F12" s="524" t="s">
        <v>122</v>
      </c>
      <c r="G12" s="524" t="s">
        <v>122</v>
      </c>
      <c r="H12" s="524" t="s">
        <v>122</v>
      </c>
      <c r="I12" s="524" t="s">
        <v>122</v>
      </c>
      <c r="J12" s="524" t="s">
        <v>122</v>
      </c>
      <c r="K12" s="524" t="s">
        <v>122</v>
      </c>
      <c r="L12" s="524" t="s">
        <v>122</v>
      </c>
      <c r="M12" s="524" t="s">
        <v>122</v>
      </c>
      <c r="N12" s="524" t="s">
        <v>122</v>
      </c>
      <c r="O12" s="524" t="s">
        <v>122</v>
      </c>
      <c r="P12" s="524" t="s">
        <v>122</v>
      </c>
      <c r="Q12" s="524" t="s">
        <v>122</v>
      </c>
      <c r="R12" s="524" t="s">
        <v>122</v>
      </c>
      <c r="S12" s="524" t="s">
        <v>122</v>
      </c>
      <c r="T12" s="524" t="s">
        <v>122</v>
      </c>
      <c r="U12" s="524" t="s">
        <v>122</v>
      </c>
      <c r="V12" s="524" t="s">
        <v>122</v>
      </c>
      <c r="W12" s="524" t="s">
        <v>122</v>
      </c>
      <c r="X12" s="524" t="s">
        <v>122</v>
      </c>
      <c r="Y12" s="524" t="s">
        <v>122</v>
      </c>
      <c r="Z12" s="524" t="s">
        <v>122</v>
      </c>
      <c r="AA12" s="524" t="s">
        <v>122</v>
      </c>
      <c r="AB12" s="524" t="s">
        <v>122</v>
      </c>
      <c r="AC12" s="524" t="s">
        <v>122</v>
      </c>
      <c r="AD12" s="524" t="s">
        <v>122</v>
      </c>
      <c r="AE12" s="524" t="s">
        <v>122</v>
      </c>
      <c r="AF12" s="524" t="s">
        <v>122</v>
      </c>
      <c r="AG12" s="524" t="s">
        <v>122</v>
      </c>
      <c r="AH12" s="524" t="s">
        <v>122</v>
      </c>
      <c r="AI12" s="524" t="s">
        <v>122</v>
      </c>
      <c r="AJ12" s="524" t="s">
        <v>122</v>
      </c>
      <c r="AK12" s="524" t="s">
        <v>122</v>
      </c>
      <c r="AL12" s="431">
        <v>902</v>
      </c>
      <c r="AM12" s="431">
        <v>902</v>
      </c>
      <c r="AN12" s="431">
        <v>26</v>
      </c>
      <c r="AO12" s="431">
        <v>624</v>
      </c>
      <c r="AP12" s="431">
        <v>191</v>
      </c>
      <c r="AQ12" s="431">
        <v>51</v>
      </c>
      <c r="AR12" s="431">
        <v>1396</v>
      </c>
      <c r="AS12" s="431">
        <v>1884</v>
      </c>
      <c r="AT12" s="431">
        <v>1371</v>
      </c>
      <c r="AU12" s="431">
        <v>1081</v>
      </c>
      <c r="AV12" s="431">
        <v>112</v>
      </c>
      <c r="AW12" s="431">
        <v>153</v>
      </c>
      <c r="AX12" s="431">
        <v>8</v>
      </c>
      <c r="AY12" s="431">
        <v>0</v>
      </c>
      <c r="AZ12" s="431">
        <v>0</v>
      </c>
      <c r="BA12" s="431">
        <v>0</v>
      </c>
      <c r="BB12" s="431">
        <v>0</v>
      </c>
      <c r="BC12" s="431">
        <v>0</v>
      </c>
      <c r="BD12" s="431">
        <v>0</v>
      </c>
      <c r="BE12" s="431">
        <v>0</v>
      </c>
      <c r="BF12" s="431">
        <v>0</v>
      </c>
      <c r="BG12" s="431">
        <v>0</v>
      </c>
      <c r="BH12" s="9"/>
      <c r="BI12" s="9"/>
      <c r="BJ12" s="9"/>
      <c r="BK12" s="9"/>
      <c r="BL12" s="9"/>
      <c r="BM12" s="9"/>
    </row>
    <row r="13" spans="1:65" s="153" customFormat="1" ht="15.75" customHeight="1" x14ac:dyDescent="0.3">
      <c r="A13" s="134" t="s">
        <v>535</v>
      </c>
      <c r="B13" s="133" t="s">
        <v>321</v>
      </c>
      <c r="C13" s="305" t="s">
        <v>122</v>
      </c>
      <c r="D13" s="305" t="s">
        <v>122</v>
      </c>
      <c r="E13" s="305" t="s">
        <v>122</v>
      </c>
      <c r="F13" s="305" t="s">
        <v>122</v>
      </c>
      <c r="G13" s="305" t="s">
        <v>122</v>
      </c>
      <c r="H13" s="305" t="s">
        <v>122</v>
      </c>
      <c r="I13" s="305" t="s">
        <v>122</v>
      </c>
      <c r="J13" s="305" t="s">
        <v>122</v>
      </c>
      <c r="K13" s="305" t="s">
        <v>122</v>
      </c>
      <c r="L13" s="305" t="s">
        <v>122</v>
      </c>
      <c r="M13" s="305" t="s">
        <v>122</v>
      </c>
      <c r="N13" s="305" t="s">
        <v>122</v>
      </c>
      <c r="O13" s="305" t="s">
        <v>122</v>
      </c>
      <c r="P13" s="305" t="s">
        <v>122</v>
      </c>
      <c r="Q13" s="305" t="s">
        <v>122</v>
      </c>
      <c r="R13" s="305" t="s">
        <v>122</v>
      </c>
      <c r="S13" s="305" t="s">
        <v>122</v>
      </c>
      <c r="T13" s="305" t="s">
        <v>122</v>
      </c>
      <c r="U13" s="305" t="s">
        <v>122</v>
      </c>
      <c r="V13" s="305" t="s">
        <v>122</v>
      </c>
      <c r="W13" s="305" t="s">
        <v>122</v>
      </c>
      <c r="X13" s="305" t="s">
        <v>122</v>
      </c>
      <c r="Y13" s="305" t="s">
        <v>122</v>
      </c>
      <c r="Z13" s="305" t="s">
        <v>122</v>
      </c>
      <c r="AA13" s="305" t="s">
        <v>122</v>
      </c>
      <c r="AB13" s="305" t="s">
        <v>122</v>
      </c>
      <c r="AC13" s="305" t="s">
        <v>122</v>
      </c>
      <c r="AD13" s="305" t="s">
        <v>122</v>
      </c>
      <c r="AE13" s="305" t="s">
        <v>122</v>
      </c>
      <c r="AF13" s="305" t="s">
        <v>122</v>
      </c>
      <c r="AG13" s="305" t="s">
        <v>122</v>
      </c>
      <c r="AH13" s="305" t="s">
        <v>122</v>
      </c>
      <c r="AI13" s="305" t="s">
        <v>122</v>
      </c>
      <c r="AJ13" s="305" t="s">
        <v>122</v>
      </c>
      <c r="AK13" s="305" t="s">
        <v>122</v>
      </c>
      <c r="AL13" s="306">
        <v>12786</v>
      </c>
      <c r="AM13" s="306">
        <v>12745</v>
      </c>
      <c r="AN13" s="306">
        <v>13076</v>
      </c>
      <c r="AO13" s="306">
        <v>13731</v>
      </c>
      <c r="AP13" s="306">
        <v>13949</v>
      </c>
      <c r="AQ13" s="306">
        <v>14497</v>
      </c>
      <c r="AR13" s="306">
        <v>14530</v>
      </c>
      <c r="AS13" s="306">
        <v>16139</v>
      </c>
      <c r="AT13" s="306">
        <v>16295</v>
      </c>
      <c r="AU13" s="306">
        <v>16324</v>
      </c>
      <c r="AV13" s="306">
        <v>16396</v>
      </c>
      <c r="AW13" s="306">
        <v>16031</v>
      </c>
      <c r="AX13" s="306">
        <v>16403</v>
      </c>
      <c r="AY13" s="306">
        <v>16751</v>
      </c>
      <c r="AZ13" s="306">
        <v>16915.085212000002</v>
      </c>
      <c r="BA13" s="306">
        <v>17240</v>
      </c>
      <c r="BB13" s="306">
        <v>17493</v>
      </c>
      <c r="BC13" s="306">
        <v>17551</v>
      </c>
      <c r="BD13" s="306">
        <v>17524</v>
      </c>
      <c r="BE13" s="306">
        <v>17692</v>
      </c>
      <c r="BF13" s="306">
        <v>17962</v>
      </c>
      <c r="BG13" s="306">
        <v>18119</v>
      </c>
      <c r="BH13" s="9"/>
      <c r="BI13" s="9"/>
      <c r="BJ13" s="9"/>
      <c r="BK13" s="9"/>
      <c r="BL13" s="9"/>
      <c r="BM13" s="9"/>
    </row>
    <row r="14" spans="1:65" ht="29.25" customHeight="1" x14ac:dyDescent="0.3">
      <c r="A14" s="51" t="s">
        <v>707</v>
      </c>
      <c r="B14" s="127" t="s">
        <v>708</v>
      </c>
      <c r="C14" s="472" t="s">
        <v>122</v>
      </c>
      <c r="D14" s="472" t="s">
        <v>122</v>
      </c>
      <c r="E14" s="472" t="s">
        <v>122</v>
      </c>
      <c r="F14" s="472" t="s">
        <v>122</v>
      </c>
      <c r="G14" s="472" t="s">
        <v>122</v>
      </c>
      <c r="H14" s="472" t="s">
        <v>122</v>
      </c>
      <c r="I14" s="472" t="s">
        <v>122</v>
      </c>
      <c r="J14" s="472" t="s">
        <v>122</v>
      </c>
      <c r="K14" s="472" t="s">
        <v>122</v>
      </c>
      <c r="L14" s="472" t="s">
        <v>122</v>
      </c>
      <c r="M14" s="472" t="s">
        <v>122</v>
      </c>
      <c r="N14" s="472" t="s">
        <v>122</v>
      </c>
      <c r="O14" s="472" t="s">
        <v>122</v>
      </c>
      <c r="P14" s="472" t="s">
        <v>122</v>
      </c>
      <c r="Q14" s="472" t="s">
        <v>122</v>
      </c>
      <c r="R14" s="472" t="s">
        <v>122</v>
      </c>
      <c r="S14" s="472" t="s">
        <v>122</v>
      </c>
      <c r="T14" s="472" t="s">
        <v>122</v>
      </c>
      <c r="U14" s="472" t="s">
        <v>122</v>
      </c>
      <c r="V14" s="472" t="s">
        <v>122</v>
      </c>
      <c r="W14" s="472" t="s">
        <v>122</v>
      </c>
      <c r="X14" s="472" t="s">
        <v>122</v>
      </c>
      <c r="Y14" s="472" t="s">
        <v>122</v>
      </c>
      <c r="Z14" s="472" t="s">
        <v>122</v>
      </c>
      <c r="AA14" s="472" t="s">
        <v>122</v>
      </c>
      <c r="AB14" s="472" t="s">
        <v>122</v>
      </c>
      <c r="AC14" s="472" t="s">
        <v>122</v>
      </c>
      <c r="AD14" s="472" t="s">
        <v>122</v>
      </c>
      <c r="AE14" s="472" t="s">
        <v>122</v>
      </c>
      <c r="AF14" s="472" t="s">
        <v>122</v>
      </c>
      <c r="AG14" s="472" t="s">
        <v>122</v>
      </c>
      <c r="AH14" s="472" t="s">
        <v>122</v>
      </c>
      <c r="AI14" s="472" t="s">
        <v>122</v>
      </c>
      <c r="AJ14" s="472" t="s">
        <v>122</v>
      </c>
      <c r="AK14" s="472" t="s">
        <v>122</v>
      </c>
      <c r="AL14" s="472" t="s">
        <v>122</v>
      </c>
      <c r="AM14" s="470">
        <v>1070</v>
      </c>
      <c r="AN14" s="470">
        <v>1032</v>
      </c>
      <c r="AO14" s="470">
        <v>988</v>
      </c>
      <c r="AP14" s="48">
        <v>934</v>
      </c>
      <c r="AQ14" s="470">
        <v>1106</v>
      </c>
      <c r="AR14" s="470">
        <v>1061</v>
      </c>
      <c r="AS14" s="470">
        <v>1028</v>
      </c>
      <c r="AT14" s="470">
        <v>9181</v>
      </c>
      <c r="AU14" s="470">
        <v>8286</v>
      </c>
      <c r="AV14" s="470">
        <v>7413</v>
      </c>
      <c r="AW14" s="470">
        <v>6878</v>
      </c>
      <c r="AX14" s="470">
        <v>6469</v>
      </c>
      <c r="AY14" s="470">
        <v>6009</v>
      </c>
      <c r="AZ14" s="470">
        <v>5510.7216939999998</v>
      </c>
      <c r="BA14" s="470">
        <v>5197</v>
      </c>
      <c r="BB14" s="470">
        <v>4940</v>
      </c>
      <c r="BC14" s="470">
        <v>4559</v>
      </c>
      <c r="BD14" s="470">
        <v>4256</v>
      </c>
      <c r="BE14" s="470">
        <v>4055</v>
      </c>
      <c r="BF14" s="470">
        <v>3777</v>
      </c>
      <c r="BG14" s="470">
        <v>3565</v>
      </c>
    </row>
    <row r="15" spans="1:65" s="9" customFormat="1" ht="15.75" customHeight="1" x14ac:dyDescent="0.3">
      <c r="A15" s="128" t="s">
        <v>536</v>
      </c>
      <c r="B15" s="129" t="s">
        <v>537</v>
      </c>
      <c r="C15" s="305" t="s">
        <v>122</v>
      </c>
      <c r="D15" s="305" t="s">
        <v>122</v>
      </c>
      <c r="E15" s="305" t="s">
        <v>122</v>
      </c>
      <c r="F15" s="305" t="s">
        <v>122</v>
      </c>
      <c r="G15" s="305" t="s">
        <v>122</v>
      </c>
      <c r="H15" s="305" t="s">
        <v>122</v>
      </c>
      <c r="I15" s="305" t="s">
        <v>122</v>
      </c>
      <c r="J15" s="305" t="s">
        <v>122</v>
      </c>
      <c r="K15" s="305" t="s">
        <v>122</v>
      </c>
      <c r="L15" s="305" t="s">
        <v>122</v>
      </c>
      <c r="M15" s="305" t="s">
        <v>122</v>
      </c>
      <c r="N15" s="305" t="s">
        <v>122</v>
      </c>
      <c r="O15" s="305" t="s">
        <v>122</v>
      </c>
      <c r="P15" s="305" t="s">
        <v>122</v>
      </c>
      <c r="Q15" s="305" t="s">
        <v>122</v>
      </c>
      <c r="R15" s="305" t="s">
        <v>122</v>
      </c>
      <c r="S15" s="305" t="s">
        <v>122</v>
      </c>
      <c r="T15" s="305" t="s">
        <v>122</v>
      </c>
      <c r="U15" s="305" t="s">
        <v>122</v>
      </c>
      <c r="V15" s="305" t="s">
        <v>122</v>
      </c>
      <c r="W15" s="305" t="s">
        <v>122</v>
      </c>
      <c r="X15" s="305" t="s">
        <v>122</v>
      </c>
      <c r="Y15" s="305" t="s">
        <v>122</v>
      </c>
      <c r="Z15" s="305" t="s">
        <v>122</v>
      </c>
      <c r="AA15" s="305" t="s">
        <v>122</v>
      </c>
      <c r="AB15" s="305" t="s">
        <v>122</v>
      </c>
      <c r="AC15" s="305" t="s">
        <v>122</v>
      </c>
      <c r="AD15" s="305" t="s">
        <v>122</v>
      </c>
      <c r="AE15" s="305" t="s">
        <v>122</v>
      </c>
      <c r="AF15" s="305" t="s">
        <v>122</v>
      </c>
      <c r="AG15" s="305" t="s">
        <v>122</v>
      </c>
      <c r="AH15" s="305" t="s">
        <v>122</v>
      </c>
      <c r="AI15" s="305" t="s">
        <v>122</v>
      </c>
      <c r="AJ15" s="305" t="s">
        <v>122</v>
      </c>
      <c r="AK15" s="305" t="s">
        <v>122</v>
      </c>
      <c r="AL15" s="305" t="s">
        <v>122</v>
      </c>
      <c r="AM15" s="306">
        <v>1070</v>
      </c>
      <c r="AN15" s="306">
        <v>1032</v>
      </c>
      <c r="AO15" s="306">
        <v>988</v>
      </c>
      <c r="AP15" s="306">
        <v>934</v>
      </c>
      <c r="AQ15" s="306">
        <v>1106</v>
      </c>
      <c r="AR15" s="306">
        <v>1061</v>
      </c>
      <c r="AS15" s="306">
        <v>1028</v>
      </c>
      <c r="AT15" s="306">
        <v>9181</v>
      </c>
      <c r="AU15" s="306">
        <v>8286</v>
      </c>
      <c r="AV15" s="306">
        <v>7413</v>
      </c>
      <c r="AW15" s="306">
        <v>6878</v>
      </c>
      <c r="AX15" s="306">
        <v>6469</v>
      </c>
      <c r="AY15" s="306">
        <v>6009</v>
      </c>
      <c r="AZ15" s="306">
        <v>5510.7216939999998</v>
      </c>
      <c r="BA15" s="306">
        <v>5197</v>
      </c>
      <c r="BB15" s="306">
        <v>4940</v>
      </c>
      <c r="BC15" s="306">
        <v>4559</v>
      </c>
      <c r="BD15" s="306">
        <v>4256</v>
      </c>
      <c r="BE15" s="306">
        <v>4055</v>
      </c>
      <c r="BF15" s="306">
        <v>3777</v>
      </c>
      <c r="BG15" s="306">
        <v>3565</v>
      </c>
    </row>
    <row r="16" spans="1:65" ht="15.75" customHeight="1" x14ac:dyDescent="0.3">
      <c r="A16" s="130" t="s">
        <v>309</v>
      </c>
      <c r="B16" s="131" t="s">
        <v>316</v>
      </c>
      <c r="C16" s="305" t="s">
        <v>122</v>
      </c>
      <c r="D16" s="305" t="s">
        <v>122</v>
      </c>
      <c r="E16" s="305" t="s">
        <v>122</v>
      </c>
      <c r="F16" s="305" t="s">
        <v>122</v>
      </c>
      <c r="G16" s="305" t="s">
        <v>122</v>
      </c>
      <c r="H16" s="305" t="s">
        <v>122</v>
      </c>
      <c r="I16" s="305" t="s">
        <v>122</v>
      </c>
      <c r="J16" s="305" t="s">
        <v>122</v>
      </c>
      <c r="K16" s="305" t="s">
        <v>122</v>
      </c>
      <c r="L16" s="305" t="s">
        <v>122</v>
      </c>
      <c r="M16" s="305" t="s">
        <v>122</v>
      </c>
      <c r="N16" s="305" t="s">
        <v>122</v>
      </c>
      <c r="O16" s="305" t="s">
        <v>122</v>
      </c>
      <c r="P16" s="305" t="s">
        <v>122</v>
      </c>
      <c r="Q16" s="305" t="s">
        <v>122</v>
      </c>
      <c r="R16" s="305" t="s">
        <v>122</v>
      </c>
      <c r="S16" s="305" t="s">
        <v>122</v>
      </c>
      <c r="T16" s="305" t="s">
        <v>122</v>
      </c>
      <c r="U16" s="305" t="s">
        <v>122</v>
      </c>
      <c r="V16" s="305" t="s">
        <v>122</v>
      </c>
      <c r="W16" s="305" t="s">
        <v>122</v>
      </c>
      <c r="X16" s="305" t="s">
        <v>122</v>
      </c>
      <c r="Y16" s="305" t="s">
        <v>122</v>
      </c>
      <c r="Z16" s="305" t="s">
        <v>122</v>
      </c>
      <c r="AA16" s="305" t="s">
        <v>122</v>
      </c>
      <c r="AB16" s="305" t="s">
        <v>122</v>
      </c>
      <c r="AC16" s="305" t="s">
        <v>122</v>
      </c>
      <c r="AD16" s="305" t="s">
        <v>122</v>
      </c>
      <c r="AE16" s="305" t="s">
        <v>122</v>
      </c>
      <c r="AF16" s="305" t="s">
        <v>122</v>
      </c>
      <c r="AG16" s="305" t="s">
        <v>122</v>
      </c>
      <c r="AH16" s="305" t="s">
        <v>122</v>
      </c>
      <c r="AI16" s="305" t="s">
        <v>122</v>
      </c>
      <c r="AJ16" s="305" t="s">
        <v>122</v>
      </c>
      <c r="AK16" s="305" t="s">
        <v>122</v>
      </c>
      <c r="AL16" s="305" t="s">
        <v>122</v>
      </c>
      <c r="AM16" s="306">
        <v>37</v>
      </c>
      <c r="AN16" s="306">
        <v>35</v>
      </c>
      <c r="AO16" s="306">
        <v>31</v>
      </c>
      <c r="AP16" s="306">
        <v>29</v>
      </c>
      <c r="AQ16" s="306">
        <v>27</v>
      </c>
      <c r="AR16" s="306">
        <v>24</v>
      </c>
      <c r="AS16" s="306">
        <v>22</v>
      </c>
      <c r="AT16" s="306">
        <v>19</v>
      </c>
      <c r="AU16" s="306">
        <v>15</v>
      </c>
      <c r="AV16" s="306">
        <v>12</v>
      </c>
      <c r="AW16" s="306">
        <v>11</v>
      </c>
      <c r="AX16" s="306">
        <v>9</v>
      </c>
      <c r="AY16" s="306">
        <v>7</v>
      </c>
      <c r="AZ16" s="306">
        <v>4.7993829999999997</v>
      </c>
      <c r="BA16" s="306">
        <v>4</v>
      </c>
      <c r="BB16" s="306">
        <v>4</v>
      </c>
      <c r="BC16" s="306">
        <v>4</v>
      </c>
      <c r="BD16" s="306">
        <v>3</v>
      </c>
      <c r="BE16" s="306">
        <v>3</v>
      </c>
      <c r="BF16" s="306">
        <v>2</v>
      </c>
      <c r="BG16" s="306">
        <v>4</v>
      </c>
    </row>
    <row r="17" spans="1:65" ht="15.75" customHeight="1" x14ac:dyDescent="0.3">
      <c r="A17" s="130" t="s">
        <v>310</v>
      </c>
      <c r="B17" s="131" t="s">
        <v>286</v>
      </c>
      <c r="C17" s="305" t="s">
        <v>122</v>
      </c>
      <c r="D17" s="305" t="s">
        <v>122</v>
      </c>
      <c r="E17" s="305" t="s">
        <v>122</v>
      </c>
      <c r="F17" s="305" t="s">
        <v>122</v>
      </c>
      <c r="G17" s="305" t="s">
        <v>122</v>
      </c>
      <c r="H17" s="305" t="s">
        <v>122</v>
      </c>
      <c r="I17" s="305" t="s">
        <v>122</v>
      </c>
      <c r="J17" s="305" t="s">
        <v>122</v>
      </c>
      <c r="K17" s="305" t="s">
        <v>122</v>
      </c>
      <c r="L17" s="305" t="s">
        <v>122</v>
      </c>
      <c r="M17" s="305" t="s">
        <v>122</v>
      </c>
      <c r="N17" s="305" t="s">
        <v>122</v>
      </c>
      <c r="O17" s="305" t="s">
        <v>122</v>
      </c>
      <c r="P17" s="305" t="s">
        <v>122</v>
      </c>
      <c r="Q17" s="305" t="s">
        <v>122</v>
      </c>
      <c r="R17" s="305" t="s">
        <v>122</v>
      </c>
      <c r="S17" s="305" t="s">
        <v>122</v>
      </c>
      <c r="T17" s="305" t="s">
        <v>122</v>
      </c>
      <c r="U17" s="305" t="s">
        <v>122</v>
      </c>
      <c r="V17" s="305" t="s">
        <v>122</v>
      </c>
      <c r="W17" s="305" t="s">
        <v>122</v>
      </c>
      <c r="X17" s="305" t="s">
        <v>122</v>
      </c>
      <c r="Y17" s="305" t="s">
        <v>122</v>
      </c>
      <c r="Z17" s="305" t="s">
        <v>122</v>
      </c>
      <c r="AA17" s="305" t="s">
        <v>122</v>
      </c>
      <c r="AB17" s="305" t="s">
        <v>122</v>
      </c>
      <c r="AC17" s="305" t="s">
        <v>122</v>
      </c>
      <c r="AD17" s="305" t="s">
        <v>122</v>
      </c>
      <c r="AE17" s="305" t="s">
        <v>122</v>
      </c>
      <c r="AF17" s="305" t="s">
        <v>122</v>
      </c>
      <c r="AG17" s="305" t="s">
        <v>122</v>
      </c>
      <c r="AH17" s="305" t="s">
        <v>122</v>
      </c>
      <c r="AI17" s="305" t="s">
        <v>122</v>
      </c>
      <c r="AJ17" s="305" t="s">
        <v>122</v>
      </c>
      <c r="AK17" s="305" t="s">
        <v>122</v>
      </c>
      <c r="AL17" s="305" t="s">
        <v>122</v>
      </c>
      <c r="AM17" s="306">
        <v>182</v>
      </c>
      <c r="AN17" s="306">
        <v>172</v>
      </c>
      <c r="AO17" s="306">
        <v>159</v>
      </c>
      <c r="AP17" s="306">
        <v>149</v>
      </c>
      <c r="AQ17" s="306">
        <v>148</v>
      </c>
      <c r="AR17" s="306">
        <v>141</v>
      </c>
      <c r="AS17" s="306">
        <v>132</v>
      </c>
      <c r="AT17" s="306">
        <v>186</v>
      </c>
      <c r="AU17" s="306">
        <v>148</v>
      </c>
      <c r="AV17" s="306">
        <v>140</v>
      </c>
      <c r="AW17" s="306">
        <v>128</v>
      </c>
      <c r="AX17" s="306">
        <v>119</v>
      </c>
      <c r="AY17" s="306">
        <v>114</v>
      </c>
      <c r="AZ17" s="306">
        <v>109.702448</v>
      </c>
      <c r="BA17" s="306">
        <v>106</v>
      </c>
      <c r="BB17" s="306">
        <v>103</v>
      </c>
      <c r="BC17" s="306">
        <v>97</v>
      </c>
      <c r="BD17" s="306">
        <v>96</v>
      </c>
      <c r="BE17" s="306">
        <v>86</v>
      </c>
      <c r="BF17" s="306">
        <v>89</v>
      </c>
      <c r="BG17" s="306">
        <v>85</v>
      </c>
    </row>
    <row r="18" spans="1:65" ht="15.75" customHeight="1" x14ac:dyDescent="0.3">
      <c r="A18" s="130" t="s">
        <v>311</v>
      </c>
      <c r="B18" s="131" t="s">
        <v>317</v>
      </c>
      <c r="C18" s="305" t="s">
        <v>122</v>
      </c>
      <c r="D18" s="305" t="s">
        <v>122</v>
      </c>
      <c r="E18" s="305" t="s">
        <v>122</v>
      </c>
      <c r="F18" s="305" t="s">
        <v>122</v>
      </c>
      <c r="G18" s="305" t="s">
        <v>122</v>
      </c>
      <c r="H18" s="305" t="s">
        <v>122</v>
      </c>
      <c r="I18" s="305" t="s">
        <v>122</v>
      </c>
      <c r="J18" s="305" t="s">
        <v>122</v>
      </c>
      <c r="K18" s="305" t="s">
        <v>122</v>
      </c>
      <c r="L18" s="305" t="s">
        <v>122</v>
      </c>
      <c r="M18" s="305" t="s">
        <v>122</v>
      </c>
      <c r="N18" s="305" t="s">
        <v>122</v>
      </c>
      <c r="O18" s="305" t="s">
        <v>122</v>
      </c>
      <c r="P18" s="305" t="s">
        <v>122</v>
      </c>
      <c r="Q18" s="305" t="s">
        <v>122</v>
      </c>
      <c r="R18" s="305" t="s">
        <v>122</v>
      </c>
      <c r="S18" s="305" t="s">
        <v>122</v>
      </c>
      <c r="T18" s="305" t="s">
        <v>122</v>
      </c>
      <c r="U18" s="305" t="s">
        <v>122</v>
      </c>
      <c r="V18" s="305" t="s">
        <v>122</v>
      </c>
      <c r="W18" s="305" t="s">
        <v>122</v>
      </c>
      <c r="X18" s="305" t="s">
        <v>122</v>
      </c>
      <c r="Y18" s="305" t="s">
        <v>122</v>
      </c>
      <c r="Z18" s="305" t="s">
        <v>122</v>
      </c>
      <c r="AA18" s="305" t="s">
        <v>122</v>
      </c>
      <c r="AB18" s="305" t="s">
        <v>122</v>
      </c>
      <c r="AC18" s="305" t="s">
        <v>122</v>
      </c>
      <c r="AD18" s="305" t="s">
        <v>122</v>
      </c>
      <c r="AE18" s="305" t="s">
        <v>122</v>
      </c>
      <c r="AF18" s="305" t="s">
        <v>122</v>
      </c>
      <c r="AG18" s="305" t="s">
        <v>122</v>
      </c>
      <c r="AH18" s="305" t="s">
        <v>122</v>
      </c>
      <c r="AI18" s="305" t="s">
        <v>122</v>
      </c>
      <c r="AJ18" s="305" t="s">
        <v>122</v>
      </c>
      <c r="AK18" s="305" t="s">
        <v>122</v>
      </c>
      <c r="AL18" s="305" t="s">
        <v>122</v>
      </c>
      <c r="AM18" s="306">
        <v>851</v>
      </c>
      <c r="AN18" s="306">
        <v>825</v>
      </c>
      <c r="AO18" s="306">
        <v>798</v>
      </c>
      <c r="AP18" s="306">
        <v>756</v>
      </c>
      <c r="AQ18" s="306">
        <v>931</v>
      </c>
      <c r="AR18" s="306">
        <v>896</v>
      </c>
      <c r="AS18" s="306">
        <v>874</v>
      </c>
      <c r="AT18" s="306">
        <v>8976</v>
      </c>
      <c r="AU18" s="306">
        <v>8123</v>
      </c>
      <c r="AV18" s="306">
        <v>7261</v>
      </c>
      <c r="AW18" s="306">
        <v>6739</v>
      </c>
      <c r="AX18" s="306">
        <v>6341</v>
      </c>
      <c r="AY18" s="306">
        <v>5888</v>
      </c>
      <c r="AZ18" s="306">
        <v>5396.2198630000003</v>
      </c>
      <c r="BA18" s="306">
        <v>5087</v>
      </c>
      <c r="BB18" s="306">
        <v>4833</v>
      </c>
      <c r="BC18" s="306">
        <v>4458</v>
      </c>
      <c r="BD18" s="306">
        <v>4157</v>
      </c>
      <c r="BE18" s="306">
        <v>3966</v>
      </c>
      <c r="BF18" s="306">
        <v>3686</v>
      </c>
      <c r="BG18" s="306">
        <v>3476</v>
      </c>
    </row>
    <row r="19" spans="1:65" ht="15.75" hidden="1" customHeight="1" x14ac:dyDescent="0.3">
      <c r="A19" s="132" t="s">
        <v>312</v>
      </c>
      <c r="B19" s="133" t="s">
        <v>318</v>
      </c>
      <c r="C19" s="305" t="s">
        <v>122</v>
      </c>
      <c r="D19" s="305" t="s">
        <v>122</v>
      </c>
      <c r="E19" s="305" t="s">
        <v>122</v>
      </c>
      <c r="F19" s="305" t="s">
        <v>122</v>
      </c>
      <c r="G19" s="305" t="s">
        <v>122</v>
      </c>
      <c r="H19" s="305" t="s">
        <v>122</v>
      </c>
      <c r="I19" s="305" t="s">
        <v>122</v>
      </c>
      <c r="J19" s="305" t="s">
        <v>122</v>
      </c>
      <c r="K19" s="305" t="s">
        <v>122</v>
      </c>
      <c r="L19" s="305" t="s">
        <v>122</v>
      </c>
      <c r="M19" s="305" t="s">
        <v>122</v>
      </c>
      <c r="N19" s="305" t="s">
        <v>122</v>
      </c>
      <c r="O19" s="305" t="s">
        <v>122</v>
      </c>
      <c r="P19" s="305" t="s">
        <v>122</v>
      </c>
      <c r="Q19" s="305" t="s">
        <v>122</v>
      </c>
      <c r="R19" s="305" t="s">
        <v>122</v>
      </c>
      <c r="S19" s="305" t="s">
        <v>122</v>
      </c>
      <c r="T19" s="305" t="s">
        <v>122</v>
      </c>
      <c r="U19" s="305" t="s">
        <v>122</v>
      </c>
      <c r="V19" s="305" t="s">
        <v>122</v>
      </c>
      <c r="W19" s="305" t="s">
        <v>122</v>
      </c>
      <c r="X19" s="305" t="s">
        <v>122</v>
      </c>
      <c r="Y19" s="305" t="s">
        <v>122</v>
      </c>
      <c r="Z19" s="305" t="s">
        <v>122</v>
      </c>
      <c r="AA19" s="305" t="s">
        <v>122</v>
      </c>
      <c r="AB19" s="305" t="s">
        <v>122</v>
      </c>
      <c r="AC19" s="305" t="s">
        <v>122</v>
      </c>
      <c r="AD19" s="305" t="s">
        <v>122</v>
      </c>
      <c r="AE19" s="305" t="s">
        <v>122</v>
      </c>
      <c r="AF19" s="305" t="s">
        <v>122</v>
      </c>
      <c r="AG19" s="305" t="s">
        <v>122</v>
      </c>
      <c r="AH19" s="305" t="s">
        <v>122</v>
      </c>
      <c r="AI19" s="305" t="s">
        <v>122</v>
      </c>
      <c r="AJ19" s="305" t="s">
        <v>122</v>
      </c>
      <c r="AK19" s="305" t="s">
        <v>122</v>
      </c>
      <c r="AL19" s="305" t="s">
        <v>122</v>
      </c>
      <c r="AM19" s="305" t="s">
        <v>122</v>
      </c>
      <c r="AN19" s="305" t="s">
        <v>122</v>
      </c>
      <c r="AO19" s="305" t="s">
        <v>122</v>
      </c>
      <c r="AP19" s="305" t="s">
        <v>122</v>
      </c>
      <c r="AQ19" s="305" t="s">
        <v>122</v>
      </c>
      <c r="AR19" s="305" t="s">
        <v>122</v>
      </c>
      <c r="AS19" s="305" t="s">
        <v>122</v>
      </c>
      <c r="AT19" s="305" t="s">
        <v>122</v>
      </c>
      <c r="AU19" s="305" t="s">
        <v>122</v>
      </c>
      <c r="AV19" s="305"/>
      <c r="AW19" s="305"/>
      <c r="AX19" s="305"/>
      <c r="AY19" s="305"/>
      <c r="AZ19" s="305">
        <v>0</v>
      </c>
      <c r="BA19" s="305"/>
      <c r="BB19" s="305"/>
      <c r="BC19" s="305"/>
      <c r="BD19" s="305"/>
      <c r="BE19" s="305"/>
      <c r="BF19" s="305"/>
      <c r="BG19" s="305"/>
    </row>
    <row r="20" spans="1:65" ht="15.75" hidden="1" customHeight="1" x14ac:dyDescent="0.3">
      <c r="A20" s="134" t="s">
        <v>313</v>
      </c>
      <c r="B20" s="135" t="s">
        <v>321</v>
      </c>
      <c r="C20" s="305" t="s">
        <v>122</v>
      </c>
      <c r="D20" s="305" t="s">
        <v>122</v>
      </c>
      <c r="E20" s="305" t="s">
        <v>122</v>
      </c>
      <c r="F20" s="305" t="s">
        <v>122</v>
      </c>
      <c r="G20" s="305" t="s">
        <v>122</v>
      </c>
      <c r="H20" s="305" t="s">
        <v>122</v>
      </c>
      <c r="I20" s="305" t="s">
        <v>122</v>
      </c>
      <c r="J20" s="305" t="s">
        <v>122</v>
      </c>
      <c r="K20" s="305" t="s">
        <v>122</v>
      </c>
      <c r="L20" s="305" t="s">
        <v>122</v>
      </c>
      <c r="M20" s="305" t="s">
        <v>122</v>
      </c>
      <c r="N20" s="305" t="s">
        <v>122</v>
      </c>
      <c r="O20" s="305" t="s">
        <v>122</v>
      </c>
      <c r="P20" s="305" t="s">
        <v>122</v>
      </c>
      <c r="Q20" s="305" t="s">
        <v>122</v>
      </c>
      <c r="R20" s="305" t="s">
        <v>122</v>
      </c>
      <c r="S20" s="305" t="s">
        <v>122</v>
      </c>
      <c r="T20" s="305" t="s">
        <v>122</v>
      </c>
      <c r="U20" s="305" t="s">
        <v>122</v>
      </c>
      <c r="V20" s="305" t="s">
        <v>122</v>
      </c>
      <c r="W20" s="305" t="s">
        <v>122</v>
      </c>
      <c r="X20" s="305" t="s">
        <v>122</v>
      </c>
      <c r="Y20" s="305" t="s">
        <v>122</v>
      </c>
      <c r="Z20" s="305" t="s">
        <v>122</v>
      </c>
      <c r="AA20" s="305" t="s">
        <v>122</v>
      </c>
      <c r="AB20" s="305" t="s">
        <v>122</v>
      </c>
      <c r="AC20" s="305" t="s">
        <v>122</v>
      </c>
      <c r="AD20" s="305" t="s">
        <v>122</v>
      </c>
      <c r="AE20" s="305" t="s">
        <v>122</v>
      </c>
      <c r="AF20" s="305" t="s">
        <v>122</v>
      </c>
      <c r="AG20" s="305" t="s">
        <v>122</v>
      </c>
      <c r="AH20" s="305" t="s">
        <v>122</v>
      </c>
      <c r="AI20" s="305" t="s">
        <v>122</v>
      </c>
      <c r="AJ20" s="305" t="s">
        <v>122</v>
      </c>
      <c r="AK20" s="305" t="s">
        <v>122</v>
      </c>
      <c r="AL20" s="305" t="s">
        <v>122</v>
      </c>
      <c r="AM20" s="305" t="s">
        <v>122</v>
      </c>
      <c r="AN20" s="305" t="s">
        <v>122</v>
      </c>
      <c r="AO20" s="305" t="s">
        <v>122</v>
      </c>
      <c r="AP20" s="305" t="s">
        <v>122</v>
      </c>
      <c r="AQ20" s="305" t="s">
        <v>122</v>
      </c>
      <c r="AR20" s="305" t="s">
        <v>122</v>
      </c>
      <c r="AS20" s="305" t="s">
        <v>122</v>
      </c>
      <c r="AT20" s="305" t="s">
        <v>122</v>
      </c>
      <c r="AU20" s="305" t="s">
        <v>122</v>
      </c>
      <c r="AV20" s="305"/>
      <c r="AW20" s="305"/>
      <c r="AX20" s="305"/>
      <c r="AY20" s="305"/>
      <c r="AZ20" s="305">
        <v>0</v>
      </c>
      <c r="BA20" s="305"/>
      <c r="BB20" s="305"/>
      <c r="BC20" s="305"/>
      <c r="BD20" s="305"/>
      <c r="BE20" s="305"/>
      <c r="BF20" s="305"/>
      <c r="BG20" s="305"/>
    </row>
    <row r="21" spans="1:65" ht="15.75" customHeight="1" x14ac:dyDescent="0.3">
      <c r="A21" s="136" t="s">
        <v>709</v>
      </c>
      <c r="B21" s="119" t="s">
        <v>710</v>
      </c>
      <c r="C21" s="472" t="s">
        <v>122</v>
      </c>
      <c r="D21" s="472" t="s">
        <v>122</v>
      </c>
      <c r="E21" s="472" t="s">
        <v>122</v>
      </c>
      <c r="F21" s="472" t="s">
        <v>122</v>
      </c>
      <c r="G21" s="472" t="s">
        <v>122</v>
      </c>
      <c r="H21" s="472" t="s">
        <v>122</v>
      </c>
      <c r="I21" s="472" t="s">
        <v>122</v>
      </c>
      <c r="J21" s="472" t="s">
        <v>122</v>
      </c>
      <c r="K21" s="472" t="s">
        <v>122</v>
      </c>
      <c r="L21" s="472" t="s">
        <v>122</v>
      </c>
      <c r="M21" s="472" t="s">
        <v>122</v>
      </c>
      <c r="N21" s="472" t="s">
        <v>122</v>
      </c>
      <c r="O21" s="472" t="s">
        <v>122</v>
      </c>
      <c r="P21" s="472" t="s">
        <v>122</v>
      </c>
      <c r="Q21" s="472" t="s">
        <v>122</v>
      </c>
      <c r="R21" s="472" t="s">
        <v>122</v>
      </c>
      <c r="S21" s="472" t="s">
        <v>122</v>
      </c>
      <c r="T21" s="472" t="s">
        <v>122</v>
      </c>
      <c r="U21" s="472" t="s">
        <v>122</v>
      </c>
      <c r="V21" s="472" t="s">
        <v>122</v>
      </c>
      <c r="W21" s="472" t="s">
        <v>122</v>
      </c>
      <c r="X21" s="472" t="s">
        <v>122</v>
      </c>
      <c r="Y21" s="472" t="s">
        <v>122</v>
      </c>
      <c r="Z21" s="472" t="s">
        <v>122</v>
      </c>
      <c r="AA21" s="472" t="s">
        <v>122</v>
      </c>
      <c r="AB21" s="472" t="s">
        <v>122</v>
      </c>
      <c r="AC21" s="472" t="s">
        <v>122</v>
      </c>
      <c r="AD21" s="472" t="s">
        <v>122</v>
      </c>
      <c r="AE21" s="472" t="s">
        <v>122</v>
      </c>
      <c r="AF21" s="472" t="s">
        <v>122</v>
      </c>
      <c r="AG21" s="472" t="s">
        <v>122</v>
      </c>
      <c r="AH21" s="472" t="s">
        <v>122</v>
      </c>
      <c r="AI21" s="472" t="s">
        <v>122</v>
      </c>
      <c r="AJ21" s="472" t="s">
        <v>122</v>
      </c>
      <c r="AK21" s="472" t="s">
        <v>122</v>
      </c>
      <c r="AL21" s="472" t="s">
        <v>122</v>
      </c>
      <c r="AM21" s="48">
        <v>0</v>
      </c>
      <c r="AN21" s="48">
        <v>0</v>
      </c>
      <c r="AO21" s="48">
        <v>0</v>
      </c>
      <c r="AP21" s="48">
        <v>0</v>
      </c>
      <c r="AQ21" s="48">
        <v>0</v>
      </c>
      <c r="AR21" s="48">
        <v>0</v>
      </c>
      <c r="AS21" s="48">
        <v>1</v>
      </c>
      <c r="AT21" s="48">
        <v>0</v>
      </c>
      <c r="AU21" s="48">
        <v>0</v>
      </c>
      <c r="AV21" s="48">
        <v>0</v>
      </c>
      <c r="AW21" s="48">
        <v>0</v>
      </c>
      <c r="AX21" s="48">
        <v>0</v>
      </c>
      <c r="AY21" s="48">
        <v>0</v>
      </c>
      <c r="AZ21" s="48">
        <v>0</v>
      </c>
      <c r="BA21" s="48">
        <v>0</v>
      </c>
      <c r="BB21" s="48">
        <v>1</v>
      </c>
      <c r="BC21" s="48">
        <v>2</v>
      </c>
      <c r="BD21" s="48">
        <v>2</v>
      </c>
      <c r="BE21" s="48">
        <v>2</v>
      </c>
      <c r="BF21" s="48">
        <v>1</v>
      </c>
      <c r="BG21" s="48">
        <v>0</v>
      </c>
    </row>
    <row r="22" spans="1:65" ht="15.75" customHeight="1" x14ac:dyDescent="0.3">
      <c r="A22" s="136" t="s">
        <v>308</v>
      </c>
      <c r="B22" s="119" t="s">
        <v>767</v>
      </c>
      <c r="C22" s="472" t="s">
        <v>122</v>
      </c>
      <c r="D22" s="472" t="s">
        <v>122</v>
      </c>
      <c r="E22" s="472" t="s">
        <v>122</v>
      </c>
      <c r="F22" s="472" t="s">
        <v>122</v>
      </c>
      <c r="G22" s="472" t="s">
        <v>122</v>
      </c>
      <c r="H22" s="472" t="s">
        <v>122</v>
      </c>
      <c r="I22" s="472" t="s">
        <v>122</v>
      </c>
      <c r="J22" s="472" t="s">
        <v>122</v>
      </c>
      <c r="K22" s="472" t="s">
        <v>122</v>
      </c>
      <c r="L22" s="472" t="s">
        <v>122</v>
      </c>
      <c r="M22" s="472" t="s">
        <v>122</v>
      </c>
      <c r="N22" s="472" t="s">
        <v>122</v>
      </c>
      <c r="O22" s="472" t="s">
        <v>122</v>
      </c>
      <c r="P22" s="472" t="s">
        <v>122</v>
      </c>
      <c r="Q22" s="472" t="s">
        <v>122</v>
      </c>
      <c r="R22" s="472" t="s">
        <v>122</v>
      </c>
      <c r="S22" s="472" t="s">
        <v>122</v>
      </c>
      <c r="T22" s="472" t="s">
        <v>122</v>
      </c>
      <c r="U22" s="472" t="s">
        <v>122</v>
      </c>
      <c r="V22" s="472" t="s">
        <v>122</v>
      </c>
      <c r="W22" s="472" t="s">
        <v>122</v>
      </c>
      <c r="X22" s="472" t="s">
        <v>122</v>
      </c>
      <c r="Y22" s="472" t="s">
        <v>122</v>
      </c>
      <c r="Z22" s="472" t="s">
        <v>122</v>
      </c>
      <c r="AA22" s="472" t="s">
        <v>122</v>
      </c>
      <c r="AB22" s="472" t="s">
        <v>122</v>
      </c>
      <c r="AC22" s="472" t="s">
        <v>122</v>
      </c>
      <c r="AD22" s="472" t="s">
        <v>122</v>
      </c>
      <c r="AE22" s="472" t="s">
        <v>122</v>
      </c>
      <c r="AF22" s="472" t="s">
        <v>122</v>
      </c>
      <c r="AG22" s="472" t="s">
        <v>122</v>
      </c>
      <c r="AH22" s="472" t="s">
        <v>122</v>
      </c>
      <c r="AI22" s="472" t="s">
        <v>122</v>
      </c>
      <c r="AJ22" s="472" t="s">
        <v>122</v>
      </c>
      <c r="AK22" s="472" t="s">
        <v>122</v>
      </c>
      <c r="AL22" s="48">
        <v>-1</v>
      </c>
      <c r="AM22" s="48">
        <v>-1</v>
      </c>
      <c r="AN22" s="48">
        <v>0</v>
      </c>
      <c r="AO22" s="48">
        <v>0</v>
      </c>
      <c r="AP22" s="48">
        <v>0</v>
      </c>
      <c r="AQ22" s="48">
        <v>1</v>
      </c>
      <c r="AR22" s="48">
        <v>3</v>
      </c>
      <c r="AS22" s="48">
        <v>6</v>
      </c>
      <c r="AT22" s="48">
        <v>8</v>
      </c>
      <c r="AU22" s="48">
        <v>4</v>
      </c>
      <c r="AV22" s="48">
        <v>4</v>
      </c>
      <c r="AW22" s="48">
        <v>5</v>
      </c>
      <c r="AX22" s="48">
        <v>5</v>
      </c>
      <c r="AY22" s="48">
        <v>4</v>
      </c>
      <c r="AZ22" s="619">
        <v>2.4027569999999998</v>
      </c>
      <c r="BA22" s="619">
        <v>2</v>
      </c>
      <c r="BB22" s="619">
        <v>1</v>
      </c>
      <c r="BC22" s="619">
        <v>-1</v>
      </c>
      <c r="BD22" s="619">
        <v>-7</v>
      </c>
      <c r="BE22" s="619">
        <v>-10</v>
      </c>
      <c r="BF22" s="619">
        <v>-12</v>
      </c>
      <c r="BG22" s="619">
        <v>-8</v>
      </c>
    </row>
    <row r="23" spans="1:65" s="10" customFormat="1" ht="15.75" customHeight="1" x14ac:dyDescent="0.3">
      <c r="A23" s="406" t="s">
        <v>771</v>
      </c>
      <c r="B23" s="407" t="s">
        <v>772</v>
      </c>
      <c r="C23" s="472" t="s">
        <v>122</v>
      </c>
      <c r="D23" s="472" t="s">
        <v>122</v>
      </c>
      <c r="E23" s="472" t="s">
        <v>122</v>
      </c>
      <c r="F23" s="472" t="s">
        <v>122</v>
      </c>
      <c r="G23" s="472" t="s">
        <v>122</v>
      </c>
      <c r="H23" s="472" t="s">
        <v>122</v>
      </c>
      <c r="I23" s="472" t="s">
        <v>122</v>
      </c>
      <c r="J23" s="472" t="s">
        <v>122</v>
      </c>
      <c r="K23" s="472" t="s">
        <v>122</v>
      </c>
      <c r="L23" s="472" t="s">
        <v>122</v>
      </c>
      <c r="M23" s="472" t="s">
        <v>122</v>
      </c>
      <c r="N23" s="472" t="s">
        <v>122</v>
      </c>
      <c r="O23" s="472" t="s">
        <v>122</v>
      </c>
      <c r="P23" s="472" t="s">
        <v>122</v>
      </c>
      <c r="Q23" s="472" t="s">
        <v>122</v>
      </c>
      <c r="R23" s="472" t="s">
        <v>122</v>
      </c>
      <c r="S23" s="472" t="s">
        <v>122</v>
      </c>
      <c r="T23" s="472" t="s">
        <v>122</v>
      </c>
      <c r="U23" s="472" t="s">
        <v>122</v>
      </c>
      <c r="V23" s="472" t="s">
        <v>122</v>
      </c>
      <c r="W23" s="472" t="s">
        <v>122</v>
      </c>
      <c r="X23" s="472" t="s">
        <v>122</v>
      </c>
      <c r="Y23" s="472" t="s">
        <v>122</v>
      </c>
      <c r="Z23" s="472" t="s">
        <v>122</v>
      </c>
      <c r="AA23" s="472" t="s">
        <v>122</v>
      </c>
      <c r="AB23" s="472" t="s">
        <v>122</v>
      </c>
      <c r="AC23" s="472" t="s">
        <v>122</v>
      </c>
      <c r="AD23" s="472" t="s">
        <v>122</v>
      </c>
      <c r="AE23" s="472" t="s">
        <v>122</v>
      </c>
      <c r="AF23" s="472" t="s">
        <v>122</v>
      </c>
      <c r="AG23" s="472" t="s">
        <v>122</v>
      </c>
      <c r="AH23" s="472" t="s">
        <v>122</v>
      </c>
      <c r="AI23" s="472" t="s">
        <v>122</v>
      </c>
      <c r="AJ23" s="472" t="s">
        <v>122</v>
      </c>
      <c r="AK23" s="472" t="s">
        <v>122</v>
      </c>
      <c r="AL23" s="430">
        <v>205629</v>
      </c>
      <c r="AM23" s="430">
        <v>200463</v>
      </c>
      <c r="AN23" s="430">
        <v>202788</v>
      </c>
      <c r="AO23" s="430">
        <v>207593</v>
      </c>
      <c r="AP23" s="430">
        <v>211633</v>
      </c>
      <c r="AQ23" s="430">
        <v>214860</v>
      </c>
      <c r="AR23" s="430">
        <v>217728</v>
      </c>
      <c r="AS23" s="430">
        <v>222904</v>
      </c>
      <c r="AT23" s="430">
        <v>229193</v>
      </c>
      <c r="AU23" s="430">
        <v>230202</v>
      </c>
      <c r="AV23" s="430">
        <v>237205</v>
      </c>
      <c r="AW23" s="430">
        <v>231225</v>
      </c>
      <c r="AX23" s="430">
        <v>229250</v>
      </c>
      <c r="AY23" s="430">
        <v>222599</v>
      </c>
      <c r="AZ23" s="430">
        <v>222882.09146300002</v>
      </c>
      <c r="BA23" s="430">
        <v>224622</v>
      </c>
      <c r="BB23" s="430">
        <v>230329</v>
      </c>
      <c r="BC23" s="430">
        <v>234301</v>
      </c>
      <c r="BD23" s="430">
        <v>236737</v>
      </c>
      <c r="BE23" s="430">
        <v>234600</v>
      </c>
      <c r="BF23" s="430">
        <v>234969</v>
      </c>
      <c r="BG23" s="430">
        <v>231729</v>
      </c>
      <c r="BH23" s="153"/>
      <c r="BI23" s="153"/>
      <c r="BJ23" s="153"/>
      <c r="BK23" s="153"/>
      <c r="BL23" s="153"/>
      <c r="BM23" s="153"/>
    </row>
    <row r="24" spans="1:65" ht="15.75" customHeight="1" x14ac:dyDescent="0.3">
      <c r="A24" s="408"/>
      <c r="B24" s="409"/>
      <c r="C24" s="473"/>
      <c r="D24" s="473"/>
      <c r="E24" s="473"/>
      <c r="F24" s="473"/>
      <c r="G24" s="117"/>
      <c r="H24" s="473"/>
      <c r="I24" s="473"/>
      <c r="J24" s="473"/>
      <c r="K24" s="117"/>
      <c r="L24" s="117"/>
      <c r="M24" s="117"/>
      <c r="N24" s="117"/>
      <c r="O24" s="117"/>
      <c r="P24" s="474"/>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303"/>
      <c r="AP24" s="303"/>
      <c r="AQ24" s="303"/>
      <c r="AR24" s="474"/>
      <c r="AS24" s="474"/>
      <c r="AT24" s="474"/>
      <c r="AU24" s="474"/>
      <c r="AV24" s="474"/>
      <c r="AW24" s="474"/>
      <c r="AX24" s="474"/>
      <c r="AY24" s="474"/>
      <c r="AZ24" s="474"/>
      <c r="BA24" s="474"/>
      <c r="BB24" s="474"/>
      <c r="BC24" s="474"/>
      <c r="BD24" s="474"/>
      <c r="BE24" s="474"/>
      <c r="BF24" s="474"/>
      <c r="BG24" s="474"/>
    </row>
    <row r="25" spans="1:65" ht="15.75" customHeight="1" thickBot="1" x14ac:dyDescent="0.35">
      <c r="A25" s="411" t="s">
        <v>531</v>
      </c>
      <c r="B25" s="412" t="s">
        <v>532</v>
      </c>
      <c r="C25" s="473"/>
      <c r="D25" s="473"/>
      <c r="E25" s="473"/>
      <c r="F25" s="473"/>
      <c r="G25" s="117"/>
      <c r="H25" s="473"/>
      <c r="I25" s="473"/>
      <c r="J25" s="473"/>
      <c r="K25" s="117"/>
      <c r="L25" s="117"/>
      <c r="M25" s="117"/>
      <c r="N25" s="117"/>
      <c r="O25" s="117"/>
      <c r="P25" s="474"/>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row>
    <row r="26" spans="1:65" ht="15.75" customHeight="1" thickBot="1" x14ac:dyDescent="0.35">
      <c r="A26" s="320" t="s">
        <v>307</v>
      </c>
      <c r="B26" s="410" t="s">
        <v>162</v>
      </c>
      <c r="C26" s="405" t="s">
        <v>259</v>
      </c>
      <c r="D26" s="405" t="s">
        <v>258</v>
      </c>
      <c r="E26" s="405" t="s">
        <v>257</v>
      </c>
      <c r="F26" s="405" t="s">
        <v>256</v>
      </c>
      <c r="G26" s="405" t="s">
        <v>252</v>
      </c>
      <c r="H26" s="405" t="s">
        <v>253</v>
      </c>
      <c r="I26" s="405" t="s">
        <v>254</v>
      </c>
      <c r="J26" s="405" t="s">
        <v>255</v>
      </c>
      <c r="K26" s="405" t="s">
        <v>251</v>
      </c>
      <c r="L26" s="405" t="s">
        <v>250</v>
      </c>
      <c r="M26" s="405" t="s">
        <v>249</v>
      </c>
      <c r="N26" s="405" t="s">
        <v>248</v>
      </c>
      <c r="O26" s="405" t="s">
        <v>247</v>
      </c>
      <c r="P26" s="405" t="s">
        <v>246</v>
      </c>
      <c r="Q26" s="405" t="s">
        <v>245</v>
      </c>
      <c r="R26" s="405" t="s">
        <v>244</v>
      </c>
      <c r="S26" s="405" t="s">
        <v>243</v>
      </c>
      <c r="T26" s="405" t="s">
        <v>242</v>
      </c>
      <c r="U26" s="405" t="s">
        <v>241</v>
      </c>
      <c r="V26" s="405" t="s">
        <v>240</v>
      </c>
      <c r="W26" s="405" t="s">
        <v>236</v>
      </c>
      <c r="X26" s="405" t="s">
        <v>237</v>
      </c>
      <c r="Y26" s="405" t="s">
        <v>238</v>
      </c>
      <c r="Z26" s="405" t="s">
        <v>239</v>
      </c>
      <c r="AA26" s="405" t="s">
        <v>232</v>
      </c>
      <c r="AB26" s="405" t="s">
        <v>233</v>
      </c>
      <c r="AC26" s="405" t="s">
        <v>234</v>
      </c>
      <c r="AD26" s="405" t="s">
        <v>235</v>
      </c>
      <c r="AE26" s="405" t="s">
        <v>229</v>
      </c>
      <c r="AF26" s="405" t="s">
        <v>230</v>
      </c>
      <c r="AG26" s="405" t="s">
        <v>231</v>
      </c>
      <c r="AH26" s="405" t="s">
        <v>222</v>
      </c>
      <c r="AI26" s="405" t="s">
        <v>228</v>
      </c>
      <c r="AJ26" s="405" t="s">
        <v>227</v>
      </c>
      <c r="AK26" s="405" t="s">
        <v>221</v>
      </c>
      <c r="AL26" s="405" t="s">
        <v>226</v>
      </c>
      <c r="AM26" s="405" t="s">
        <v>528</v>
      </c>
      <c r="AN26" s="405" t="s">
        <v>225</v>
      </c>
      <c r="AO26" s="405" t="s">
        <v>224</v>
      </c>
      <c r="AP26" s="405" t="s">
        <v>223</v>
      </c>
      <c r="AQ26" s="322" t="s">
        <v>411</v>
      </c>
      <c r="AR26" s="322" t="s">
        <v>584</v>
      </c>
      <c r="AS26" s="322" t="s">
        <v>591</v>
      </c>
      <c r="AT26" s="322" t="s">
        <v>602</v>
      </c>
      <c r="AU26" s="322" t="s">
        <v>727</v>
      </c>
      <c r="AV26" s="322" t="s">
        <v>740</v>
      </c>
      <c r="AW26" s="322" t="s">
        <v>756</v>
      </c>
      <c r="AX26" s="322" t="s">
        <v>829</v>
      </c>
      <c r="AY26" s="322" t="s">
        <v>837</v>
      </c>
      <c r="AZ26" s="322" t="s">
        <v>851</v>
      </c>
      <c r="BA26" s="322" t="s">
        <v>853</v>
      </c>
      <c r="BB26" s="322" t="s">
        <v>855</v>
      </c>
      <c r="BC26" s="322" t="s">
        <v>857</v>
      </c>
      <c r="BD26" s="322" t="s">
        <v>861</v>
      </c>
      <c r="BE26" s="322" t="s">
        <v>942</v>
      </c>
      <c r="BF26" s="322" t="s">
        <v>948</v>
      </c>
      <c r="BG26" s="322" t="s">
        <v>951</v>
      </c>
    </row>
    <row r="27" spans="1:65" ht="15.75" customHeight="1" x14ac:dyDescent="0.3">
      <c r="A27" s="120" t="s">
        <v>277</v>
      </c>
      <c r="B27" s="121" t="s">
        <v>290</v>
      </c>
      <c r="C27" s="305" t="s">
        <v>122</v>
      </c>
      <c r="D27" s="305" t="s">
        <v>122</v>
      </c>
      <c r="E27" s="305" t="s">
        <v>122</v>
      </c>
      <c r="F27" s="305" t="s">
        <v>122</v>
      </c>
      <c r="G27" s="305" t="s">
        <v>122</v>
      </c>
      <c r="H27" s="305" t="s">
        <v>122</v>
      </c>
      <c r="I27" s="305" t="s">
        <v>122</v>
      </c>
      <c r="J27" s="305" t="s">
        <v>122</v>
      </c>
      <c r="K27" s="305" t="s">
        <v>122</v>
      </c>
      <c r="L27" s="305" t="s">
        <v>122</v>
      </c>
      <c r="M27" s="305" t="s">
        <v>122</v>
      </c>
      <c r="N27" s="305" t="s">
        <v>122</v>
      </c>
      <c r="O27" s="305" t="s">
        <v>122</v>
      </c>
      <c r="P27" s="305" t="s">
        <v>122</v>
      </c>
      <c r="Q27" s="305" t="s">
        <v>122</v>
      </c>
      <c r="R27" s="305" t="s">
        <v>122</v>
      </c>
      <c r="S27" s="305" t="s">
        <v>122</v>
      </c>
      <c r="T27" s="305" t="s">
        <v>122</v>
      </c>
      <c r="U27" s="305" t="s">
        <v>122</v>
      </c>
      <c r="V27" s="305" t="s">
        <v>122</v>
      </c>
      <c r="W27" s="305" t="s">
        <v>122</v>
      </c>
      <c r="X27" s="305" t="s">
        <v>122</v>
      </c>
      <c r="Y27" s="305" t="s">
        <v>122</v>
      </c>
      <c r="Z27" s="305" t="s">
        <v>122</v>
      </c>
      <c r="AA27" s="305" t="s">
        <v>122</v>
      </c>
      <c r="AB27" s="305" t="s">
        <v>122</v>
      </c>
      <c r="AC27" s="305" t="s">
        <v>122</v>
      </c>
      <c r="AD27" s="305" t="s">
        <v>122</v>
      </c>
      <c r="AE27" s="305" t="s">
        <v>122</v>
      </c>
      <c r="AF27" s="305" t="s">
        <v>122</v>
      </c>
      <c r="AG27" s="305" t="s">
        <v>122</v>
      </c>
      <c r="AH27" s="305" t="s">
        <v>122</v>
      </c>
      <c r="AI27" s="305" t="s">
        <v>122</v>
      </c>
      <c r="AJ27" s="305" t="s">
        <v>122</v>
      </c>
      <c r="AK27" s="305" t="s">
        <v>122</v>
      </c>
      <c r="AL27" s="52">
        <v>213452</v>
      </c>
      <c r="AM27" s="52">
        <v>211116</v>
      </c>
      <c r="AN27" s="52">
        <v>213817</v>
      </c>
      <c r="AO27" s="52">
        <v>216475</v>
      </c>
      <c r="AP27" s="52">
        <v>220002</v>
      </c>
      <c r="AQ27" s="52">
        <v>223064</v>
      </c>
      <c r="AR27" s="52">
        <v>226216</v>
      </c>
      <c r="AS27" s="52">
        <v>231204</v>
      </c>
      <c r="AT27" s="52">
        <v>236952</v>
      </c>
      <c r="AU27" s="52">
        <v>237423</v>
      </c>
      <c r="AV27" s="52">
        <v>245031</v>
      </c>
      <c r="AW27" s="52">
        <v>239285</v>
      </c>
      <c r="AX27" s="52">
        <v>237576</v>
      </c>
      <c r="AY27" s="52">
        <v>231423</v>
      </c>
      <c r="AZ27" s="52">
        <v>231814.77033299999</v>
      </c>
      <c r="BA27" s="52">
        <v>233497</v>
      </c>
      <c r="BB27" s="52">
        <v>239592</v>
      </c>
      <c r="BC27" s="52">
        <v>242988</v>
      </c>
      <c r="BD27" s="52">
        <v>245883</v>
      </c>
      <c r="BE27" s="52">
        <v>243881</v>
      </c>
      <c r="BF27" s="52">
        <v>244724</v>
      </c>
      <c r="BG27" s="52">
        <v>241477</v>
      </c>
      <c r="BH27" s="533"/>
    </row>
    <row r="28" spans="1:65" ht="15.75" customHeight="1" x14ac:dyDescent="0.3">
      <c r="A28" s="122" t="s">
        <v>278</v>
      </c>
      <c r="B28" s="123" t="s">
        <v>285</v>
      </c>
      <c r="C28" s="305" t="s">
        <v>122</v>
      </c>
      <c r="D28" s="305" t="s">
        <v>122</v>
      </c>
      <c r="E28" s="305" t="s">
        <v>122</v>
      </c>
      <c r="F28" s="305" t="s">
        <v>122</v>
      </c>
      <c r="G28" s="305" t="s">
        <v>122</v>
      </c>
      <c r="H28" s="305" t="s">
        <v>122</v>
      </c>
      <c r="I28" s="305" t="s">
        <v>122</v>
      </c>
      <c r="J28" s="305" t="s">
        <v>122</v>
      </c>
      <c r="K28" s="305" t="s">
        <v>122</v>
      </c>
      <c r="L28" s="305" t="s">
        <v>122</v>
      </c>
      <c r="M28" s="305" t="s">
        <v>122</v>
      </c>
      <c r="N28" s="305" t="s">
        <v>122</v>
      </c>
      <c r="O28" s="305" t="s">
        <v>122</v>
      </c>
      <c r="P28" s="305" t="s">
        <v>122</v>
      </c>
      <c r="Q28" s="305" t="s">
        <v>122</v>
      </c>
      <c r="R28" s="305" t="s">
        <v>122</v>
      </c>
      <c r="S28" s="305" t="s">
        <v>122</v>
      </c>
      <c r="T28" s="305" t="s">
        <v>122</v>
      </c>
      <c r="U28" s="305" t="s">
        <v>122</v>
      </c>
      <c r="V28" s="305" t="s">
        <v>122</v>
      </c>
      <c r="W28" s="305" t="s">
        <v>122</v>
      </c>
      <c r="X28" s="305" t="s">
        <v>122</v>
      </c>
      <c r="Y28" s="305" t="s">
        <v>122</v>
      </c>
      <c r="Z28" s="305" t="s">
        <v>122</v>
      </c>
      <c r="AA28" s="305" t="s">
        <v>122</v>
      </c>
      <c r="AB28" s="305" t="s">
        <v>122</v>
      </c>
      <c r="AC28" s="305" t="s">
        <v>122</v>
      </c>
      <c r="AD28" s="305" t="s">
        <v>122</v>
      </c>
      <c r="AE28" s="305" t="s">
        <v>122</v>
      </c>
      <c r="AF28" s="305" t="s">
        <v>122</v>
      </c>
      <c r="AG28" s="305" t="s">
        <v>122</v>
      </c>
      <c r="AH28" s="305" t="s">
        <v>122</v>
      </c>
      <c r="AI28" s="305" t="s">
        <v>122</v>
      </c>
      <c r="AJ28" s="305" t="s">
        <v>122</v>
      </c>
      <c r="AK28" s="305" t="s">
        <v>122</v>
      </c>
      <c r="AL28" s="52">
        <v>101544</v>
      </c>
      <c r="AM28" s="52">
        <v>102092</v>
      </c>
      <c r="AN28" s="52">
        <v>103215</v>
      </c>
      <c r="AO28" s="52">
        <v>105445</v>
      </c>
      <c r="AP28" s="52">
        <v>106727</v>
      </c>
      <c r="AQ28" s="52">
        <v>108508</v>
      </c>
      <c r="AR28" s="52">
        <v>109753</v>
      </c>
      <c r="AS28" s="52">
        <v>111144</v>
      </c>
      <c r="AT28" s="52">
        <v>114125</v>
      </c>
      <c r="AU28" s="52">
        <v>114218</v>
      </c>
      <c r="AV28" s="52">
        <v>117263</v>
      </c>
      <c r="AW28" s="52">
        <v>117042</v>
      </c>
      <c r="AX28" s="52">
        <v>117575</v>
      </c>
      <c r="AY28" s="52">
        <v>112285</v>
      </c>
      <c r="AZ28" s="52">
        <v>112020.82276700001</v>
      </c>
      <c r="BA28" s="52">
        <v>112783</v>
      </c>
      <c r="BB28" s="52">
        <v>114582</v>
      </c>
      <c r="BC28" s="52">
        <v>115497</v>
      </c>
      <c r="BD28" s="52">
        <v>114056</v>
      </c>
      <c r="BE28" s="52">
        <v>110693</v>
      </c>
      <c r="BF28" s="52">
        <v>107012</v>
      </c>
      <c r="BG28" s="52">
        <v>105472</v>
      </c>
    </row>
    <row r="29" spans="1:65" ht="15.75" customHeight="1" x14ac:dyDescent="0.3">
      <c r="A29" s="122" t="s">
        <v>269</v>
      </c>
      <c r="B29" s="124" t="s">
        <v>291</v>
      </c>
      <c r="C29" s="305" t="s">
        <v>122</v>
      </c>
      <c r="D29" s="305" t="s">
        <v>122</v>
      </c>
      <c r="E29" s="305" t="s">
        <v>122</v>
      </c>
      <c r="F29" s="305" t="s">
        <v>122</v>
      </c>
      <c r="G29" s="305" t="s">
        <v>122</v>
      </c>
      <c r="H29" s="305" t="s">
        <v>122</v>
      </c>
      <c r="I29" s="305" t="s">
        <v>122</v>
      </c>
      <c r="J29" s="305" t="s">
        <v>122</v>
      </c>
      <c r="K29" s="305" t="s">
        <v>122</v>
      </c>
      <c r="L29" s="305" t="s">
        <v>122</v>
      </c>
      <c r="M29" s="305" t="s">
        <v>122</v>
      </c>
      <c r="N29" s="305" t="s">
        <v>122</v>
      </c>
      <c r="O29" s="305" t="s">
        <v>122</v>
      </c>
      <c r="P29" s="305" t="s">
        <v>122</v>
      </c>
      <c r="Q29" s="305" t="s">
        <v>122</v>
      </c>
      <c r="R29" s="305" t="s">
        <v>122</v>
      </c>
      <c r="S29" s="305" t="s">
        <v>122</v>
      </c>
      <c r="T29" s="305" t="s">
        <v>122</v>
      </c>
      <c r="U29" s="305" t="s">
        <v>122</v>
      </c>
      <c r="V29" s="305" t="s">
        <v>122</v>
      </c>
      <c r="W29" s="305" t="s">
        <v>122</v>
      </c>
      <c r="X29" s="305" t="s">
        <v>122</v>
      </c>
      <c r="Y29" s="305" t="s">
        <v>122</v>
      </c>
      <c r="Z29" s="305" t="s">
        <v>122</v>
      </c>
      <c r="AA29" s="305" t="s">
        <v>122</v>
      </c>
      <c r="AB29" s="305" t="s">
        <v>122</v>
      </c>
      <c r="AC29" s="305" t="s">
        <v>122</v>
      </c>
      <c r="AD29" s="305" t="s">
        <v>122</v>
      </c>
      <c r="AE29" s="305" t="s">
        <v>122</v>
      </c>
      <c r="AF29" s="305" t="s">
        <v>122</v>
      </c>
      <c r="AG29" s="305" t="s">
        <v>122</v>
      </c>
      <c r="AH29" s="305" t="s">
        <v>122</v>
      </c>
      <c r="AI29" s="305" t="s">
        <v>122</v>
      </c>
      <c r="AJ29" s="305" t="s">
        <v>122</v>
      </c>
      <c r="AK29" s="305" t="s">
        <v>122</v>
      </c>
      <c r="AL29" s="52">
        <v>56056</v>
      </c>
      <c r="AM29" s="52">
        <v>52580</v>
      </c>
      <c r="AN29" s="52">
        <v>51865</v>
      </c>
      <c r="AO29" s="52">
        <v>52854</v>
      </c>
      <c r="AP29" s="52">
        <v>54206</v>
      </c>
      <c r="AQ29" s="52">
        <v>55217</v>
      </c>
      <c r="AR29" s="52">
        <v>55836</v>
      </c>
      <c r="AS29" s="52">
        <v>56678</v>
      </c>
      <c r="AT29" s="52">
        <v>58710</v>
      </c>
      <c r="AU29" s="98">
        <v>59028</v>
      </c>
      <c r="AV29" s="52">
        <v>62971</v>
      </c>
      <c r="AW29" s="52">
        <v>59317</v>
      </c>
      <c r="AX29" s="52">
        <v>56094</v>
      </c>
      <c r="AY29" s="52">
        <v>55883</v>
      </c>
      <c r="AZ29" s="52">
        <v>56093.447504000003</v>
      </c>
      <c r="BA29" s="52">
        <v>55055</v>
      </c>
      <c r="BB29" s="52">
        <v>57566</v>
      </c>
      <c r="BC29" s="52">
        <v>61110</v>
      </c>
      <c r="BD29" s="52">
        <v>65184</v>
      </c>
      <c r="BE29" s="52">
        <v>66460</v>
      </c>
      <c r="BF29" s="52">
        <v>70423</v>
      </c>
      <c r="BG29" s="52">
        <v>69775</v>
      </c>
    </row>
    <row r="30" spans="1:65" ht="15.75" customHeight="1" x14ac:dyDescent="0.3">
      <c r="A30" s="122" t="s">
        <v>276</v>
      </c>
      <c r="B30" s="123" t="s">
        <v>287</v>
      </c>
      <c r="C30" s="305" t="s">
        <v>122</v>
      </c>
      <c r="D30" s="305" t="s">
        <v>122</v>
      </c>
      <c r="E30" s="305" t="s">
        <v>122</v>
      </c>
      <c r="F30" s="305" t="s">
        <v>122</v>
      </c>
      <c r="G30" s="305" t="s">
        <v>122</v>
      </c>
      <c r="H30" s="305" t="s">
        <v>122</v>
      </c>
      <c r="I30" s="305" t="s">
        <v>122</v>
      </c>
      <c r="J30" s="305" t="s">
        <v>122</v>
      </c>
      <c r="K30" s="305" t="s">
        <v>122</v>
      </c>
      <c r="L30" s="305" t="s">
        <v>122</v>
      </c>
      <c r="M30" s="305" t="s">
        <v>122</v>
      </c>
      <c r="N30" s="305" t="s">
        <v>122</v>
      </c>
      <c r="O30" s="305" t="s">
        <v>122</v>
      </c>
      <c r="P30" s="305" t="s">
        <v>122</v>
      </c>
      <c r="Q30" s="305" t="s">
        <v>122</v>
      </c>
      <c r="R30" s="305" t="s">
        <v>122</v>
      </c>
      <c r="S30" s="305" t="s">
        <v>122</v>
      </c>
      <c r="T30" s="305" t="s">
        <v>122</v>
      </c>
      <c r="U30" s="305" t="s">
        <v>122</v>
      </c>
      <c r="V30" s="305" t="s">
        <v>122</v>
      </c>
      <c r="W30" s="305" t="s">
        <v>122</v>
      </c>
      <c r="X30" s="305" t="s">
        <v>122</v>
      </c>
      <c r="Y30" s="305" t="s">
        <v>122</v>
      </c>
      <c r="Z30" s="305" t="s">
        <v>122</v>
      </c>
      <c r="AA30" s="305" t="s">
        <v>122</v>
      </c>
      <c r="AB30" s="305" t="s">
        <v>122</v>
      </c>
      <c r="AC30" s="305" t="s">
        <v>122</v>
      </c>
      <c r="AD30" s="305" t="s">
        <v>122</v>
      </c>
      <c r="AE30" s="305" t="s">
        <v>122</v>
      </c>
      <c r="AF30" s="305" t="s">
        <v>122</v>
      </c>
      <c r="AG30" s="305" t="s">
        <v>122</v>
      </c>
      <c r="AH30" s="305" t="s">
        <v>122</v>
      </c>
      <c r="AI30" s="305" t="s">
        <v>122</v>
      </c>
      <c r="AJ30" s="305" t="s">
        <v>122</v>
      </c>
      <c r="AK30" s="305" t="s">
        <v>122</v>
      </c>
      <c r="AL30" s="52">
        <v>29564</v>
      </c>
      <c r="AM30" s="52">
        <v>29921</v>
      </c>
      <c r="AN30" s="52">
        <v>31835</v>
      </c>
      <c r="AO30" s="52">
        <v>30718</v>
      </c>
      <c r="AP30" s="52">
        <v>31005</v>
      </c>
      <c r="AQ30" s="52">
        <v>31109</v>
      </c>
      <c r="AR30" s="52">
        <v>31962</v>
      </c>
      <c r="AS30" s="52">
        <v>33444</v>
      </c>
      <c r="AT30" s="52">
        <v>33583</v>
      </c>
      <c r="AU30" s="98">
        <v>33179</v>
      </c>
      <c r="AV30" s="52">
        <v>33672</v>
      </c>
      <c r="AW30" s="52">
        <v>32672</v>
      </c>
      <c r="AX30" s="52">
        <v>33107</v>
      </c>
      <c r="AY30" s="52">
        <v>32716</v>
      </c>
      <c r="AZ30" s="52">
        <v>33092.350792999998</v>
      </c>
      <c r="BA30" s="52">
        <v>34111</v>
      </c>
      <c r="BB30" s="52">
        <v>34755</v>
      </c>
      <c r="BC30" s="52">
        <v>33953</v>
      </c>
      <c r="BD30" s="52">
        <v>34400</v>
      </c>
      <c r="BE30" s="52">
        <v>34497</v>
      </c>
      <c r="BF30" s="52">
        <v>34793</v>
      </c>
      <c r="BG30" s="52">
        <v>33918</v>
      </c>
    </row>
    <row r="31" spans="1:65" ht="15.75" customHeight="1" x14ac:dyDescent="0.3">
      <c r="A31" s="122" t="s">
        <v>268</v>
      </c>
      <c r="B31" s="123" t="s">
        <v>288</v>
      </c>
      <c r="C31" s="472" t="s">
        <v>122</v>
      </c>
      <c r="D31" s="472" t="s">
        <v>122</v>
      </c>
      <c r="E31" s="472" t="s">
        <v>122</v>
      </c>
      <c r="F31" s="472" t="s">
        <v>122</v>
      </c>
      <c r="G31" s="472" t="s">
        <v>122</v>
      </c>
      <c r="H31" s="472" t="s">
        <v>122</v>
      </c>
      <c r="I31" s="472" t="s">
        <v>122</v>
      </c>
      <c r="J31" s="472" t="s">
        <v>122</v>
      </c>
      <c r="K31" s="472" t="s">
        <v>122</v>
      </c>
      <c r="L31" s="472" t="s">
        <v>122</v>
      </c>
      <c r="M31" s="472" t="s">
        <v>122</v>
      </c>
      <c r="N31" s="472" t="s">
        <v>122</v>
      </c>
      <c r="O31" s="472" t="s">
        <v>122</v>
      </c>
      <c r="P31" s="472" t="s">
        <v>122</v>
      </c>
      <c r="Q31" s="472" t="s">
        <v>122</v>
      </c>
      <c r="R31" s="472" t="s">
        <v>122</v>
      </c>
      <c r="S31" s="472" t="s">
        <v>122</v>
      </c>
      <c r="T31" s="472" t="s">
        <v>122</v>
      </c>
      <c r="U31" s="472" t="s">
        <v>122</v>
      </c>
      <c r="V31" s="472" t="s">
        <v>122</v>
      </c>
      <c r="W31" s="472" t="s">
        <v>122</v>
      </c>
      <c r="X31" s="472" t="s">
        <v>122</v>
      </c>
      <c r="Y31" s="472" t="s">
        <v>122</v>
      </c>
      <c r="Z31" s="472" t="s">
        <v>122</v>
      </c>
      <c r="AA31" s="472" t="s">
        <v>122</v>
      </c>
      <c r="AB31" s="472" t="s">
        <v>122</v>
      </c>
      <c r="AC31" s="472" t="s">
        <v>122</v>
      </c>
      <c r="AD31" s="472" t="s">
        <v>122</v>
      </c>
      <c r="AE31" s="472" t="s">
        <v>122</v>
      </c>
      <c r="AF31" s="472" t="s">
        <v>122</v>
      </c>
      <c r="AG31" s="472" t="s">
        <v>122</v>
      </c>
      <c r="AH31" s="472" t="s">
        <v>122</v>
      </c>
      <c r="AI31" s="472" t="s">
        <v>122</v>
      </c>
      <c r="AJ31" s="472" t="s">
        <v>122</v>
      </c>
      <c r="AK31" s="472" t="s">
        <v>122</v>
      </c>
      <c r="AL31" s="52">
        <v>26288</v>
      </c>
      <c r="AM31" s="52">
        <v>26523</v>
      </c>
      <c r="AN31" s="52">
        <v>26902</v>
      </c>
      <c r="AO31" s="52">
        <v>27458</v>
      </c>
      <c r="AP31" s="52">
        <v>28064</v>
      </c>
      <c r="AQ31" s="52">
        <v>28230</v>
      </c>
      <c r="AR31" s="52">
        <v>28665</v>
      </c>
      <c r="AS31" s="52">
        <v>29938</v>
      </c>
      <c r="AT31" s="52">
        <v>30534</v>
      </c>
      <c r="AU31" s="52">
        <v>30998</v>
      </c>
      <c r="AV31" s="52">
        <v>31125</v>
      </c>
      <c r="AW31" s="52">
        <v>30254</v>
      </c>
      <c r="AX31" s="52">
        <v>30800</v>
      </c>
      <c r="AY31" s="52">
        <v>30539</v>
      </c>
      <c r="AZ31" s="52">
        <v>30608.149269000001</v>
      </c>
      <c r="BA31" s="52">
        <v>31548</v>
      </c>
      <c r="BB31" s="52">
        <v>32689</v>
      </c>
      <c r="BC31" s="52">
        <v>32428</v>
      </c>
      <c r="BD31" s="52">
        <v>32243</v>
      </c>
      <c r="BE31" s="52">
        <v>32231</v>
      </c>
      <c r="BF31" s="52">
        <v>32496</v>
      </c>
      <c r="BG31" s="52">
        <v>32312</v>
      </c>
    </row>
    <row r="32" spans="1:65" s="27" customFormat="1" ht="29.25" customHeight="1" x14ac:dyDescent="0.3">
      <c r="A32" s="125" t="s">
        <v>280</v>
      </c>
      <c r="B32" s="121" t="s">
        <v>738</v>
      </c>
      <c r="C32" s="305" t="s">
        <v>122</v>
      </c>
      <c r="D32" s="305" t="s">
        <v>122</v>
      </c>
      <c r="E32" s="305" t="s">
        <v>122</v>
      </c>
      <c r="F32" s="305" t="s">
        <v>122</v>
      </c>
      <c r="G32" s="305" t="s">
        <v>122</v>
      </c>
      <c r="H32" s="305" t="s">
        <v>122</v>
      </c>
      <c r="I32" s="305" t="s">
        <v>122</v>
      </c>
      <c r="J32" s="305" t="s">
        <v>122</v>
      </c>
      <c r="K32" s="305" t="s">
        <v>122</v>
      </c>
      <c r="L32" s="305" t="s">
        <v>122</v>
      </c>
      <c r="M32" s="305" t="s">
        <v>122</v>
      </c>
      <c r="N32" s="305" t="s">
        <v>122</v>
      </c>
      <c r="O32" s="305" t="s">
        <v>122</v>
      </c>
      <c r="P32" s="305" t="s">
        <v>122</v>
      </c>
      <c r="Q32" s="305" t="s">
        <v>122</v>
      </c>
      <c r="R32" s="305" t="s">
        <v>122</v>
      </c>
      <c r="S32" s="305" t="s">
        <v>122</v>
      </c>
      <c r="T32" s="305" t="s">
        <v>122</v>
      </c>
      <c r="U32" s="305" t="s">
        <v>122</v>
      </c>
      <c r="V32" s="305" t="s">
        <v>122</v>
      </c>
      <c r="W32" s="305" t="s">
        <v>122</v>
      </c>
      <c r="X32" s="305" t="s">
        <v>122</v>
      </c>
      <c r="Y32" s="305" t="s">
        <v>122</v>
      </c>
      <c r="Z32" s="305" t="s">
        <v>122</v>
      </c>
      <c r="AA32" s="305" t="s">
        <v>122</v>
      </c>
      <c r="AB32" s="305" t="s">
        <v>122</v>
      </c>
      <c r="AC32" s="305" t="s">
        <v>122</v>
      </c>
      <c r="AD32" s="305" t="s">
        <v>122</v>
      </c>
      <c r="AE32" s="305" t="s">
        <v>122</v>
      </c>
      <c r="AF32" s="305" t="s">
        <v>122</v>
      </c>
      <c r="AG32" s="305" t="s">
        <v>122</v>
      </c>
      <c r="AH32" s="305" t="s">
        <v>122</v>
      </c>
      <c r="AI32" s="305" t="s">
        <v>122</v>
      </c>
      <c r="AJ32" s="305" t="s">
        <v>122</v>
      </c>
      <c r="AK32" s="305" t="s">
        <v>122</v>
      </c>
      <c r="AL32" s="475">
        <v>-7823</v>
      </c>
      <c r="AM32" s="475">
        <v>-10653</v>
      </c>
      <c r="AN32" s="475">
        <v>-11029</v>
      </c>
      <c r="AO32" s="475">
        <v>-8882</v>
      </c>
      <c r="AP32" s="52">
        <v>-8369</v>
      </c>
      <c r="AQ32" s="475">
        <v>-8204</v>
      </c>
      <c r="AR32" s="475">
        <v>-8488</v>
      </c>
      <c r="AS32" s="475">
        <v>-8300</v>
      </c>
      <c r="AT32" s="475">
        <v>-7759</v>
      </c>
      <c r="AU32" s="475">
        <v>-7221</v>
      </c>
      <c r="AV32" s="475">
        <v>-7826</v>
      </c>
      <c r="AW32" s="475">
        <v>-8060</v>
      </c>
      <c r="AX32" s="475">
        <v>-8326</v>
      </c>
      <c r="AY32" s="475">
        <v>-8824</v>
      </c>
      <c r="AZ32" s="475">
        <v>-8932.4154589999998</v>
      </c>
      <c r="BA32" s="475">
        <v>-8875</v>
      </c>
      <c r="BB32" s="475">
        <v>-9263</v>
      </c>
      <c r="BC32" s="475">
        <v>-8687</v>
      </c>
      <c r="BD32" s="475">
        <v>-9146</v>
      </c>
      <c r="BE32" s="475">
        <v>-9281</v>
      </c>
      <c r="BF32" s="475">
        <v>-9755</v>
      </c>
      <c r="BG32" s="475">
        <v>-9748</v>
      </c>
      <c r="BH32" s="9"/>
      <c r="BI32" s="9"/>
      <c r="BJ32" s="9"/>
      <c r="BK32" s="9"/>
      <c r="BL32" s="9"/>
      <c r="BM32" s="9"/>
    </row>
    <row r="33" spans="1:65" ht="15.75" customHeight="1" x14ac:dyDescent="0.3">
      <c r="A33" s="150" t="s">
        <v>770</v>
      </c>
      <c r="B33" s="413" t="s">
        <v>769</v>
      </c>
      <c r="C33" s="472" t="s">
        <v>122</v>
      </c>
      <c r="D33" s="472" t="s">
        <v>122</v>
      </c>
      <c r="E33" s="472" t="s">
        <v>122</v>
      </c>
      <c r="F33" s="472" t="s">
        <v>122</v>
      </c>
      <c r="G33" s="472" t="s">
        <v>122</v>
      </c>
      <c r="H33" s="472" t="s">
        <v>122</v>
      </c>
      <c r="I33" s="472" t="s">
        <v>122</v>
      </c>
      <c r="J33" s="472" t="s">
        <v>122</v>
      </c>
      <c r="K33" s="472" t="s">
        <v>122</v>
      </c>
      <c r="L33" s="472" t="s">
        <v>122</v>
      </c>
      <c r="M33" s="472" t="s">
        <v>122</v>
      </c>
      <c r="N33" s="472" t="s">
        <v>122</v>
      </c>
      <c r="O33" s="472" t="s">
        <v>122</v>
      </c>
      <c r="P33" s="472" t="s">
        <v>122</v>
      </c>
      <c r="Q33" s="472" t="s">
        <v>122</v>
      </c>
      <c r="R33" s="472" t="s">
        <v>122</v>
      </c>
      <c r="S33" s="472" t="s">
        <v>122</v>
      </c>
      <c r="T33" s="472" t="s">
        <v>122</v>
      </c>
      <c r="U33" s="472" t="s">
        <v>122</v>
      </c>
      <c r="V33" s="472" t="s">
        <v>122</v>
      </c>
      <c r="W33" s="472" t="s">
        <v>122</v>
      </c>
      <c r="X33" s="472" t="s">
        <v>122</v>
      </c>
      <c r="Y33" s="472" t="s">
        <v>122</v>
      </c>
      <c r="Z33" s="472" t="s">
        <v>122</v>
      </c>
      <c r="AA33" s="472" t="s">
        <v>122</v>
      </c>
      <c r="AB33" s="472" t="s">
        <v>122</v>
      </c>
      <c r="AC33" s="472" t="s">
        <v>122</v>
      </c>
      <c r="AD33" s="472" t="s">
        <v>122</v>
      </c>
      <c r="AE33" s="472" t="s">
        <v>122</v>
      </c>
      <c r="AF33" s="472" t="s">
        <v>122</v>
      </c>
      <c r="AG33" s="472" t="s">
        <v>122</v>
      </c>
      <c r="AH33" s="472" t="s">
        <v>122</v>
      </c>
      <c r="AI33" s="472" t="s">
        <v>122</v>
      </c>
      <c r="AJ33" s="472" t="s">
        <v>122</v>
      </c>
      <c r="AK33" s="472" t="s">
        <v>122</v>
      </c>
      <c r="AL33" s="430">
        <v>205629</v>
      </c>
      <c r="AM33" s="430">
        <v>200463</v>
      </c>
      <c r="AN33" s="430">
        <v>202788</v>
      </c>
      <c r="AO33" s="430">
        <v>207593</v>
      </c>
      <c r="AP33" s="430">
        <v>211633</v>
      </c>
      <c r="AQ33" s="430">
        <v>214860</v>
      </c>
      <c r="AR33" s="430">
        <v>217728</v>
      </c>
      <c r="AS33" s="430">
        <v>222904</v>
      </c>
      <c r="AT33" s="430">
        <v>229193</v>
      </c>
      <c r="AU33" s="430">
        <v>230202</v>
      </c>
      <c r="AV33" s="430">
        <v>237205</v>
      </c>
      <c r="AW33" s="430">
        <v>231225</v>
      </c>
      <c r="AX33" s="430">
        <v>229250</v>
      </c>
      <c r="AY33" s="430">
        <v>222599</v>
      </c>
      <c r="AZ33" s="430">
        <v>222882.35487399998</v>
      </c>
      <c r="BA33" s="430">
        <v>224622</v>
      </c>
      <c r="BB33" s="430">
        <v>230329</v>
      </c>
      <c r="BC33" s="430">
        <v>234301</v>
      </c>
      <c r="BD33" s="430">
        <v>236737</v>
      </c>
      <c r="BE33" s="430">
        <v>234600</v>
      </c>
      <c r="BF33" s="430">
        <v>234969</v>
      </c>
      <c r="BG33" s="430">
        <v>231729</v>
      </c>
    </row>
    <row r="34" spans="1:65" s="329" customFormat="1" ht="15.75" customHeight="1" x14ac:dyDescent="0.3">
      <c r="A34" s="266"/>
      <c r="B34" s="219"/>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8"/>
      <c r="AM34" s="8"/>
      <c r="AN34" s="8"/>
      <c r="AO34" s="8"/>
      <c r="AP34" s="8"/>
      <c r="AQ34" s="6"/>
      <c r="AR34" s="6"/>
      <c r="AS34" s="6"/>
      <c r="AT34" s="6"/>
      <c r="AU34" s="6"/>
      <c r="AV34" s="6"/>
      <c r="AW34" s="533"/>
      <c r="AX34" s="6"/>
      <c r="AY34" s="6"/>
      <c r="AZ34" s="6"/>
      <c r="BA34" s="6"/>
      <c r="BB34" s="6"/>
      <c r="BC34" s="6"/>
      <c r="BD34" s="6"/>
      <c r="BE34" s="6"/>
      <c r="BF34" s="6"/>
      <c r="BG34" s="6"/>
      <c r="BH34" s="9"/>
      <c r="BI34" s="9"/>
      <c r="BJ34" s="9"/>
      <c r="BK34" s="9"/>
      <c r="BL34" s="9"/>
      <c r="BM34" s="9"/>
    </row>
    <row r="35" spans="1:65" ht="15.75" customHeight="1" x14ac:dyDescent="0.3">
      <c r="B35" s="219"/>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U35" s="533"/>
      <c r="BC35" s="533"/>
    </row>
    <row r="36" spans="1:65" ht="15.75" customHeight="1" x14ac:dyDescent="0.3">
      <c r="B36" s="219"/>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344"/>
      <c r="AT36" s="344"/>
    </row>
    <row r="37" spans="1:65" ht="15.75" customHeight="1" x14ac:dyDescent="0.3">
      <c r="B37" s="219"/>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row>
    <row r="38" spans="1:65" ht="15.75" customHeight="1" x14ac:dyDescent="0.3">
      <c r="B38" s="219"/>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4"/>
      <c r="AP38" s="344"/>
      <c r="AQ38" s="344"/>
      <c r="AR38" s="344"/>
      <c r="AS38" s="344"/>
      <c r="AT38" s="344"/>
    </row>
  </sheetData>
  <hyperlinks>
    <hyperlink ref="AW1" location="'Spis treści_Contents'!A1" display="spis treści" xr:uid="{00000000-0004-0000-0900-000000000000}"/>
    <hyperlink ref="AW2" location="'Spis treści_Contents'!A1" display="contents" xr:uid="{00000000-0004-0000-09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8"/>
  <sheetViews>
    <sheetView zoomScale="85" zoomScaleNormal="85" workbookViewId="0">
      <pane xSplit="2" ySplit="4" topLeftCell="C5" activePane="bottomRight" state="frozen"/>
      <selection pane="topRight" activeCell="C1" sqref="C1"/>
      <selection pane="bottomLeft" activeCell="A5" sqref="A5"/>
      <selection pane="bottomRight"/>
    </sheetView>
  </sheetViews>
  <sheetFormatPr defaultColWidth="12.6640625" defaultRowHeight="13.8" x14ac:dyDescent="0.3"/>
  <cols>
    <col min="1" max="1" width="31.6640625" style="266" bestFit="1" customWidth="1"/>
    <col min="2" max="2" width="40.109375" style="266" bestFit="1" customWidth="1"/>
    <col min="3" max="10" width="16.109375" style="9" bestFit="1" customWidth="1"/>
    <col min="11" max="16" width="12.6640625" style="9"/>
    <col min="17" max="16384" width="12.6640625" style="266"/>
  </cols>
  <sheetData>
    <row r="1" spans="1:16" ht="15.75" customHeight="1" x14ac:dyDescent="0.3">
      <c r="A1" s="355" t="s">
        <v>938</v>
      </c>
      <c r="B1" s="884" t="s">
        <v>941</v>
      </c>
      <c r="C1" s="300"/>
      <c r="D1" s="300"/>
      <c r="E1" s="300"/>
      <c r="F1" s="300"/>
      <c r="G1" s="300"/>
      <c r="H1" s="300"/>
      <c r="I1" s="300"/>
      <c r="J1" s="300"/>
    </row>
    <row r="2" spans="1:16" ht="15.75" customHeight="1" x14ac:dyDescent="0.3">
      <c r="A2" s="42"/>
      <c r="B2" s="42"/>
      <c r="C2" s="300"/>
      <c r="D2" s="300"/>
      <c r="E2" s="300"/>
      <c r="F2" s="300"/>
      <c r="G2" s="300"/>
      <c r="H2" s="300"/>
      <c r="I2" s="300"/>
      <c r="J2" s="300"/>
    </row>
    <row r="3" spans="1:16" ht="15.75" customHeight="1" thickBot="1" x14ac:dyDescent="0.35">
      <c r="A3" s="42"/>
      <c r="B3" s="42"/>
      <c r="C3" s="300"/>
      <c r="D3" s="300"/>
      <c r="E3" s="300"/>
      <c r="F3" s="300"/>
      <c r="G3" s="300"/>
      <c r="H3" s="300"/>
      <c r="I3" s="300"/>
      <c r="J3" s="300"/>
    </row>
    <row r="4" spans="1:16" s="152" customFormat="1" ht="15.75" customHeight="1" thickBot="1" x14ac:dyDescent="0.35">
      <c r="A4" s="320" t="s">
        <v>307</v>
      </c>
      <c r="B4" s="321" t="s">
        <v>162</v>
      </c>
      <c r="C4" s="322" t="s">
        <v>851</v>
      </c>
      <c r="D4" s="322" t="s">
        <v>853</v>
      </c>
      <c r="E4" s="322" t="s">
        <v>855</v>
      </c>
      <c r="F4" s="322" t="s">
        <v>857</v>
      </c>
      <c r="G4" s="322" t="s">
        <v>861</v>
      </c>
      <c r="H4" s="322" t="s">
        <v>942</v>
      </c>
      <c r="I4" s="322" t="s">
        <v>948</v>
      </c>
      <c r="J4" s="322" t="s">
        <v>951</v>
      </c>
      <c r="K4" s="9"/>
      <c r="L4" s="9"/>
      <c r="M4" s="9"/>
      <c r="N4" s="9"/>
      <c r="O4" s="9"/>
      <c r="P4" s="9"/>
    </row>
    <row r="5" spans="1:16" s="10" customFormat="1" ht="29.25" customHeight="1" x14ac:dyDescent="0.3">
      <c r="A5" s="145" t="s">
        <v>935</v>
      </c>
      <c r="B5" s="146" t="s">
        <v>936</v>
      </c>
      <c r="C5" s="532"/>
      <c r="D5" s="532"/>
      <c r="E5" s="532"/>
      <c r="F5" s="532"/>
      <c r="G5" s="532"/>
      <c r="H5" s="532"/>
      <c r="I5" s="532"/>
      <c r="J5" s="532"/>
      <c r="K5" s="9"/>
      <c r="L5" s="9"/>
      <c r="M5" s="9"/>
      <c r="N5" s="9"/>
      <c r="O5" s="9"/>
      <c r="P5" s="9"/>
    </row>
    <row r="6" spans="1:16" s="10" customFormat="1" ht="15.75" customHeight="1" x14ac:dyDescent="0.3">
      <c r="A6" s="141" t="s">
        <v>311</v>
      </c>
      <c r="B6" s="141" t="s">
        <v>317</v>
      </c>
      <c r="C6" s="470">
        <v>3215.2627429999993</v>
      </c>
      <c r="D6" s="470">
        <v>4076.7595600000004</v>
      </c>
      <c r="E6" s="470">
        <v>4132.262494999999</v>
      </c>
      <c r="F6" s="470">
        <v>3815.3590389999999</v>
      </c>
      <c r="G6" s="470">
        <v>3235.0568160000003</v>
      </c>
      <c r="H6" s="470">
        <v>3753.9015810000001</v>
      </c>
      <c r="I6" s="470">
        <v>3971.9836130000003</v>
      </c>
      <c r="J6" s="470">
        <v>3718.5231380000005</v>
      </c>
    </row>
    <row r="7" spans="1:16" s="9" customFormat="1" ht="15.75" customHeight="1" x14ac:dyDescent="0.3">
      <c r="A7" s="141" t="s">
        <v>940</v>
      </c>
      <c r="B7" s="141" t="s">
        <v>937</v>
      </c>
      <c r="C7" s="306">
        <v>2820.0684609999998</v>
      </c>
      <c r="D7" s="470">
        <v>4275.7296880000004</v>
      </c>
      <c r="E7" s="470">
        <v>4950.4597319999993</v>
      </c>
      <c r="F7" s="470">
        <v>4268.7475979999999</v>
      </c>
      <c r="G7" s="470">
        <v>2605.3922160000002</v>
      </c>
      <c r="H7" s="470">
        <v>2395.242467</v>
      </c>
      <c r="I7" s="470">
        <v>1536.578503</v>
      </c>
      <c r="J7" s="470">
        <v>2163.969525</v>
      </c>
    </row>
    <row r="8" spans="1:16" s="153" customFormat="1" ht="15.75" customHeight="1" x14ac:dyDescent="0.3">
      <c r="A8" s="9"/>
      <c r="B8" s="9"/>
      <c r="C8" s="9"/>
      <c r="D8" s="9"/>
      <c r="E8" s="9"/>
      <c r="F8" s="9"/>
      <c r="G8" s="9"/>
      <c r="H8" s="9"/>
      <c r="I8" s="9"/>
      <c r="J8" s="9"/>
      <c r="K8" s="9"/>
      <c r="L8" s="9"/>
      <c r="M8" s="9"/>
      <c r="N8" s="9"/>
      <c r="O8" s="9"/>
      <c r="P8" s="9"/>
    </row>
    <row r="9" spans="1:16" s="153" customFormat="1" ht="15.75" customHeight="1" x14ac:dyDescent="0.3">
      <c r="A9" s="9"/>
      <c r="B9" s="9"/>
      <c r="C9" s="9"/>
      <c r="D9" s="9"/>
      <c r="E9" s="9"/>
      <c r="F9" s="9"/>
      <c r="G9" s="9"/>
      <c r="H9" s="9"/>
      <c r="I9" s="9"/>
      <c r="J9" s="9"/>
      <c r="K9" s="9"/>
      <c r="L9" s="9"/>
      <c r="M9" s="9"/>
      <c r="N9" s="9"/>
      <c r="O9" s="9"/>
      <c r="P9" s="9"/>
    </row>
    <row r="10" spans="1:16" s="153" customFormat="1" ht="15.75" customHeight="1" x14ac:dyDescent="0.3">
      <c r="A10" s="9"/>
      <c r="B10" s="9"/>
      <c r="C10" s="9"/>
      <c r="D10" s="9"/>
      <c r="E10" s="9"/>
      <c r="F10" s="9"/>
      <c r="G10" s="9"/>
      <c r="H10" s="9"/>
      <c r="I10" s="9"/>
      <c r="J10" s="9"/>
      <c r="K10" s="9"/>
      <c r="L10" s="9"/>
      <c r="M10" s="9"/>
      <c r="N10" s="9"/>
      <c r="O10" s="9"/>
      <c r="P10" s="9"/>
    </row>
    <row r="11" spans="1:16" s="153" customFormat="1" x14ac:dyDescent="0.3">
      <c r="A11" s="9"/>
      <c r="B11" s="9"/>
      <c r="C11" s="9"/>
      <c r="D11" s="9"/>
      <c r="E11" s="9"/>
      <c r="F11" s="9"/>
      <c r="G11" s="9"/>
      <c r="H11" s="9"/>
      <c r="I11" s="9"/>
      <c r="J11" s="9"/>
      <c r="K11" s="9"/>
      <c r="L11" s="9"/>
      <c r="M11" s="9"/>
      <c r="N11" s="9"/>
      <c r="O11" s="9"/>
      <c r="P11" s="9"/>
    </row>
    <row r="12" spans="1:16" s="153" customFormat="1" ht="15.75" customHeight="1" x14ac:dyDescent="0.3">
      <c r="A12" s="9"/>
      <c r="B12" s="9"/>
      <c r="C12" s="9"/>
      <c r="D12" s="9"/>
      <c r="E12" s="9"/>
      <c r="F12" s="9"/>
      <c r="G12" s="9"/>
      <c r="H12" s="9"/>
      <c r="I12" s="9"/>
      <c r="J12" s="9"/>
      <c r="K12" s="9"/>
      <c r="L12" s="9"/>
      <c r="M12" s="9"/>
      <c r="N12" s="9"/>
      <c r="O12" s="9"/>
      <c r="P12" s="9"/>
    </row>
    <row r="13" spans="1:16" s="153" customFormat="1" ht="15.75" customHeight="1" x14ac:dyDescent="0.3">
      <c r="A13" s="9"/>
      <c r="B13" s="9"/>
      <c r="C13" s="9"/>
      <c r="D13" s="9"/>
      <c r="E13" s="9"/>
      <c r="F13" s="9"/>
      <c r="G13" s="9"/>
      <c r="H13" s="9"/>
      <c r="I13" s="9"/>
      <c r="J13" s="9"/>
      <c r="K13" s="9"/>
      <c r="L13" s="9"/>
      <c r="M13" s="9"/>
      <c r="N13" s="9"/>
      <c r="O13" s="9"/>
      <c r="P13" s="9"/>
    </row>
    <row r="14" spans="1:16" ht="29.25" customHeight="1" x14ac:dyDescent="0.3">
      <c r="A14" s="9"/>
      <c r="B14" s="9"/>
    </row>
    <row r="15" spans="1:16" s="9" customFormat="1" ht="15.75" customHeight="1" x14ac:dyDescent="0.3"/>
    <row r="16" spans="1:16" ht="15.75" customHeight="1" x14ac:dyDescent="0.3">
      <c r="A16" s="9"/>
      <c r="B16" s="9"/>
    </row>
    <row r="17" spans="1:16" ht="15.75" customHeight="1" x14ac:dyDescent="0.3">
      <c r="A17" s="9"/>
      <c r="B17" s="9"/>
    </row>
    <row r="18" spans="1:16" ht="15.75" customHeight="1" x14ac:dyDescent="0.3">
      <c r="A18" s="9"/>
      <c r="B18" s="9"/>
    </row>
    <row r="19" spans="1:16" ht="15.75" hidden="1" customHeight="1" x14ac:dyDescent="0.3">
      <c r="A19" s="9"/>
      <c r="B19" s="9"/>
    </row>
    <row r="20" spans="1:16" ht="15.75" hidden="1" customHeight="1" x14ac:dyDescent="0.3">
      <c r="A20" s="9"/>
      <c r="B20" s="9"/>
    </row>
    <row r="21" spans="1:16" ht="15.75" customHeight="1" x14ac:dyDescent="0.3">
      <c r="A21" s="9"/>
      <c r="B21" s="9"/>
    </row>
    <row r="22" spans="1:16" ht="15.75" customHeight="1" x14ac:dyDescent="0.3">
      <c r="A22" s="9"/>
      <c r="B22" s="9"/>
    </row>
    <row r="23" spans="1:16" s="10" customFormat="1" ht="15.75" customHeight="1" x14ac:dyDescent="0.3">
      <c r="A23" s="9"/>
      <c r="B23" s="9"/>
      <c r="C23" s="9"/>
      <c r="D23" s="9"/>
      <c r="E23" s="9"/>
      <c r="F23" s="9"/>
      <c r="G23" s="9"/>
      <c r="H23" s="9"/>
      <c r="I23" s="9"/>
      <c r="J23" s="9"/>
      <c r="K23" s="153"/>
      <c r="L23" s="153"/>
      <c r="M23" s="153"/>
      <c r="N23" s="153"/>
      <c r="O23" s="153"/>
      <c r="P23" s="153"/>
    </row>
    <row r="24" spans="1:16" ht="15.75" customHeight="1" x14ac:dyDescent="0.3">
      <c r="A24" s="9"/>
      <c r="B24" s="9"/>
    </row>
    <row r="25" spans="1:16" ht="15.75" customHeight="1" x14ac:dyDescent="0.3">
      <c r="A25" s="9"/>
      <c r="B25" s="9"/>
    </row>
    <row r="26" spans="1:16" ht="15.75" customHeight="1" x14ac:dyDescent="0.3">
      <c r="A26" s="9"/>
      <c r="B26" s="9"/>
    </row>
    <row r="27" spans="1:16" ht="15.75" customHeight="1" x14ac:dyDescent="0.3">
      <c r="A27" s="9"/>
      <c r="B27" s="9"/>
    </row>
    <row r="28" spans="1:16" ht="15.75" customHeight="1" x14ac:dyDescent="0.3">
      <c r="A28" s="9"/>
      <c r="B28" s="9"/>
    </row>
    <row r="29" spans="1:16" ht="15.75" customHeight="1" x14ac:dyDescent="0.3">
      <c r="A29" s="9"/>
      <c r="B29" s="9"/>
    </row>
    <row r="30" spans="1:16" ht="15.75" customHeight="1" x14ac:dyDescent="0.3">
      <c r="A30" s="9"/>
      <c r="B30" s="9"/>
    </row>
    <row r="31" spans="1:16" ht="15.75" customHeight="1" x14ac:dyDescent="0.3">
      <c r="A31" s="9"/>
      <c r="B31" s="9"/>
    </row>
    <row r="32" spans="1:16" s="27" customFormat="1" ht="29.25" customHeight="1" x14ac:dyDescent="0.3">
      <c r="A32" s="9"/>
      <c r="B32" s="9"/>
      <c r="C32" s="9"/>
      <c r="D32" s="9"/>
      <c r="E32" s="9"/>
      <c r="F32" s="9"/>
      <c r="G32" s="9"/>
      <c r="H32" s="9"/>
      <c r="I32" s="9"/>
      <c r="J32" s="9"/>
      <c r="K32" s="9"/>
      <c r="L32" s="9"/>
      <c r="M32" s="9"/>
      <c r="N32" s="9"/>
      <c r="O32" s="9"/>
      <c r="P32" s="9"/>
    </row>
    <row r="33" spans="1:16" ht="15.75" customHeight="1" x14ac:dyDescent="0.3">
      <c r="A33" s="9"/>
      <c r="B33" s="9"/>
    </row>
    <row r="34" spans="1:16" s="329" customFormat="1" ht="15.75" customHeight="1" x14ac:dyDescent="0.3">
      <c r="A34" s="266"/>
      <c r="B34" s="219"/>
      <c r="C34" s="6"/>
      <c r="D34" s="6"/>
      <c r="E34" s="6"/>
      <c r="F34" s="6"/>
      <c r="G34" s="6"/>
      <c r="H34" s="6"/>
      <c r="I34" s="6"/>
      <c r="J34" s="6"/>
      <c r="K34" s="9"/>
      <c r="L34" s="9"/>
      <c r="M34" s="9"/>
      <c r="N34" s="9"/>
      <c r="O34" s="9"/>
      <c r="P34" s="9"/>
    </row>
    <row r="35" spans="1:16" ht="15.75" customHeight="1" x14ac:dyDescent="0.3">
      <c r="B35" s="219"/>
    </row>
    <row r="36" spans="1:16" ht="15.75" customHeight="1" x14ac:dyDescent="0.3">
      <c r="B36" s="219"/>
    </row>
    <row r="37" spans="1:16" ht="15.75" customHeight="1" x14ac:dyDescent="0.3">
      <c r="B37" s="219"/>
    </row>
    <row r="38" spans="1:16" ht="15.75" customHeight="1" x14ac:dyDescent="0.3">
      <c r="B38" s="21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1">
    <pageSetUpPr fitToPage="1"/>
  </sheetPr>
  <dimension ref="A1:AL36"/>
  <sheetViews>
    <sheetView view="pageBreakPreview" zoomScale="85" zoomScaleNormal="100" zoomScaleSheetLayoutView="85" workbookViewId="0">
      <pane xSplit="1" topLeftCell="B1" activePane="topRight" state="frozen"/>
      <selection activeCell="AW14" sqref="AW14"/>
      <selection pane="topRight"/>
    </sheetView>
  </sheetViews>
  <sheetFormatPr defaultColWidth="12.6640625" defaultRowHeight="15.75" customHeight="1" outlineLevelCol="1" x14ac:dyDescent="0.25"/>
  <cols>
    <col min="1" max="2" width="65.6640625" style="8" customWidth="1"/>
    <col min="3" max="33" width="12.6640625" style="8" hidden="1" customWidth="1" outlineLevel="1"/>
    <col min="34" max="34" width="12.6640625" style="8" customWidth="1" collapsed="1"/>
    <col min="35" max="16384" width="12.6640625" style="8"/>
  </cols>
  <sheetData>
    <row r="1" spans="1:38" ht="15.75" customHeight="1" x14ac:dyDescent="0.25">
      <c r="A1" s="372" t="s">
        <v>552</v>
      </c>
      <c r="B1" s="414" t="s">
        <v>826</v>
      </c>
      <c r="C1" s="302"/>
      <c r="D1" s="302"/>
      <c r="E1" s="302"/>
      <c r="F1" s="302"/>
      <c r="G1" s="302"/>
      <c r="H1" s="302"/>
      <c r="I1" s="302"/>
      <c r="J1" s="302"/>
      <c r="K1" s="302"/>
      <c r="L1" s="302"/>
      <c r="M1" s="302"/>
      <c r="N1" s="302"/>
      <c r="O1" s="301"/>
      <c r="P1" s="301"/>
      <c r="Q1" s="301"/>
      <c r="R1" s="301"/>
      <c r="S1" s="301"/>
      <c r="T1" s="301"/>
      <c r="U1" s="301"/>
      <c r="V1" s="301"/>
      <c r="W1" s="302"/>
      <c r="X1" s="302"/>
      <c r="Y1" s="302"/>
      <c r="Z1" s="302"/>
      <c r="AA1" s="302"/>
      <c r="AB1" s="302"/>
      <c r="AC1" s="302"/>
      <c r="AD1" s="302"/>
      <c r="AE1" s="302"/>
      <c r="AF1" s="302"/>
      <c r="AG1" s="302"/>
      <c r="AH1" s="302"/>
      <c r="AI1" s="302"/>
      <c r="AJ1" s="302"/>
      <c r="AK1" s="302"/>
      <c r="AL1" s="300" t="s">
        <v>558</v>
      </c>
    </row>
    <row r="2" spans="1:38" ht="15.75" customHeight="1" x14ac:dyDescent="0.25">
      <c r="A2" s="1"/>
      <c r="B2" s="42"/>
      <c r="C2" s="302"/>
      <c r="D2" s="302"/>
      <c r="E2" s="302"/>
      <c r="F2" s="302"/>
      <c r="G2" s="302"/>
      <c r="H2" s="302"/>
      <c r="I2" s="302"/>
      <c r="J2" s="302"/>
      <c r="K2" s="302"/>
      <c r="L2" s="302"/>
      <c r="M2" s="302"/>
      <c r="N2" s="302"/>
      <c r="O2" s="301" t="s">
        <v>99</v>
      </c>
      <c r="P2" s="301" t="s">
        <v>99</v>
      </c>
      <c r="Q2" s="301" t="s">
        <v>99</v>
      </c>
      <c r="R2" s="301" t="s">
        <v>99</v>
      </c>
      <c r="S2" s="301" t="s">
        <v>99</v>
      </c>
      <c r="T2" s="301" t="s">
        <v>99</v>
      </c>
      <c r="U2" s="301" t="s">
        <v>99</v>
      </c>
      <c r="V2" s="301"/>
      <c r="W2" s="302"/>
      <c r="X2" s="302"/>
      <c r="Y2" s="302"/>
      <c r="Z2" s="302"/>
      <c r="AA2" s="302"/>
      <c r="AB2" s="302"/>
      <c r="AC2" s="302"/>
      <c r="AD2" s="302"/>
      <c r="AE2" s="302"/>
      <c r="AF2" s="302"/>
      <c r="AG2" s="302"/>
      <c r="AH2" s="302"/>
      <c r="AI2" s="302"/>
      <c r="AJ2" s="302"/>
      <c r="AK2" s="302"/>
      <c r="AL2" s="300" t="s">
        <v>559</v>
      </c>
    </row>
    <row r="3" spans="1:38" ht="15.75" customHeight="1" thickBot="1" x14ac:dyDescent="0.3">
      <c r="A3" s="302"/>
      <c r="B3" s="302"/>
      <c r="C3" s="302"/>
      <c r="D3" s="302"/>
      <c r="E3" s="302"/>
      <c r="F3" s="302"/>
      <c r="G3" s="302"/>
      <c r="H3" s="302"/>
      <c r="I3" s="302"/>
      <c r="J3" s="302"/>
      <c r="K3" s="302"/>
      <c r="L3" s="302"/>
      <c r="M3" s="302"/>
      <c r="N3" s="302"/>
      <c r="O3" s="301" t="s">
        <v>100</v>
      </c>
      <c r="P3" s="301" t="s">
        <v>100</v>
      </c>
      <c r="Q3" s="301" t="s">
        <v>100</v>
      </c>
      <c r="R3" s="301" t="s">
        <v>100</v>
      </c>
      <c r="S3" s="301" t="s">
        <v>100</v>
      </c>
      <c r="T3" s="301" t="s">
        <v>100</v>
      </c>
      <c r="U3" s="301" t="s">
        <v>100</v>
      </c>
      <c r="V3" s="301"/>
      <c r="W3" s="302"/>
      <c r="X3" s="302"/>
      <c r="Y3" s="302"/>
      <c r="Z3" s="302"/>
      <c r="AA3" s="302"/>
      <c r="AB3" s="302"/>
      <c r="AC3" s="302"/>
      <c r="AD3" s="302"/>
      <c r="AE3" s="302"/>
      <c r="AF3" s="302"/>
      <c r="AG3" s="302"/>
      <c r="AH3" s="302"/>
      <c r="AI3" s="302"/>
      <c r="AJ3" s="302"/>
      <c r="AK3" s="302"/>
      <c r="AL3" s="302"/>
    </row>
    <row r="4" spans="1:38" ht="15.75" customHeight="1" thickBot="1" x14ac:dyDescent="0.3">
      <c r="A4" s="320" t="s">
        <v>307</v>
      </c>
      <c r="B4" s="321" t="s">
        <v>162</v>
      </c>
      <c r="C4" s="405" t="s">
        <v>259</v>
      </c>
      <c r="D4" s="405" t="s">
        <v>258</v>
      </c>
      <c r="E4" s="405" t="s">
        <v>257</v>
      </c>
      <c r="F4" s="405" t="s">
        <v>256</v>
      </c>
      <c r="G4" s="405" t="s">
        <v>252</v>
      </c>
      <c r="H4" s="405" t="s">
        <v>253</v>
      </c>
      <c r="I4" s="405" t="s">
        <v>254</v>
      </c>
      <c r="J4" s="405" t="s">
        <v>255</v>
      </c>
      <c r="K4" s="405" t="s">
        <v>251</v>
      </c>
      <c r="L4" s="405" t="s">
        <v>250</v>
      </c>
      <c r="M4" s="405" t="s">
        <v>249</v>
      </c>
      <c r="N4" s="405" t="s">
        <v>248</v>
      </c>
      <c r="O4" s="405" t="s">
        <v>247</v>
      </c>
      <c r="P4" s="405" t="s">
        <v>246</v>
      </c>
      <c r="Q4" s="405" t="s">
        <v>245</v>
      </c>
      <c r="R4" s="405" t="s">
        <v>244</v>
      </c>
      <c r="S4" s="405" t="s">
        <v>243</v>
      </c>
      <c r="T4" s="405" t="s">
        <v>242</v>
      </c>
      <c r="U4" s="405" t="s">
        <v>241</v>
      </c>
      <c r="V4" s="415" t="s">
        <v>240</v>
      </c>
      <c r="W4" s="415" t="s">
        <v>236</v>
      </c>
      <c r="X4" s="415" t="s">
        <v>237</v>
      </c>
      <c r="Y4" s="415" t="s">
        <v>238</v>
      </c>
      <c r="Z4" s="415" t="s">
        <v>239</v>
      </c>
      <c r="AA4" s="415" t="s">
        <v>232</v>
      </c>
      <c r="AB4" s="415" t="s">
        <v>233</v>
      </c>
      <c r="AC4" s="415" t="s">
        <v>234</v>
      </c>
      <c r="AD4" s="415" t="s">
        <v>235</v>
      </c>
      <c r="AE4" s="415" t="s">
        <v>229</v>
      </c>
      <c r="AF4" s="415" t="s">
        <v>230</v>
      </c>
      <c r="AG4" s="415" t="s">
        <v>231</v>
      </c>
      <c r="AH4" s="415" t="s">
        <v>222</v>
      </c>
      <c r="AI4" s="415" t="s">
        <v>228</v>
      </c>
      <c r="AJ4" s="415" t="s">
        <v>227</v>
      </c>
      <c r="AK4" s="415" t="s">
        <v>221</v>
      </c>
      <c r="AL4" s="415" t="s">
        <v>226</v>
      </c>
    </row>
    <row r="5" spans="1:38" s="383" customFormat="1" ht="15.75" customHeight="1" x14ac:dyDescent="0.25">
      <c r="A5" s="138" t="s">
        <v>277</v>
      </c>
      <c r="B5" s="139" t="s">
        <v>505</v>
      </c>
      <c r="C5" s="137">
        <v>109830.414</v>
      </c>
      <c r="D5" s="137">
        <v>111255.655</v>
      </c>
      <c r="E5" s="137">
        <v>115348.24399999999</v>
      </c>
      <c r="F5" s="137">
        <v>120509.70899999999</v>
      </c>
      <c r="G5" s="137">
        <v>122254.51</v>
      </c>
      <c r="H5" s="137">
        <v>129190.68</v>
      </c>
      <c r="I5" s="137">
        <v>131531.40399999998</v>
      </c>
      <c r="J5" s="137">
        <v>135524.78899999999</v>
      </c>
      <c r="K5" s="137">
        <v>137653.014</v>
      </c>
      <c r="L5" s="137">
        <v>140970.476</v>
      </c>
      <c r="M5" s="137">
        <v>145339.52599999998</v>
      </c>
      <c r="N5" s="137">
        <v>147187.497</v>
      </c>
      <c r="O5" s="137">
        <v>145742.29199999999</v>
      </c>
      <c r="P5" s="137">
        <v>146842.163</v>
      </c>
      <c r="Q5" s="137">
        <v>147037.64000000001</v>
      </c>
      <c r="R5" s="137">
        <v>148181.22399999999</v>
      </c>
      <c r="S5" s="137">
        <v>151226.86000000002</v>
      </c>
      <c r="T5" s="137">
        <v>153497.16300000003</v>
      </c>
      <c r="U5" s="137">
        <v>153008.64300000001</v>
      </c>
      <c r="V5" s="137">
        <v>152312.94900000002</v>
      </c>
      <c r="W5" s="137">
        <v>154187.41099999999</v>
      </c>
      <c r="X5" s="137">
        <v>179550.90900000001</v>
      </c>
      <c r="Y5" s="137">
        <v>180456.60200000001</v>
      </c>
      <c r="Z5" s="137">
        <v>182277.52900000001</v>
      </c>
      <c r="AA5" s="137">
        <v>185385.88999999998</v>
      </c>
      <c r="AB5" s="137">
        <v>187923.37300000002</v>
      </c>
      <c r="AC5" s="137">
        <v>188108.07</v>
      </c>
      <c r="AD5" s="137">
        <v>183176.10499999998</v>
      </c>
      <c r="AE5" s="137">
        <v>184344.98500000002</v>
      </c>
      <c r="AF5" s="137">
        <v>187383.99400000001</v>
      </c>
      <c r="AG5" s="137">
        <v>188395.94699999999</v>
      </c>
      <c r="AH5" s="137">
        <v>189736</v>
      </c>
      <c r="AI5" s="137">
        <v>190020</v>
      </c>
      <c r="AJ5" s="137">
        <v>195064</v>
      </c>
      <c r="AK5" s="137">
        <v>195808</v>
      </c>
      <c r="AL5" s="137">
        <v>194936</v>
      </c>
    </row>
    <row r="6" spans="1:38" ht="15.75" customHeight="1" x14ac:dyDescent="0.25">
      <c r="A6" s="140" t="s">
        <v>309</v>
      </c>
      <c r="B6" s="140" t="s">
        <v>421</v>
      </c>
      <c r="C6" s="225">
        <v>48766.428</v>
      </c>
      <c r="D6" s="225">
        <v>48849.697</v>
      </c>
      <c r="E6" s="225">
        <v>50266.455000000002</v>
      </c>
      <c r="F6" s="225">
        <v>52471.695</v>
      </c>
      <c r="G6" s="225">
        <v>53334.974000000002</v>
      </c>
      <c r="H6" s="225">
        <v>57992.902000000002</v>
      </c>
      <c r="I6" s="225">
        <v>59290.925999999999</v>
      </c>
      <c r="J6" s="225">
        <v>62441.248</v>
      </c>
      <c r="K6" s="225">
        <v>62897.883000000002</v>
      </c>
      <c r="L6" s="225">
        <v>65943.608999999997</v>
      </c>
      <c r="M6" s="225">
        <v>69709.868000000002</v>
      </c>
      <c r="N6" s="225">
        <v>71156.252999999997</v>
      </c>
      <c r="O6" s="225">
        <v>69533.421999999991</v>
      </c>
      <c r="P6" s="225">
        <v>70659.005000000005</v>
      </c>
      <c r="Q6" s="225">
        <v>71022.091</v>
      </c>
      <c r="R6" s="225">
        <v>72133.796000000002</v>
      </c>
      <c r="S6" s="225">
        <v>73235.971000000005</v>
      </c>
      <c r="T6" s="225">
        <v>74938.062000000005</v>
      </c>
      <c r="U6" s="225">
        <v>75740.448000000004</v>
      </c>
      <c r="V6" s="225">
        <v>76631.478000000003</v>
      </c>
      <c r="W6" s="225">
        <v>77904.195000000007</v>
      </c>
      <c r="X6" s="225">
        <v>97470.9</v>
      </c>
      <c r="Y6" s="225">
        <v>99098.963000000003</v>
      </c>
      <c r="Z6" s="225">
        <v>98105.676000000007</v>
      </c>
      <c r="AA6" s="225">
        <v>100971.40399999999</v>
      </c>
      <c r="AB6" s="225">
        <v>102592.447</v>
      </c>
      <c r="AC6" s="225">
        <v>101858.55899999999</v>
      </c>
      <c r="AD6" s="225">
        <v>103005.81200000001</v>
      </c>
      <c r="AE6" s="225">
        <v>102984.693</v>
      </c>
      <c r="AF6" s="225">
        <v>105734.433</v>
      </c>
      <c r="AG6" s="225">
        <v>106058.51300000001</v>
      </c>
      <c r="AH6" s="225">
        <v>108321</v>
      </c>
      <c r="AI6" s="225">
        <v>107641</v>
      </c>
      <c r="AJ6" s="225">
        <v>108045</v>
      </c>
      <c r="AK6" s="225">
        <v>108730</v>
      </c>
      <c r="AL6" s="225">
        <v>108163</v>
      </c>
    </row>
    <row r="7" spans="1:38" ht="15.75" customHeight="1" x14ac:dyDescent="0.25">
      <c r="A7" s="140" t="s">
        <v>422</v>
      </c>
      <c r="B7" s="140" t="s">
        <v>511</v>
      </c>
      <c r="C7" s="225">
        <v>39431.321000000004</v>
      </c>
      <c r="D7" s="225">
        <v>40057.548000000003</v>
      </c>
      <c r="E7" s="225">
        <v>41631.618999999999</v>
      </c>
      <c r="F7" s="225">
        <v>43990.773000000001</v>
      </c>
      <c r="G7" s="225">
        <v>44161.127999999997</v>
      </c>
      <c r="H7" s="225">
        <v>45811.677000000003</v>
      </c>
      <c r="I7" s="225">
        <v>46052.813999999998</v>
      </c>
      <c r="J7" s="225">
        <v>46912.413</v>
      </c>
      <c r="K7" s="225">
        <v>48761.447</v>
      </c>
      <c r="L7" s="225">
        <v>49240.523000000001</v>
      </c>
      <c r="M7" s="225">
        <v>49884.733</v>
      </c>
      <c r="N7" s="225">
        <v>51694.493000000009</v>
      </c>
      <c r="O7" s="225">
        <v>51969.936999999998</v>
      </c>
      <c r="P7" s="225">
        <v>52415.971999999994</v>
      </c>
      <c r="Q7" s="225">
        <v>53515.319000000003</v>
      </c>
      <c r="R7" s="225">
        <v>54279.885999999999</v>
      </c>
      <c r="S7" s="225">
        <v>56947.332999999999</v>
      </c>
      <c r="T7" s="225">
        <v>57676.523000000001</v>
      </c>
      <c r="U7" s="225">
        <v>56538.677000000003</v>
      </c>
      <c r="V7" s="225">
        <v>55054.248999999996</v>
      </c>
      <c r="W7" s="225">
        <v>55979.377999999997</v>
      </c>
      <c r="X7" s="225">
        <v>61124.692000000003</v>
      </c>
      <c r="Y7" s="225">
        <v>59819.122000000003</v>
      </c>
      <c r="Z7" s="225">
        <v>62527.228000000003</v>
      </c>
      <c r="AA7" s="225">
        <v>62718.313999999998</v>
      </c>
      <c r="AB7" s="225">
        <v>62991.411</v>
      </c>
      <c r="AC7" s="225">
        <v>62773.421999999999</v>
      </c>
      <c r="AD7" s="225">
        <v>56641.147999999986</v>
      </c>
      <c r="AE7" s="225">
        <v>57763.582999999999</v>
      </c>
      <c r="AF7" s="225">
        <v>57403.233</v>
      </c>
      <c r="AG7" s="225">
        <v>57899.017</v>
      </c>
      <c r="AH7" s="225">
        <v>56722</v>
      </c>
      <c r="AI7" s="225">
        <v>57483</v>
      </c>
      <c r="AJ7" s="225">
        <v>61460</v>
      </c>
      <c r="AK7" s="225">
        <v>60828</v>
      </c>
      <c r="AL7" s="225">
        <v>60497</v>
      </c>
    </row>
    <row r="8" spans="1:38" ht="15.75" customHeight="1" x14ac:dyDescent="0.25">
      <c r="A8" s="140" t="s">
        <v>311</v>
      </c>
      <c r="B8" s="140" t="s">
        <v>420</v>
      </c>
      <c r="C8" s="225">
        <v>21117.883999999998</v>
      </c>
      <c r="D8" s="225">
        <v>21847.397000000001</v>
      </c>
      <c r="E8" s="225">
        <v>22933.061000000002</v>
      </c>
      <c r="F8" s="225">
        <v>23483.449000000001</v>
      </c>
      <c r="G8" s="225">
        <v>24168.866999999998</v>
      </c>
      <c r="H8" s="225">
        <v>24763.018</v>
      </c>
      <c r="I8" s="225">
        <v>25519.778999999999</v>
      </c>
      <c r="J8" s="225">
        <v>25446.264999999999</v>
      </c>
      <c r="K8" s="225">
        <v>25222.058000000001</v>
      </c>
      <c r="L8" s="225">
        <v>24975.346000000001</v>
      </c>
      <c r="M8" s="225">
        <v>24836.356</v>
      </c>
      <c r="N8" s="225">
        <v>24336.751</v>
      </c>
      <c r="O8" s="225">
        <v>23134.834000000003</v>
      </c>
      <c r="P8" s="225">
        <v>22617.719000000001</v>
      </c>
      <c r="Q8" s="225">
        <v>22500.23</v>
      </c>
      <c r="R8" s="225">
        <v>21767.542000000001</v>
      </c>
      <c r="S8" s="225">
        <v>21043.556</v>
      </c>
      <c r="T8" s="225">
        <v>20882.578000000001</v>
      </c>
      <c r="U8" s="225">
        <v>20729.518</v>
      </c>
      <c r="V8" s="225">
        <v>20627.222000000002</v>
      </c>
      <c r="W8" s="225">
        <v>20303.838</v>
      </c>
      <c r="X8" s="225">
        <v>20955.316999999999</v>
      </c>
      <c r="Y8" s="225">
        <v>21538.517</v>
      </c>
      <c r="Z8" s="225">
        <v>21644.625</v>
      </c>
      <c r="AA8" s="225">
        <v>21696.171999999999</v>
      </c>
      <c r="AB8" s="225">
        <v>22339.514999999999</v>
      </c>
      <c r="AC8" s="225">
        <v>23476.089</v>
      </c>
      <c r="AD8" s="225">
        <v>23529.145</v>
      </c>
      <c r="AE8" s="225">
        <v>23596.708999999999</v>
      </c>
      <c r="AF8" s="225">
        <v>24246.328000000001</v>
      </c>
      <c r="AG8" s="225">
        <v>24438.417000000001</v>
      </c>
      <c r="AH8" s="225">
        <v>24693</v>
      </c>
      <c r="AI8" s="225">
        <v>24896</v>
      </c>
      <c r="AJ8" s="225">
        <v>25559</v>
      </c>
      <c r="AK8" s="225">
        <v>26250</v>
      </c>
      <c r="AL8" s="225">
        <v>26276</v>
      </c>
    </row>
    <row r="9" spans="1:38" ht="15.75" hidden="1" customHeight="1" x14ac:dyDescent="0.25">
      <c r="A9" s="140" t="s">
        <v>529</v>
      </c>
      <c r="B9" s="140" t="s">
        <v>530</v>
      </c>
      <c r="C9" s="225">
        <v>514.78099999999995</v>
      </c>
      <c r="D9" s="225">
        <v>501.01299999999998</v>
      </c>
      <c r="E9" s="225">
        <v>517.10900000000004</v>
      </c>
      <c r="F9" s="225">
        <v>563.79200000000003</v>
      </c>
      <c r="G9" s="225">
        <v>589.54100000000005</v>
      </c>
      <c r="H9" s="225">
        <v>623.08299999999997</v>
      </c>
      <c r="I9" s="225">
        <v>667.88499999999999</v>
      </c>
      <c r="J9" s="225">
        <v>724.86300000000006</v>
      </c>
      <c r="K9" s="225">
        <v>771.62599999999998</v>
      </c>
      <c r="L9" s="225">
        <v>810.99800000000005</v>
      </c>
      <c r="M9" s="225">
        <v>908.56899999999996</v>
      </c>
      <c r="N9" s="225">
        <v>0</v>
      </c>
      <c r="O9" s="225">
        <v>1104.0989999999999</v>
      </c>
      <c r="P9" s="225">
        <v>1149.4670000000001</v>
      </c>
      <c r="Q9" s="73" t="s">
        <v>122</v>
      </c>
      <c r="R9" s="73" t="s">
        <v>122</v>
      </c>
      <c r="S9" s="73" t="s">
        <v>122</v>
      </c>
      <c r="T9" s="73" t="s">
        <v>122</v>
      </c>
      <c r="U9" s="73" t="s">
        <v>122</v>
      </c>
      <c r="V9" s="73" t="s">
        <v>122</v>
      </c>
      <c r="W9" s="73" t="s">
        <v>122</v>
      </c>
      <c r="X9" s="73" t="s">
        <v>122</v>
      </c>
      <c r="Y9" s="73" t="s">
        <v>122</v>
      </c>
      <c r="Z9" s="73" t="s">
        <v>122</v>
      </c>
      <c r="AA9" s="73" t="s">
        <v>122</v>
      </c>
      <c r="AB9" s="73" t="s">
        <v>122</v>
      </c>
      <c r="AC9" s="73" t="s">
        <v>122</v>
      </c>
      <c r="AD9" s="73" t="s">
        <v>122</v>
      </c>
      <c r="AE9" s="73" t="s">
        <v>122</v>
      </c>
      <c r="AF9" s="73" t="s">
        <v>122</v>
      </c>
      <c r="AG9" s="73" t="s">
        <v>122</v>
      </c>
      <c r="AH9" s="73" t="s">
        <v>122</v>
      </c>
      <c r="AI9" s="73" t="s">
        <v>122</v>
      </c>
      <c r="AJ9" s="73" t="s">
        <v>122</v>
      </c>
      <c r="AK9" s="73" t="s">
        <v>122</v>
      </c>
      <c r="AL9" s="73" t="s">
        <v>122</v>
      </c>
    </row>
    <row r="10" spans="1:38" s="383" customFormat="1" ht="15.75" customHeight="1" x14ac:dyDescent="0.25">
      <c r="A10" s="51" t="s">
        <v>314</v>
      </c>
      <c r="B10" s="111" t="s">
        <v>320</v>
      </c>
      <c r="C10" s="105" t="s">
        <v>122</v>
      </c>
      <c r="D10" s="105" t="s">
        <v>122</v>
      </c>
      <c r="E10" s="105" t="s">
        <v>122</v>
      </c>
      <c r="F10" s="105" t="s">
        <v>122</v>
      </c>
      <c r="G10" s="105" t="s">
        <v>122</v>
      </c>
      <c r="H10" s="105" t="s">
        <v>122</v>
      </c>
      <c r="I10" s="105" t="s">
        <v>122</v>
      </c>
      <c r="J10" s="105" t="s">
        <v>122</v>
      </c>
      <c r="K10" s="105" t="s">
        <v>122</v>
      </c>
      <c r="L10" s="105" t="s">
        <v>122</v>
      </c>
      <c r="M10" s="105" t="s">
        <v>122</v>
      </c>
      <c r="N10" s="105" t="s">
        <v>122</v>
      </c>
      <c r="O10" s="105" t="s">
        <v>122</v>
      </c>
      <c r="P10" s="105" t="s">
        <v>122</v>
      </c>
      <c r="Q10" s="105">
        <v>1426.4739999999999</v>
      </c>
      <c r="R10" s="105">
        <v>2078.107</v>
      </c>
      <c r="S10" s="105">
        <v>2099.6999999999998</v>
      </c>
      <c r="T10" s="105">
        <v>2072.0360000000001</v>
      </c>
      <c r="U10" s="105">
        <v>1973.182</v>
      </c>
      <c r="V10" s="105">
        <v>1817.0050000000001</v>
      </c>
      <c r="W10" s="105">
        <v>1828.943</v>
      </c>
      <c r="X10" s="105">
        <v>4682.3329999999996</v>
      </c>
      <c r="Y10" s="105">
        <v>5383.6670000000004</v>
      </c>
      <c r="Z10" s="105">
        <v>4931.4799999999996</v>
      </c>
      <c r="AA10" s="105">
        <v>4938.6409999999996</v>
      </c>
      <c r="AB10" s="105">
        <v>4884.8330000000005</v>
      </c>
      <c r="AC10" s="105">
        <v>5378.451</v>
      </c>
      <c r="AD10" s="105">
        <v>5356.2440000000006</v>
      </c>
      <c r="AE10" s="105">
        <v>5123.5390000000007</v>
      </c>
      <c r="AF10" s="105">
        <v>5134.9120000000003</v>
      </c>
      <c r="AG10" s="105">
        <v>5027.6550000000007</v>
      </c>
      <c r="AH10" s="105">
        <v>4948</v>
      </c>
      <c r="AI10" s="105">
        <v>5084</v>
      </c>
      <c r="AJ10" s="105">
        <v>4951</v>
      </c>
      <c r="AK10" s="105">
        <v>4804</v>
      </c>
      <c r="AL10" s="105">
        <v>4378</v>
      </c>
    </row>
    <row r="11" spans="1:38" ht="15.75" customHeight="1" x14ac:dyDescent="0.25">
      <c r="A11" s="140" t="s">
        <v>412</v>
      </c>
      <c r="B11" s="140" t="s">
        <v>507</v>
      </c>
      <c r="C11" s="73" t="s">
        <v>122</v>
      </c>
      <c r="D11" s="73" t="s">
        <v>122</v>
      </c>
      <c r="E11" s="73" t="s">
        <v>122</v>
      </c>
      <c r="F11" s="73" t="s">
        <v>122</v>
      </c>
      <c r="G11" s="73" t="s">
        <v>122</v>
      </c>
      <c r="H11" s="73" t="s">
        <v>122</v>
      </c>
      <c r="I11" s="73" t="s">
        <v>122</v>
      </c>
      <c r="J11" s="73" t="s">
        <v>122</v>
      </c>
      <c r="K11" s="73" t="s">
        <v>122</v>
      </c>
      <c r="L11" s="73" t="s">
        <v>122</v>
      </c>
      <c r="M11" s="73" t="s">
        <v>122</v>
      </c>
      <c r="N11" s="73" t="s">
        <v>122</v>
      </c>
      <c r="O11" s="73" t="s">
        <v>122</v>
      </c>
      <c r="P11" s="73" t="s">
        <v>122</v>
      </c>
      <c r="Q11" s="73">
        <v>630.86699999999996</v>
      </c>
      <c r="R11" s="73">
        <v>903.06799999999998</v>
      </c>
      <c r="S11" s="73">
        <v>919.62199999999996</v>
      </c>
      <c r="T11" s="73">
        <v>908.85</v>
      </c>
      <c r="U11" s="73">
        <v>836.28899999999999</v>
      </c>
      <c r="V11" s="73">
        <v>838.846</v>
      </c>
      <c r="W11" s="73">
        <v>847.67499999999995</v>
      </c>
      <c r="X11" s="73">
        <v>1905.847</v>
      </c>
      <c r="Y11" s="73">
        <v>2526.5500000000002</v>
      </c>
      <c r="Z11" s="73">
        <v>2108.9810000000002</v>
      </c>
      <c r="AA11" s="73">
        <v>2065.6930000000002</v>
      </c>
      <c r="AB11" s="73">
        <v>2048.299</v>
      </c>
      <c r="AC11" s="73">
        <v>2565.7719999999999</v>
      </c>
      <c r="AD11" s="73">
        <v>2660.873</v>
      </c>
      <c r="AE11" s="73">
        <v>2437.163</v>
      </c>
      <c r="AF11" s="73">
        <v>2484.0529999999999</v>
      </c>
      <c r="AG11" s="73">
        <v>2392.4870000000001</v>
      </c>
      <c r="AH11" s="73">
        <v>2352</v>
      </c>
      <c r="AI11" s="73">
        <v>2503</v>
      </c>
      <c r="AJ11" s="73">
        <v>2422</v>
      </c>
      <c r="AK11" s="73">
        <v>2296</v>
      </c>
      <c r="AL11" s="73">
        <v>1859</v>
      </c>
    </row>
    <row r="12" spans="1:38" ht="15.75" customHeight="1" x14ac:dyDescent="0.25">
      <c r="A12" s="142" t="s">
        <v>413</v>
      </c>
      <c r="B12" s="140" t="s">
        <v>508</v>
      </c>
      <c r="C12" s="73" t="s">
        <v>122</v>
      </c>
      <c r="D12" s="73" t="s">
        <v>122</v>
      </c>
      <c r="E12" s="73" t="s">
        <v>122</v>
      </c>
      <c r="F12" s="73" t="s">
        <v>122</v>
      </c>
      <c r="G12" s="73" t="s">
        <v>122</v>
      </c>
      <c r="H12" s="73" t="s">
        <v>122</v>
      </c>
      <c r="I12" s="73" t="s">
        <v>122</v>
      </c>
      <c r="J12" s="73" t="s">
        <v>122</v>
      </c>
      <c r="K12" s="73" t="s">
        <v>122</v>
      </c>
      <c r="L12" s="73" t="s">
        <v>122</v>
      </c>
      <c r="M12" s="73" t="s">
        <v>122</v>
      </c>
      <c r="N12" s="73" t="s">
        <v>122</v>
      </c>
      <c r="O12" s="73" t="s">
        <v>122</v>
      </c>
      <c r="P12" s="73" t="s">
        <v>122</v>
      </c>
      <c r="Q12" s="73">
        <v>795.60699999999997</v>
      </c>
      <c r="R12" s="73">
        <v>1175.039</v>
      </c>
      <c r="S12" s="73">
        <v>1180.078</v>
      </c>
      <c r="T12" s="73">
        <v>1163.1859999999999</v>
      </c>
      <c r="U12" s="73">
        <v>1136.893</v>
      </c>
      <c r="V12" s="73">
        <v>978.15899999999999</v>
      </c>
      <c r="W12" s="73">
        <v>981.26800000000003</v>
      </c>
      <c r="X12" s="73">
        <v>2776.4859999999999</v>
      </c>
      <c r="Y12" s="73">
        <v>2857.1170000000002</v>
      </c>
      <c r="Z12" s="73">
        <v>2822.4989999999998</v>
      </c>
      <c r="AA12" s="73">
        <v>2872.9479999999999</v>
      </c>
      <c r="AB12" s="73">
        <v>2836.5340000000001</v>
      </c>
      <c r="AC12" s="73">
        <v>2812.6790000000001</v>
      </c>
      <c r="AD12" s="73">
        <v>2695.3710000000001</v>
      </c>
      <c r="AE12" s="73">
        <v>2686.3760000000002</v>
      </c>
      <c r="AF12" s="73">
        <v>2650.8589999999999</v>
      </c>
      <c r="AG12" s="73">
        <v>2635.1680000000001</v>
      </c>
      <c r="AH12" s="73">
        <v>2596</v>
      </c>
      <c r="AI12" s="73">
        <v>2581</v>
      </c>
      <c r="AJ12" s="73">
        <v>2529</v>
      </c>
      <c r="AK12" s="73">
        <v>2508</v>
      </c>
      <c r="AL12" s="73">
        <v>2519</v>
      </c>
    </row>
    <row r="13" spans="1:38" s="383" customFormat="1" ht="15.75" customHeight="1" x14ac:dyDescent="0.25">
      <c r="A13" s="143" t="s">
        <v>265</v>
      </c>
      <c r="B13" s="144" t="s">
        <v>509</v>
      </c>
      <c r="C13" s="105" t="s">
        <v>122</v>
      </c>
      <c r="D13" s="105" t="s">
        <v>122</v>
      </c>
      <c r="E13" s="105" t="s">
        <v>122</v>
      </c>
      <c r="F13" s="105" t="s">
        <v>122</v>
      </c>
      <c r="G13" s="105" t="s">
        <v>122</v>
      </c>
      <c r="H13" s="105" t="s">
        <v>122</v>
      </c>
      <c r="I13" s="105" t="s">
        <v>122</v>
      </c>
      <c r="J13" s="105" t="s">
        <v>122</v>
      </c>
      <c r="K13" s="105" t="s">
        <v>122</v>
      </c>
      <c r="L13" s="105" t="s">
        <v>122</v>
      </c>
      <c r="M13" s="105" t="s">
        <v>122</v>
      </c>
      <c r="N13" s="105">
        <v>105.24</v>
      </c>
      <c r="O13" s="105">
        <v>790.35900000000004</v>
      </c>
      <c r="P13" s="105">
        <v>118.322</v>
      </c>
      <c r="Q13" s="105">
        <v>325.58600000000001</v>
      </c>
      <c r="R13" s="477">
        <v>0</v>
      </c>
      <c r="S13" s="105">
        <v>959.71299999999997</v>
      </c>
      <c r="T13" s="105">
        <v>361.03</v>
      </c>
      <c r="U13" s="105">
        <v>1555.684</v>
      </c>
      <c r="V13" s="105">
        <v>2144.0880000000002</v>
      </c>
      <c r="W13" s="105">
        <v>267.30799999999999</v>
      </c>
      <c r="X13" s="105">
        <v>1165.5329999999999</v>
      </c>
      <c r="Y13" s="105">
        <v>108.247</v>
      </c>
      <c r="Z13" s="105">
        <v>310.85199999999998</v>
      </c>
      <c r="AA13" s="105">
        <v>245.40799999999999</v>
      </c>
      <c r="AB13" s="105">
        <v>880.05499999999995</v>
      </c>
      <c r="AC13" s="105">
        <v>241.26</v>
      </c>
      <c r="AD13" s="105">
        <v>4432.2389999999996</v>
      </c>
      <c r="AE13" s="105">
        <v>714.84</v>
      </c>
      <c r="AF13" s="105">
        <v>1019.6559999999999</v>
      </c>
      <c r="AG13" s="105">
        <v>1323.9119999999998</v>
      </c>
      <c r="AH13" s="105">
        <v>1339</v>
      </c>
      <c r="AI13" s="105">
        <v>1022</v>
      </c>
      <c r="AJ13" s="105">
        <v>155</v>
      </c>
      <c r="AK13" s="105">
        <v>432</v>
      </c>
      <c r="AL13" s="105">
        <v>902</v>
      </c>
    </row>
    <row r="14" spans="1:38" s="383" customFormat="1" ht="15.75" customHeight="1" x14ac:dyDescent="0.25">
      <c r="A14" s="143" t="s">
        <v>313</v>
      </c>
      <c r="B14" s="144" t="s">
        <v>321</v>
      </c>
      <c r="C14" s="105" t="s">
        <v>122</v>
      </c>
      <c r="D14" s="105" t="s">
        <v>122</v>
      </c>
      <c r="E14" s="105" t="s">
        <v>122</v>
      </c>
      <c r="F14" s="105" t="s">
        <v>122</v>
      </c>
      <c r="G14" s="105" t="s">
        <v>122</v>
      </c>
      <c r="H14" s="105" t="s">
        <v>122</v>
      </c>
      <c r="I14" s="105" t="s">
        <v>122</v>
      </c>
      <c r="J14" s="105" t="s">
        <v>122</v>
      </c>
      <c r="K14" s="105" t="s">
        <v>122</v>
      </c>
      <c r="L14" s="105" t="s">
        <v>122</v>
      </c>
      <c r="M14" s="105" t="s">
        <v>122</v>
      </c>
      <c r="N14" s="105" t="s">
        <v>122</v>
      </c>
      <c r="O14" s="105" t="s">
        <v>122</v>
      </c>
      <c r="P14" s="105" t="s">
        <v>122</v>
      </c>
      <c r="Q14" s="105" t="s">
        <v>122</v>
      </c>
      <c r="R14" s="105" t="s">
        <v>122</v>
      </c>
      <c r="S14" s="105" t="s">
        <v>122</v>
      </c>
      <c r="T14" s="105" t="s">
        <v>122</v>
      </c>
      <c r="U14" s="105" t="s">
        <v>122</v>
      </c>
      <c r="V14" s="105" t="s">
        <v>122</v>
      </c>
      <c r="W14" s="105" t="s">
        <v>122</v>
      </c>
      <c r="X14" s="105" t="s">
        <v>122</v>
      </c>
      <c r="Y14" s="105" t="s">
        <v>122</v>
      </c>
      <c r="Z14" s="105" t="s">
        <v>122</v>
      </c>
      <c r="AA14" s="105" t="s">
        <v>122</v>
      </c>
      <c r="AB14" s="105" t="s">
        <v>122</v>
      </c>
      <c r="AC14" s="105" t="s">
        <v>122</v>
      </c>
      <c r="AD14" s="105">
        <v>5735.8939999999993</v>
      </c>
      <c r="AE14" s="105">
        <v>6053.5110000000004</v>
      </c>
      <c r="AF14" s="105">
        <v>6454.0439999999999</v>
      </c>
      <c r="AG14" s="105">
        <v>6583.67</v>
      </c>
      <c r="AH14" s="105">
        <v>12586</v>
      </c>
      <c r="AI14" s="105">
        <v>12596</v>
      </c>
      <c r="AJ14" s="105">
        <v>12568</v>
      </c>
      <c r="AK14" s="105">
        <v>13004</v>
      </c>
      <c r="AL14" s="105">
        <v>13236</v>
      </c>
    </row>
    <row r="15" spans="1:38" s="476" customFormat="1" ht="15.75" customHeight="1" x14ac:dyDescent="0.25">
      <c r="A15" s="51" t="s">
        <v>414</v>
      </c>
      <c r="B15" s="111" t="s">
        <v>419</v>
      </c>
      <c r="C15" s="402">
        <v>-3290.2049999999999</v>
      </c>
      <c r="D15" s="402">
        <v>-3457.0830000000001</v>
      </c>
      <c r="E15" s="402">
        <v>-3531.1889999999999</v>
      </c>
      <c r="F15" s="402">
        <v>-3937.1239999999998</v>
      </c>
      <c r="G15" s="402">
        <v>-4362.0659999999998</v>
      </c>
      <c r="H15" s="402">
        <v>-4525.2129999999997</v>
      </c>
      <c r="I15" s="402">
        <v>-4816.3040000000001</v>
      </c>
      <c r="J15" s="402">
        <v>-4856.67</v>
      </c>
      <c r="K15" s="402">
        <v>-5233.21</v>
      </c>
      <c r="L15" s="402">
        <v>-5290.0370000000003</v>
      </c>
      <c r="M15" s="402">
        <v>-5644.2449999999999</v>
      </c>
      <c r="N15" s="402">
        <v>-5658.2430000000004</v>
      </c>
      <c r="O15" s="402">
        <v>-5969.3180000000002</v>
      </c>
      <c r="P15" s="402">
        <v>-6017.0649999999996</v>
      </c>
      <c r="Q15" s="402">
        <v>-6474.6130000000003</v>
      </c>
      <c r="R15" s="402">
        <v>-6776.2650000000003</v>
      </c>
      <c r="S15" s="402">
        <v>-7197.1629999999996</v>
      </c>
      <c r="T15" s="402">
        <v>-7245.7839999999997</v>
      </c>
      <c r="U15" s="402">
        <v>-6926.174</v>
      </c>
      <c r="V15" s="402">
        <v>-6650.78</v>
      </c>
      <c r="W15" s="402">
        <v>-6622.7969999999996</v>
      </c>
      <c r="X15" s="402">
        <v>-7406.4440000000004</v>
      </c>
      <c r="Y15" s="402">
        <v>-7616.8249999999998</v>
      </c>
      <c r="Z15" s="402">
        <v>-8022.4769999999999</v>
      </c>
      <c r="AA15" s="402">
        <v>-8129.5330000000004</v>
      </c>
      <c r="AB15" s="402">
        <v>-8352.1720000000005</v>
      </c>
      <c r="AC15" s="402">
        <v>-8534.6659999999993</v>
      </c>
      <c r="AD15" s="402">
        <v>-8287.2090000000007</v>
      </c>
      <c r="AE15" s="402">
        <v>-8367.768</v>
      </c>
      <c r="AF15" s="402">
        <v>-8476.6669999999995</v>
      </c>
      <c r="AG15" s="402">
        <v>-8157.4319999999998</v>
      </c>
      <c r="AH15" s="402">
        <v>-8003</v>
      </c>
      <c r="AI15" s="402">
        <v>-8143</v>
      </c>
      <c r="AJ15" s="402">
        <v>-8118</v>
      </c>
      <c r="AK15" s="402">
        <v>-8239</v>
      </c>
      <c r="AL15" s="402">
        <v>-7823</v>
      </c>
    </row>
    <row r="16" spans="1:38" s="383" customFormat="1" ht="15.75" customHeight="1" x14ac:dyDescent="0.25">
      <c r="A16" s="150" t="s">
        <v>108</v>
      </c>
      <c r="B16" s="413" t="s">
        <v>289</v>
      </c>
      <c r="C16" s="417">
        <v>106540.2</v>
      </c>
      <c r="D16" s="417">
        <v>107798.572</v>
      </c>
      <c r="E16" s="417">
        <v>111817.1</v>
      </c>
      <c r="F16" s="417">
        <v>116572.58500000001</v>
      </c>
      <c r="G16" s="417">
        <v>117892.444</v>
      </c>
      <c r="H16" s="417">
        <v>124665.467</v>
      </c>
      <c r="I16" s="417">
        <v>126715.1</v>
      </c>
      <c r="J16" s="417">
        <v>130668</v>
      </c>
      <c r="K16" s="417">
        <v>132419.804</v>
      </c>
      <c r="L16" s="417">
        <v>135680.43900000001</v>
      </c>
      <c r="M16" s="417">
        <v>139695.28099999999</v>
      </c>
      <c r="N16" s="417">
        <v>141634.49400000001</v>
      </c>
      <c r="O16" s="417">
        <v>140563</v>
      </c>
      <c r="P16" s="417">
        <v>140943</v>
      </c>
      <c r="Q16" s="417">
        <v>142315</v>
      </c>
      <c r="R16" s="417">
        <v>143483.06599999999</v>
      </c>
      <c r="S16" s="417">
        <v>147089.10999999999</v>
      </c>
      <c r="T16" s="417">
        <v>148684.44500000001</v>
      </c>
      <c r="U16" s="417">
        <v>149611.33499999999</v>
      </c>
      <c r="V16" s="417">
        <v>149623.26199999999</v>
      </c>
      <c r="W16" s="417">
        <v>149660.86499999999</v>
      </c>
      <c r="X16" s="417">
        <v>177993.959</v>
      </c>
      <c r="Y16" s="417">
        <v>178333.3</v>
      </c>
      <c r="Z16" s="417">
        <v>179497.38399999999</v>
      </c>
      <c r="AA16" s="417">
        <v>182440.40599999999</v>
      </c>
      <c r="AB16" s="417">
        <v>185336.08900000001</v>
      </c>
      <c r="AC16" s="417">
        <v>185193.11499999999</v>
      </c>
      <c r="AD16" s="417">
        <v>190413.70800000001</v>
      </c>
      <c r="AE16" s="417">
        <v>187869.10699999999</v>
      </c>
      <c r="AF16" s="417">
        <v>191515.372</v>
      </c>
      <c r="AG16" s="417">
        <v>193174.34299999999</v>
      </c>
      <c r="AH16" s="417">
        <v>200606</v>
      </c>
      <c r="AI16" s="417">
        <v>200579</v>
      </c>
      <c r="AJ16" s="417">
        <v>204620</v>
      </c>
      <c r="AK16" s="417">
        <v>205809</v>
      </c>
      <c r="AL16" s="417">
        <v>205629</v>
      </c>
    </row>
    <row r="17" spans="1:38" s="404" customFormat="1" ht="15.75" customHeight="1" x14ac:dyDescent="0.25">
      <c r="A17" s="347"/>
      <c r="B17" s="347"/>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c r="AK17" s="418"/>
      <c r="AL17" s="418"/>
    </row>
    <row r="18" spans="1:38" s="404" customFormat="1" ht="15.75" customHeight="1" thickBot="1" x14ac:dyDescent="0.3">
      <c r="A18" s="411" t="s">
        <v>531</v>
      </c>
      <c r="B18" s="412" t="s">
        <v>532</v>
      </c>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8"/>
      <c r="AL18" s="418"/>
    </row>
    <row r="19" spans="1:38" ht="15.75" customHeight="1" thickBot="1" x14ac:dyDescent="0.3">
      <c r="A19" s="320" t="s">
        <v>307</v>
      </c>
      <c r="B19" s="321" t="s">
        <v>162</v>
      </c>
      <c r="C19" s="405" t="s">
        <v>259</v>
      </c>
      <c r="D19" s="405" t="s">
        <v>258</v>
      </c>
      <c r="E19" s="405" t="s">
        <v>257</v>
      </c>
      <c r="F19" s="405" t="s">
        <v>256</v>
      </c>
      <c r="G19" s="405" t="s">
        <v>252</v>
      </c>
      <c r="H19" s="405" t="s">
        <v>253</v>
      </c>
      <c r="I19" s="405" t="s">
        <v>254</v>
      </c>
      <c r="J19" s="405" t="s">
        <v>255</v>
      </c>
      <c r="K19" s="405" t="s">
        <v>251</v>
      </c>
      <c r="L19" s="405" t="s">
        <v>250</v>
      </c>
      <c r="M19" s="405" t="s">
        <v>249</v>
      </c>
      <c r="N19" s="405" t="s">
        <v>248</v>
      </c>
      <c r="O19" s="405" t="s">
        <v>247</v>
      </c>
      <c r="P19" s="405" t="s">
        <v>246</v>
      </c>
      <c r="Q19" s="405" t="s">
        <v>245</v>
      </c>
      <c r="R19" s="405" t="s">
        <v>244</v>
      </c>
      <c r="S19" s="405" t="s">
        <v>243</v>
      </c>
      <c r="T19" s="405" t="s">
        <v>242</v>
      </c>
      <c r="U19" s="405" t="s">
        <v>241</v>
      </c>
      <c r="V19" s="415" t="s">
        <v>240</v>
      </c>
      <c r="W19" s="415" t="s">
        <v>236</v>
      </c>
      <c r="X19" s="415" t="s">
        <v>237</v>
      </c>
      <c r="Y19" s="415" t="s">
        <v>238</v>
      </c>
      <c r="Z19" s="415" t="s">
        <v>239</v>
      </c>
      <c r="AA19" s="415" t="s">
        <v>232</v>
      </c>
      <c r="AB19" s="415" t="s">
        <v>233</v>
      </c>
      <c r="AC19" s="415" t="s">
        <v>234</v>
      </c>
      <c r="AD19" s="415" t="s">
        <v>235</v>
      </c>
      <c r="AE19" s="415" t="s">
        <v>229</v>
      </c>
      <c r="AF19" s="415" t="s">
        <v>230</v>
      </c>
      <c r="AG19" s="415" t="s">
        <v>231</v>
      </c>
      <c r="AH19" s="415" t="s">
        <v>222</v>
      </c>
      <c r="AI19" s="415" t="s">
        <v>228</v>
      </c>
      <c r="AJ19" s="415" t="s">
        <v>227</v>
      </c>
      <c r="AK19" s="415" t="s">
        <v>221</v>
      </c>
      <c r="AL19" s="415" t="s">
        <v>226</v>
      </c>
    </row>
    <row r="20" spans="1:38" s="383" customFormat="1" ht="15.75" customHeight="1" x14ac:dyDescent="0.25">
      <c r="A20" s="138" t="s">
        <v>277</v>
      </c>
      <c r="B20" s="139" t="s">
        <v>505</v>
      </c>
      <c r="C20" s="105">
        <v>109830</v>
      </c>
      <c r="D20" s="105">
        <v>111256</v>
      </c>
      <c r="E20" s="105">
        <v>115348</v>
      </c>
      <c r="F20" s="105">
        <v>120509.709</v>
      </c>
      <c r="G20" s="105">
        <v>122255</v>
      </c>
      <c r="H20" s="105">
        <v>125807</v>
      </c>
      <c r="I20" s="105">
        <v>128681</v>
      </c>
      <c r="J20" s="105">
        <v>135525</v>
      </c>
      <c r="K20" s="148">
        <v>137653.014</v>
      </c>
      <c r="L20" s="148">
        <v>140970.43900000001</v>
      </c>
      <c r="M20" s="148">
        <v>145340</v>
      </c>
      <c r="N20" s="105">
        <v>147292.73699999999</v>
      </c>
      <c r="O20" s="105">
        <v>146532.65099999995</v>
      </c>
      <c r="P20" s="105">
        <v>146960.48500000002</v>
      </c>
      <c r="Q20" s="105">
        <v>148789.70000000001</v>
      </c>
      <c r="R20" s="105">
        <v>150259.33100000001</v>
      </c>
      <c r="S20" s="105">
        <v>154286.27299999999</v>
      </c>
      <c r="T20" s="105">
        <v>155930.22900000002</v>
      </c>
      <c r="U20" s="105">
        <v>156537.50900000002</v>
      </c>
      <c r="V20" s="105">
        <v>156275</v>
      </c>
      <c r="W20" s="105">
        <v>156283.66199999998</v>
      </c>
      <c r="X20" s="105">
        <v>185400.40299999999</v>
      </c>
      <c r="Y20" s="105">
        <v>185950.125</v>
      </c>
      <c r="Z20" s="105">
        <v>187519.42099999989</v>
      </c>
      <c r="AA20" s="105">
        <v>190570.33900000001</v>
      </c>
      <c r="AB20" s="105">
        <v>193689</v>
      </c>
      <c r="AC20" s="105">
        <v>193727.78100000005</v>
      </c>
      <c r="AD20" s="105">
        <v>198701</v>
      </c>
      <c r="AE20" s="105">
        <v>196236.875</v>
      </c>
      <c r="AF20" s="105">
        <v>199992.03899999999</v>
      </c>
      <c r="AG20" s="105">
        <v>201331.77499999999</v>
      </c>
      <c r="AH20" s="105">
        <v>208609</v>
      </c>
      <c r="AI20" s="105">
        <v>208722</v>
      </c>
      <c r="AJ20" s="105">
        <v>212738</v>
      </c>
      <c r="AK20" s="105">
        <v>214048</v>
      </c>
      <c r="AL20" s="105">
        <v>213452</v>
      </c>
    </row>
    <row r="21" spans="1:38" s="380" customFormat="1" ht="15.75" customHeight="1" x14ac:dyDescent="0.25">
      <c r="A21" s="122" t="s">
        <v>278</v>
      </c>
      <c r="B21" s="123" t="s">
        <v>285</v>
      </c>
      <c r="C21" s="479" t="s">
        <v>122</v>
      </c>
      <c r="D21" s="479" t="s">
        <v>122</v>
      </c>
      <c r="E21" s="479" t="s">
        <v>122</v>
      </c>
      <c r="F21" s="479" t="s">
        <v>122</v>
      </c>
      <c r="G21" s="479" t="s">
        <v>122</v>
      </c>
      <c r="H21" s="479" t="s">
        <v>122</v>
      </c>
      <c r="I21" s="479" t="s">
        <v>122</v>
      </c>
      <c r="J21" s="259">
        <v>58052.381999999998</v>
      </c>
      <c r="K21" s="259" t="s">
        <v>122</v>
      </c>
      <c r="L21" s="259" t="s">
        <v>122</v>
      </c>
      <c r="M21" s="259" t="s">
        <v>122</v>
      </c>
      <c r="N21" s="259">
        <v>63446.688000000002</v>
      </c>
      <c r="O21" s="259">
        <v>64356.737000000001</v>
      </c>
      <c r="P21" s="259">
        <v>65413.971000000012</v>
      </c>
      <c r="Q21" s="259">
        <v>63112.718999999997</v>
      </c>
      <c r="R21" s="259">
        <v>64053.692000000003</v>
      </c>
      <c r="S21" s="259">
        <v>65258.915999999997</v>
      </c>
      <c r="T21" s="259">
        <v>67272.755000000005</v>
      </c>
      <c r="U21" s="259">
        <v>67959.857000000004</v>
      </c>
      <c r="V21" s="259">
        <v>68944</v>
      </c>
      <c r="W21" s="259">
        <v>70515.665999999997</v>
      </c>
      <c r="X21" s="259">
        <v>87868.505999999994</v>
      </c>
      <c r="Y21" s="259">
        <v>89258.762000000002</v>
      </c>
      <c r="Z21" s="259">
        <v>90768.710999999996</v>
      </c>
      <c r="AA21" s="259">
        <v>93898.21</v>
      </c>
      <c r="AB21" s="259">
        <v>95641</v>
      </c>
      <c r="AC21" s="259">
        <v>94924.596000000005</v>
      </c>
      <c r="AD21" s="259">
        <v>96061</v>
      </c>
      <c r="AE21" s="259">
        <v>96237.868000000002</v>
      </c>
      <c r="AF21" s="259">
        <v>98802.839000000007</v>
      </c>
      <c r="AG21" s="259">
        <v>99165.702999999994</v>
      </c>
      <c r="AH21" s="259">
        <v>101389</v>
      </c>
      <c r="AI21" s="259">
        <v>100955</v>
      </c>
      <c r="AJ21" s="259">
        <v>101443</v>
      </c>
      <c r="AK21" s="259">
        <v>102090</v>
      </c>
      <c r="AL21" s="259">
        <v>101544</v>
      </c>
    </row>
    <row r="22" spans="1:38" s="380" customFormat="1" ht="15.75" customHeight="1" x14ac:dyDescent="0.25">
      <c r="A22" s="122" t="s">
        <v>284</v>
      </c>
      <c r="B22" s="124" t="s">
        <v>291</v>
      </c>
      <c r="C22" s="259" t="s">
        <v>122</v>
      </c>
      <c r="D22" s="259" t="s">
        <v>122</v>
      </c>
      <c r="E22" s="259" t="s">
        <v>122</v>
      </c>
      <c r="F22" s="259" t="s">
        <v>122</v>
      </c>
      <c r="G22" s="259" t="s">
        <v>122</v>
      </c>
      <c r="H22" s="259" t="s">
        <v>122</v>
      </c>
      <c r="I22" s="259" t="s">
        <v>122</v>
      </c>
      <c r="J22" s="259">
        <v>30590.125</v>
      </c>
      <c r="K22" s="259" t="s">
        <v>122</v>
      </c>
      <c r="L22" s="259" t="s">
        <v>122</v>
      </c>
      <c r="M22" s="259" t="s">
        <v>122</v>
      </c>
      <c r="N22" s="259">
        <v>34051.523999999998</v>
      </c>
      <c r="O22" s="259">
        <v>34997.130999999994</v>
      </c>
      <c r="P22" s="259">
        <v>36873.542999999998</v>
      </c>
      <c r="Q22" s="259">
        <v>40323.275000000001</v>
      </c>
      <c r="R22" s="259">
        <v>41113.192000000003</v>
      </c>
      <c r="S22" s="259">
        <v>43970.383000000002</v>
      </c>
      <c r="T22" s="259">
        <v>43353.936000000002</v>
      </c>
      <c r="U22" s="259">
        <v>43264.442000000003</v>
      </c>
      <c r="V22" s="259">
        <v>42538</v>
      </c>
      <c r="W22" s="259">
        <v>40976.958999999995</v>
      </c>
      <c r="X22" s="259">
        <v>51642.584000000003</v>
      </c>
      <c r="Y22" s="259">
        <v>50416.207000000002</v>
      </c>
      <c r="Z22" s="259">
        <v>50971.945999999902</v>
      </c>
      <c r="AA22" s="259">
        <v>50439.233999999997</v>
      </c>
      <c r="AB22" s="259">
        <v>51146</v>
      </c>
      <c r="AC22" s="259">
        <v>51527.473000000005</v>
      </c>
      <c r="AD22" s="259">
        <v>55593</v>
      </c>
      <c r="AE22" s="259">
        <v>52765.828999999998</v>
      </c>
      <c r="AF22" s="259">
        <v>53071.627</v>
      </c>
      <c r="AG22" s="259">
        <v>53985.921999999999</v>
      </c>
      <c r="AH22" s="259">
        <v>54522</v>
      </c>
      <c r="AI22" s="259">
        <v>54625</v>
      </c>
      <c r="AJ22" s="259">
        <v>57273</v>
      </c>
      <c r="AK22" s="259">
        <v>57048</v>
      </c>
      <c r="AL22" s="259">
        <v>56056</v>
      </c>
    </row>
    <row r="23" spans="1:38" s="380" customFormat="1" ht="15.75" customHeight="1" x14ac:dyDescent="0.25">
      <c r="A23" s="122" t="s">
        <v>268</v>
      </c>
      <c r="B23" s="123" t="s">
        <v>288</v>
      </c>
      <c r="C23" s="479" t="s">
        <v>122</v>
      </c>
      <c r="D23" s="479" t="s">
        <v>122</v>
      </c>
      <c r="E23" s="479" t="s">
        <v>122</v>
      </c>
      <c r="F23" s="479" t="s">
        <v>122</v>
      </c>
      <c r="G23" s="479" t="s">
        <v>122</v>
      </c>
      <c r="H23" s="479" t="s">
        <v>122</v>
      </c>
      <c r="I23" s="479" t="s">
        <v>122</v>
      </c>
      <c r="J23" s="259">
        <v>23124.798999999999</v>
      </c>
      <c r="K23" s="259" t="s">
        <v>122</v>
      </c>
      <c r="L23" s="259" t="s">
        <v>122</v>
      </c>
      <c r="M23" s="259" t="s">
        <v>122</v>
      </c>
      <c r="N23" s="259">
        <v>24336.752</v>
      </c>
      <c r="O23" s="259">
        <v>20766.068000000003</v>
      </c>
      <c r="P23" s="259">
        <v>20248.010000000002</v>
      </c>
      <c r="Q23" s="259">
        <v>22500.23</v>
      </c>
      <c r="R23" s="259">
        <v>21767.541000000001</v>
      </c>
      <c r="S23" s="259">
        <v>21043.556</v>
      </c>
      <c r="T23" s="259">
        <v>20882.577000000001</v>
      </c>
      <c r="U23" s="259">
        <v>20729.518</v>
      </c>
      <c r="V23" s="259">
        <v>20627</v>
      </c>
      <c r="W23" s="259">
        <v>20303.839</v>
      </c>
      <c r="X23" s="259">
        <v>20958.812000000002</v>
      </c>
      <c r="Y23" s="259">
        <v>21538.517</v>
      </c>
      <c r="Z23" s="259">
        <v>21644.625</v>
      </c>
      <c r="AA23" s="259">
        <v>21696.171999999999</v>
      </c>
      <c r="AB23" s="259">
        <v>22340</v>
      </c>
      <c r="AC23" s="259">
        <v>23476.089</v>
      </c>
      <c r="AD23" s="259">
        <v>23529</v>
      </c>
      <c r="AE23" s="259">
        <v>23596.708999999999</v>
      </c>
      <c r="AF23" s="259">
        <v>24246.328000000001</v>
      </c>
      <c r="AG23" s="259">
        <v>24439.008000000002</v>
      </c>
      <c r="AH23" s="259">
        <v>24701</v>
      </c>
      <c r="AI23" s="259">
        <v>24905</v>
      </c>
      <c r="AJ23" s="259">
        <v>25568</v>
      </c>
      <c r="AK23" s="259">
        <v>26260</v>
      </c>
      <c r="AL23" s="259">
        <v>26288</v>
      </c>
    </row>
    <row r="24" spans="1:38" s="380" customFormat="1" ht="29.25" customHeight="1" x14ac:dyDescent="0.25">
      <c r="A24" s="122" t="s">
        <v>506</v>
      </c>
      <c r="B24" s="123" t="s">
        <v>513</v>
      </c>
      <c r="C24" s="259" t="s">
        <v>122</v>
      </c>
      <c r="D24" s="259" t="s">
        <v>122</v>
      </c>
      <c r="E24" s="259" t="s">
        <v>122</v>
      </c>
      <c r="F24" s="259" t="s">
        <v>122</v>
      </c>
      <c r="G24" s="259" t="s">
        <v>122</v>
      </c>
      <c r="H24" s="259" t="s">
        <v>122</v>
      </c>
      <c r="I24" s="259" t="s">
        <v>122</v>
      </c>
      <c r="J24" s="259">
        <v>22948.232</v>
      </c>
      <c r="K24" s="259" t="s">
        <v>122</v>
      </c>
      <c r="L24" s="259" t="s">
        <v>122</v>
      </c>
      <c r="M24" s="259" t="s">
        <v>122</v>
      </c>
      <c r="N24" s="259">
        <v>25439.303</v>
      </c>
      <c r="O24" s="259">
        <v>25253.599000000002</v>
      </c>
      <c r="P24" s="259">
        <v>23228.008000000002</v>
      </c>
      <c r="Q24" s="259">
        <v>22847.321</v>
      </c>
      <c r="R24" s="259">
        <v>23316.127</v>
      </c>
      <c r="S24" s="259">
        <v>23997.483</v>
      </c>
      <c r="T24" s="259">
        <v>24406.469000000001</v>
      </c>
      <c r="U24" s="259">
        <v>24568.513999999999</v>
      </c>
      <c r="V24" s="259">
        <v>24147</v>
      </c>
      <c r="W24" s="259">
        <v>24469.39</v>
      </c>
      <c r="X24" s="259">
        <v>24909.152999999998</v>
      </c>
      <c r="Y24" s="259">
        <v>24725.154999999999</v>
      </c>
      <c r="Z24" s="259">
        <v>24123.138999999999</v>
      </c>
      <c r="AA24" s="259">
        <v>24527.941999999999</v>
      </c>
      <c r="AB24" s="259">
        <v>24551</v>
      </c>
      <c r="AC24" s="259">
        <v>23787.306</v>
      </c>
      <c r="AD24" s="259">
        <v>23497</v>
      </c>
      <c r="AE24" s="259">
        <v>23623.717000000001</v>
      </c>
      <c r="AF24" s="259">
        <v>23843.859</v>
      </c>
      <c r="AG24" s="259">
        <v>23728.212</v>
      </c>
      <c r="AH24" s="259">
        <v>27997</v>
      </c>
      <c r="AI24" s="259">
        <v>28244</v>
      </c>
      <c r="AJ24" s="259">
        <v>28454</v>
      </c>
      <c r="AK24" s="259">
        <v>28650</v>
      </c>
      <c r="AL24" s="259">
        <v>29564</v>
      </c>
    </row>
    <row r="25" spans="1:38" s="380" customFormat="1" ht="15.75" hidden="1" customHeight="1" x14ac:dyDescent="0.25">
      <c r="A25" s="149" t="s">
        <v>282</v>
      </c>
      <c r="B25" s="123" t="s">
        <v>512</v>
      </c>
      <c r="C25" s="479" t="s">
        <v>122</v>
      </c>
      <c r="D25" s="479" t="s">
        <v>122</v>
      </c>
      <c r="E25" s="479" t="s">
        <v>122</v>
      </c>
      <c r="F25" s="479" t="s">
        <v>122</v>
      </c>
      <c r="G25" s="479" t="s">
        <v>122</v>
      </c>
      <c r="H25" s="479" t="s">
        <v>122</v>
      </c>
      <c r="I25" s="479" t="s">
        <v>122</v>
      </c>
      <c r="J25" s="274">
        <v>0</v>
      </c>
      <c r="K25" s="259" t="s">
        <v>122</v>
      </c>
      <c r="L25" s="259" t="s">
        <v>122</v>
      </c>
      <c r="M25" s="259" t="s">
        <v>122</v>
      </c>
      <c r="N25" s="274">
        <v>0</v>
      </c>
      <c r="O25" s="274">
        <v>0</v>
      </c>
      <c r="P25" s="274">
        <v>0</v>
      </c>
      <c r="Q25" s="274">
        <v>0</v>
      </c>
      <c r="R25" s="274">
        <v>0</v>
      </c>
      <c r="S25" s="274">
        <v>0</v>
      </c>
      <c r="T25" s="274">
        <v>0</v>
      </c>
      <c r="U25" s="274">
        <v>0</v>
      </c>
      <c r="V25" s="274">
        <v>0</v>
      </c>
      <c r="W25" s="274">
        <v>0</v>
      </c>
      <c r="X25" s="274">
        <v>0</v>
      </c>
      <c r="Y25" s="274">
        <v>0</v>
      </c>
      <c r="Z25" s="274">
        <v>0</v>
      </c>
      <c r="AA25" s="274">
        <v>0</v>
      </c>
      <c r="AB25" s="274">
        <v>0</v>
      </c>
      <c r="AC25" s="274">
        <v>0</v>
      </c>
      <c r="AD25" s="259">
        <v>11</v>
      </c>
      <c r="AE25" s="274">
        <v>0</v>
      </c>
      <c r="AF25" s="259">
        <v>17.035</v>
      </c>
      <c r="AG25" s="274">
        <v>0</v>
      </c>
      <c r="AH25" s="274">
        <v>0</v>
      </c>
      <c r="AI25" s="274">
        <v>0</v>
      </c>
      <c r="AJ25" s="274">
        <v>0</v>
      </c>
      <c r="AK25" s="274">
        <v>0</v>
      </c>
      <c r="AL25" s="274">
        <v>0</v>
      </c>
    </row>
    <row r="26" spans="1:38" s="380" customFormat="1" ht="29.25" hidden="1" customHeight="1" x14ac:dyDescent="0.25">
      <c r="A26" s="122" t="s">
        <v>279</v>
      </c>
      <c r="B26" s="124" t="s">
        <v>711</v>
      </c>
      <c r="C26" s="259" t="s">
        <v>122</v>
      </c>
      <c r="D26" s="259" t="s">
        <v>122</v>
      </c>
      <c r="E26" s="259" t="s">
        <v>122</v>
      </c>
      <c r="F26" s="259" t="s">
        <v>122</v>
      </c>
      <c r="G26" s="259" t="s">
        <v>122</v>
      </c>
      <c r="H26" s="259" t="s">
        <v>122</v>
      </c>
      <c r="I26" s="259" t="s">
        <v>122</v>
      </c>
      <c r="J26" s="274">
        <v>0</v>
      </c>
      <c r="K26" s="259" t="s">
        <v>122</v>
      </c>
      <c r="L26" s="259" t="s">
        <v>122</v>
      </c>
      <c r="M26" s="259" t="s">
        <v>122</v>
      </c>
      <c r="N26" s="274">
        <v>0</v>
      </c>
      <c r="O26" s="274">
        <v>0</v>
      </c>
      <c r="P26" s="274">
        <v>0</v>
      </c>
      <c r="Q26" s="274">
        <v>0</v>
      </c>
      <c r="R26" s="274">
        <v>0</v>
      </c>
      <c r="S26" s="274">
        <v>0</v>
      </c>
      <c r="T26" s="274">
        <v>0</v>
      </c>
      <c r="U26" s="259">
        <v>15.178000000000001</v>
      </c>
      <c r="V26" s="274">
        <v>0</v>
      </c>
      <c r="W26" s="274">
        <v>0</v>
      </c>
      <c r="X26" s="274">
        <v>0</v>
      </c>
      <c r="Y26" s="259">
        <v>11.484</v>
      </c>
      <c r="Z26" s="274">
        <v>0</v>
      </c>
      <c r="AA26" s="274">
        <v>0</v>
      </c>
      <c r="AB26" s="274">
        <v>0</v>
      </c>
      <c r="AC26" s="259">
        <v>12.317</v>
      </c>
      <c r="AD26" s="274">
        <v>0</v>
      </c>
      <c r="AE26" s="274">
        <v>0</v>
      </c>
      <c r="AF26" s="274">
        <v>0</v>
      </c>
      <c r="AG26" s="274">
        <v>0</v>
      </c>
      <c r="AH26" s="274">
        <v>0</v>
      </c>
      <c r="AI26" s="274">
        <v>0</v>
      </c>
      <c r="AJ26" s="274">
        <v>0</v>
      </c>
      <c r="AK26" s="274">
        <v>0</v>
      </c>
      <c r="AL26" s="274">
        <v>0</v>
      </c>
    </row>
    <row r="27" spans="1:38" s="380" customFormat="1" ht="15.75" hidden="1" customHeight="1" x14ac:dyDescent="0.25">
      <c r="A27" s="506" t="s">
        <v>283</v>
      </c>
      <c r="B27" s="123" t="s">
        <v>510</v>
      </c>
      <c r="C27" s="479" t="s">
        <v>122</v>
      </c>
      <c r="D27" s="479" t="s">
        <v>122</v>
      </c>
      <c r="E27" s="479" t="s">
        <v>122</v>
      </c>
      <c r="F27" s="479" t="s">
        <v>122</v>
      </c>
      <c r="G27" s="479" t="s">
        <v>122</v>
      </c>
      <c r="H27" s="479" t="s">
        <v>122</v>
      </c>
      <c r="I27" s="505" t="s">
        <v>122</v>
      </c>
      <c r="J27" s="259">
        <v>84.388000000000005</v>
      </c>
      <c r="K27" s="259" t="s">
        <v>122</v>
      </c>
      <c r="L27" s="259" t="s">
        <v>122</v>
      </c>
      <c r="M27" s="259" t="s">
        <v>122</v>
      </c>
      <c r="N27" s="259">
        <v>18.47</v>
      </c>
      <c r="O27" s="259">
        <v>55.017000000000003</v>
      </c>
      <c r="P27" s="259">
        <v>47.485999999999997</v>
      </c>
      <c r="Q27" s="259">
        <v>6.1550000000000002</v>
      </c>
      <c r="R27" s="259">
        <v>8.7789999999999999</v>
      </c>
      <c r="S27" s="259">
        <v>15.935</v>
      </c>
      <c r="T27" s="259">
        <v>14.492000000000001</v>
      </c>
      <c r="U27" s="274">
        <v>0</v>
      </c>
      <c r="V27" s="259">
        <v>19</v>
      </c>
      <c r="W27" s="259">
        <v>17.808</v>
      </c>
      <c r="X27" s="259">
        <v>21.347999999999999</v>
      </c>
      <c r="Y27" s="259">
        <v>0</v>
      </c>
      <c r="Z27" s="259">
        <v>11</v>
      </c>
      <c r="AA27" s="259">
        <v>8.7810000000000006</v>
      </c>
      <c r="AB27" s="259">
        <v>11</v>
      </c>
      <c r="AC27" s="274">
        <v>0</v>
      </c>
      <c r="AD27" s="259">
        <v>10</v>
      </c>
      <c r="AE27" s="259">
        <v>12.539</v>
      </c>
      <c r="AF27" s="259">
        <v>10.351000000000001</v>
      </c>
      <c r="AG27" s="259">
        <v>12.93</v>
      </c>
      <c r="AH27" s="274">
        <v>0</v>
      </c>
      <c r="AI27" s="259">
        <v>13</v>
      </c>
      <c r="AJ27" s="274">
        <v>0</v>
      </c>
      <c r="AK27" s="274">
        <v>0</v>
      </c>
      <c r="AL27" s="274">
        <v>0</v>
      </c>
    </row>
    <row r="28" spans="1:38" s="380" customFormat="1" ht="15.75" hidden="1" customHeight="1" x14ac:dyDescent="0.25">
      <c r="A28" s="506" t="s">
        <v>529</v>
      </c>
      <c r="B28" s="123" t="s">
        <v>530</v>
      </c>
      <c r="C28" s="259">
        <v>514.78099999999995</v>
      </c>
      <c r="D28" s="479" t="s">
        <v>122</v>
      </c>
      <c r="E28" s="479" t="s">
        <v>122</v>
      </c>
      <c r="F28" s="479" t="s">
        <v>122</v>
      </c>
      <c r="G28" s="479" t="s">
        <v>122</v>
      </c>
      <c r="H28" s="479" t="s">
        <v>122</v>
      </c>
      <c r="I28" s="479" t="s">
        <v>122</v>
      </c>
      <c r="J28" s="259">
        <v>724.86300000000006</v>
      </c>
      <c r="K28" s="259" t="s">
        <v>122</v>
      </c>
      <c r="L28" s="259" t="s">
        <v>122</v>
      </c>
      <c r="M28" s="259" t="s">
        <v>122</v>
      </c>
      <c r="N28" s="274">
        <v>0</v>
      </c>
      <c r="O28" s="259">
        <v>1104.0989999999999</v>
      </c>
      <c r="P28" s="259">
        <v>1149.4670000000001</v>
      </c>
      <c r="Q28" s="274">
        <v>0</v>
      </c>
      <c r="R28" s="274">
        <v>0</v>
      </c>
      <c r="S28" s="274">
        <v>0</v>
      </c>
      <c r="T28" s="274">
        <v>0</v>
      </c>
      <c r="U28" s="274">
        <v>0</v>
      </c>
      <c r="V28" s="274">
        <v>0</v>
      </c>
      <c r="W28" s="274">
        <v>0</v>
      </c>
      <c r="X28" s="274">
        <v>0</v>
      </c>
      <c r="Y28" s="274">
        <v>0</v>
      </c>
      <c r="Z28" s="274">
        <v>0</v>
      </c>
      <c r="AA28" s="274">
        <v>0</v>
      </c>
      <c r="AB28" s="274">
        <v>0</v>
      </c>
      <c r="AC28" s="274">
        <v>0</v>
      </c>
      <c r="AD28" s="274">
        <v>0</v>
      </c>
      <c r="AE28" s="274">
        <v>0</v>
      </c>
      <c r="AF28" s="274">
        <v>0</v>
      </c>
      <c r="AG28" s="274">
        <v>0</v>
      </c>
      <c r="AH28" s="274">
        <v>0</v>
      </c>
      <c r="AI28" s="274">
        <v>0</v>
      </c>
      <c r="AJ28" s="274">
        <v>0</v>
      </c>
      <c r="AK28" s="274">
        <v>0</v>
      </c>
      <c r="AL28" s="274">
        <v>0</v>
      </c>
    </row>
    <row r="29" spans="1:38" s="416" customFormat="1" ht="15.75" customHeight="1" x14ac:dyDescent="0.25">
      <c r="A29" s="150" t="s">
        <v>280</v>
      </c>
      <c r="B29" s="151" t="s">
        <v>419</v>
      </c>
      <c r="C29" s="478">
        <v>-3290.2049999999999</v>
      </c>
      <c r="D29" s="478">
        <v>-3457.0830000000001</v>
      </c>
      <c r="E29" s="478">
        <v>-3531.1889999999999</v>
      </c>
      <c r="F29" s="478">
        <v>-3937.1239999999998</v>
      </c>
      <c r="G29" s="478">
        <v>-4362.0659999999998</v>
      </c>
      <c r="H29" s="478">
        <v>-4525.2129999999997</v>
      </c>
      <c r="I29" s="478">
        <v>-4816.3040000000001</v>
      </c>
      <c r="J29" s="478">
        <v>-4856.67</v>
      </c>
      <c r="K29" s="478">
        <v>-5233.21</v>
      </c>
      <c r="L29" s="478">
        <v>-5290</v>
      </c>
      <c r="M29" s="478">
        <v>-5644</v>
      </c>
      <c r="N29" s="478">
        <v>-5658.2430000000004</v>
      </c>
      <c r="O29" s="478">
        <v>-5969.3180000000002</v>
      </c>
      <c r="P29" s="478">
        <v>-6017.0649999999996</v>
      </c>
      <c r="Q29" s="478">
        <v>-6474.6130000000003</v>
      </c>
      <c r="R29" s="478">
        <v>-6776.2650000000003</v>
      </c>
      <c r="S29" s="478">
        <v>-7197.1629999999996</v>
      </c>
      <c r="T29" s="478">
        <v>-7245.7839999999997</v>
      </c>
      <c r="U29" s="478">
        <v>-6926.174</v>
      </c>
      <c r="V29" s="478">
        <v>-6651</v>
      </c>
      <c r="W29" s="478">
        <v>-6622.7969999999996</v>
      </c>
      <c r="X29" s="478">
        <v>-7406.4440000000004</v>
      </c>
      <c r="Y29" s="478">
        <v>-7616.8249999999998</v>
      </c>
      <c r="Z29" s="478">
        <v>-8022.4769999999999</v>
      </c>
      <c r="AA29" s="478">
        <v>-8129.5330000000004</v>
      </c>
      <c r="AB29" s="478">
        <v>-8352</v>
      </c>
      <c r="AC29" s="478">
        <v>-8534.6659999999993</v>
      </c>
      <c r="AD29" s="478">
        <v>-8287</v>
      </c>
      <c r="AE29" s="478">
        <v>-8367.768</v>
      </c>
      <c r="AF29" s="478">
        <v>-8476.6669999999995</v>
      </c>
      <c r="AG29" s="478">
        <v>-8157.4319999999998</v>
      </c>
      <c r="AH29" s="478">
        <v>-8003</v>
      </c>
      <c r="AI29" s="478">
        <v>-8143</v>
      </c>
      <c r="AJ29" s="478">
        <v>-8118</v>
      </c>
      <c r="AK29" s="478">
        <v>-8239</v>
      </c>
      <c r="AL29" s="478">
        <v>-7823</v>
      </c>
    </row>
    <row r="30" spans="1:38" s="383" customFormat="1" ht="15.75" customHeight="1" x14ac:dyDescent="0.25">
      <c r="A30" s="150" t="s">
        <v>281</v>
      </c>
      <c r="B30" s="413" t="s">
        <v>289</v>
      </c>
      <c r="C30" s="417">
        <v>106540.2</v>
      </c>
      <c r="D30" s="417">
        <v>107798.572</v>
      </c>
      <c r="E30" s="417">
        <v>111817</v>
      </c>
      <c r="F30" s="417">
        <v>116572.58500000001</v>
      </c>
      <c r="G30" s="417">
        <v>117892.444</v>
      </c>
      <c r="H30" s="417">
        <v>124665.467</v>
      </c>
      <c r="I30" s="417">
        <v>126715.1</v>
      </c>
      <c r="J30" s="417">
        <v>130668</v>
      </c>
      <c r="K30" s="417">
        <v>132419.804</v>
      </c>
      <c r="L30" s="417">
        <v>135680.43900000001</v>
      </c>
      <c r="M30" s="417">
        <v>139695.28099999999</v>
      </c>
      <c r="N30" s="417">
        <v>141634.49400000001</v>
      </c>
      <c r="O30" s="417">
        <v>140563</v>
      </c>
      <c r="P30" s="417">
        <v>140943</v>
      </c>
      <c r="Q30" s="417">
        <v>142315</v>
      </c>
      <c r="R30" s="417">
        <v>143483.06599999999</v>
      </c>
      <c r="S30" s="417">
        <v>147089.10999999999</v>
      </c>
      <c r="T30" s="417">
        <v>148684.44500000001</v>
      </c>
      <c r="U30" s="417">
        <v>149611.33499999999</v>
      </c>
      <c r="V30" s="417">
        <v>149623</v>
      </c>
      <c r="W30" s="417">
        <v>149660.86499999999</v>
      </c>
      <c r="X30" s="417">
        <v>177993.959</v>
      </c>
      <c r="Y30" s="417">
        <v>178333.3</v>
      </c>
      <c r="Z30" s="417">
        <v>179497.38399999999</v>
      </c>
      <c r="AA30" s="417">
        <v>182440.40599999999</v>
      </c>
      <c r="AB30" s="417">
        <v>185336</v>
      </c>
      <c r="AC30" s="417">
        <v>185193.11499999999</v>
      </c>
      <c r="AD30" s="417">
        <v>190414</v>
      </c>
      <c r="AE30" s="417">
        <v>187869.10699999999</v>
      </c>
      <c r="AF30" s="417">
        <v>191515.372</v>
      </c>
      <c r="AG30" s="417">
        <v>193174.34299999999</v>
      </c>
      <c r="AH30" s="417">
        <v>200606</v>
      </c>
      <c r="AI30" s="417">
        <v>200579</v>
      </c>
      <c r="AJ30" s="417">
        <v>204620</v>
      </c>
      <c r="AK30" s="417">
        <v>205809</v>
      </c>
      <c r="AL30" s="417">
        <v>205629</v>
      </c>
    </row>
    <row r="31" spans="1:38" s="404" customFormat="1" ht="15.75" customHeight="1" x14ac:dyDescent="0.25">
      <c r="A31" s="419"/>
      <c r="B31" s="419"/>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row>
    <row r="32" spans="1:38" s="419" customFormat="1" ht="15.75" customHeight="1" x14ac:dyDescent="0.25">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507"/>
      <c r="AI32" s="507"/>
      <c r="AJ32" s="507"/>
      <c r="AK32" s="507"/>
      <c r="AL32" s="507"/>
    </row>
    <row r="35" spans="29:29" ht="15.75" customHeight="1" x14ac:dyDescent="0.25">
      <c r="AC35" s="421"/>
    </row>
    <row r="36" spans="29:29" ht="15.75" customHeight="1" x14ac:dyDescent="0.25">
      <c r="AC36" s="421"/>
    </row>
  </sheetData>
  <protectedRanges>
    <protectedRange sqref="Z13:AD13" name="Rozstęp1_7_1"/>
  </protectedRanges>
  <hyperlinks>
    <hyperlink ref="AL2" location="'Spis treści_Contents'!A1" display="contents" xr:uid="{00000000-0004-0000-0B00-000000000000}"/>
    <hyperlink ref="AL1" location="'Spis treści_Contents'!A1" display="spis treści" xr:uid="{00000000-0004-0000-0B00-000001000000}"/>
  </hyperlinks>
  <pageMargins left="0.70866141732283472" right="0.70866141732283472" top="0.74803149606299213" bottom="0.74803149606299213" header="0.31496062992125984" footer="0.31496062992125984"/>
  <pageSetup paperSize="9" scale="45" fitToHeight="0" orientation="portrait" r:id="rId1"/>
  <headerFooter>
    <oddHeade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pageSetUpPr fitToPage="1"/>
  </sheetPr>
  <dimension ref="A1:BG772"/>
  <sheetViews>
    <sheetView zoomScale="85" zoomScaleNormal="85" zoomScaleSheetLayoutView="85"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25"/>
  <cols>
    <col min="1" max="1" width="56.44140625" style="8" customWidth="1"/>
    <col min="2" max="2" width="42.44140625" style="8" bestFit="1" customWidth="1"/>
    <col min="3" max="42" width="12.6640625" style="8" hidden="1" customWidth="1" outlineLevel="1"/>
    <col min="43" max="43" width="12.6640625" style="8" collapsed="1"/>
    <col min="44" max="46" width="12.6640625" style="8"/>
    <col min="47" max="47" width="12.6640625" style="559"/>
    <col min="48" max="49" width="12.6640625" style="8"/>
    <col min="50" max="58" width="15.5546875" style="8" bestFit="1" customWidth="1"/>
    <col min="59" max="16384" width="12.6640625" style="8"/>
  </cols>
  <sheetData>
    <row r="1" spans="1:58" ht="15.75" customHeight="1" x14ac:dyDescent="0.25">
      <c r="A1" s="372" t="s">
        <v>322</v>
      </c>
      <c r="B1" s="372" t="s">
        <v>323</v>
      </c>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0"/>
      <c r="AQ1" s="300"/>
      <c r="AR1" s="300"/>
      <c r="AS1" s="300"/>
      <c r="AT1" s="300"/>
      <c r="AU1" s="300"/>
      <c r="AV1" s="300" t="s">
        <v>558</v>
      </c>
      <c r="AW1" s="300"/>
      <c r="AX1" s="300"/>
      <c r="AY1" s="300"/>
      <c r="AZ1" s="300"/>
      <c r="BA1" s="300"/>
      <c r="BB1" s="300"/>
      <c r="BC1" s="300"/>
      <c r="BD1" s="300"/>
      <c r="BE1" s="300"/>
      <c r="BF1" s="300"/>
    </row>
    <row r="2" spans="1:58" ht="15.75" customHeight="1" x14ac:dyDescent="0.25">
      <c r="A2" s="542"/>
      <c r="B2" s="1"/>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0"/>
      <c r="AQ2" s="300"/>
      <c r="AR2" s="300"/>
      <c r="AS2" s="300"/>
      <c r="AT2" s="300"/>
      <c r="AU2" s="300"/>
      <c r="AV2" s="300" t="s">
        <v>559</v>
      </c>
      <c r="AW2" s="300"/>
      <c r="AX2" s="300"/>
      <c r="AY2" s="300"/>
      <c r="AZ2" s="300"/>
      <c r="BA2" s="300"/>
      <c r="BB2" s="300"/>
      <c r="BC2" s="300"/>
      <c r="BD2" s="300"/>
      <c r="BE2" s="300"/>
      <c r="BF2" s="300"/>
    </row>
    <row r="3" spans="1:58" ht="15.75" customHeight="1" thickBot="1" x14ac:dyDescent="0.3">
      <c r="A3" s="1"/>
      <c r="B3" s="1"/>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0"/>
      <c r="AQ3" s="300"/>
      <c r="AR3" s="300"/>
      <c r="AS3" s="300"/>
      <c r="AT3" s="300"/>
      <c r="AU3" s="588"/>
      <c r="AV3" s="300"/>
      <c r="AW3" s="300"/>
      <c r="AX3" s="300"/>
      <c r="AY3" s="300"/>
      <c r="AZ3" s="300"/>
      <c r="BA3" s="300"/>
      <c r="BB3" s="300"/>
      <c r="BC3" s="300"/>
      <c r="BD3" s="300"/>
      <c r="BE3" s="300"/>
      <c r="BF3" s="300"/>
    </row>
    <row r="4" spans="1:58" s="374" customFormat="1" ht="15.75" customHeight="1" thickBot="1" x14ac:dyDescent="0.3">
      <c r="A4" s="320" t="s">
        <v>307</v>
      </c>
      <c r="B4" s="321" t="s">
        <v>162</v>
      </c>
      <c r="C4" s="405" t="s">
        <v>259</v>
      </c>
      <c r="D4" s="405" t="s">
        <v>258</v>
      </c>
      <c r="E4" s="405" t="s">
        <v>257</v>
      </c>
      <c r="F4" s="405" t="s">
        <v>256</v>
      </c>
      <c r="G4" s="405" t="s">
        <v>252</v>
      </c>
      <c r="H4" s="405" t="s">
        <v>253</v>
      </c>
      <c r="I4" s="405" t="s">
        <v>254</v>
      </c>
      <c r="J4" s="405" t="s">
        <v>255</v>
      </c>
      <c r="K4" s="405" t="s">
        <v>251</v>
      </c>
      <c r="L4" s="405" t="s">
        <v>250</v>
      </c>
      <c r="M4" s="405" t="s">
        <v>249</v>
      </c>
      <c r="N4" s="405" t="s">
        <v>248</v>
      </c>
      <c r="O4" s="405" t="s">
        <v>247</v>
      </c>
      <c r="P4" s="405" t="s">
        <v>246</v>
      </c>
      <c r="Q4" s="405" t="s">
        <v>245</v>
      </c>
      <c r="R4" s="405" t="s">
        <v>244</v>
      </c>
      <c r="S4" s="405" t="s">
        <v>243</v>
      </c>
      <c r="T4" s="405" t="s">
        <v>242</v>
      </c>
      <c r="U4" s="405" t="s">
        <v>241</v>
      </c>
      <c r="V4" s="405" t="s">
        <v>240</v>
      </c>
      <c r="W4" s="405" t="s">
        <v>236</v>
      </c>
      <c r="X4" s="405" t="s">
        <v>237</v>
      </c>
      <c r="Y4" s="405" t="s">
        <v>238</v>
      </c>
      <c r="Z4" s="405" t="s">
        <v>239</v>
      </c>
      <c r="AA4" s="405" t="s">
        <v>232</v>
      </c>
      <c r="AB4" s="405" t="s">
        <v>233</v>
      </c>
      <c r="AC4" s="405" t="s">
        <v>234</v>
      </c>
      <c r="AD4" s="405" t="s">
        <v>235</v>
      </c>
      <c r="AE4" s="405" t="s">
        <v>229</v>
      </c>
      <c r="AF4" s="405" t="s">
        <v>230</v>
      </c>
      <c r="AG4" s="405" t="s">
        <v>231</v>
      </c>
      <c r="AH4" s="405" t="s">
        <v>222</v>
      </c>
      <c r="AI4" s="405" t="s">
        <v>228</v>
      </c>
      <c r="AJ4" s="405" t="s">
        <v>227</v>
      </c>
      <c r="AK4" s="405" t="s">
        <v>221</v>
      </c>
      <c r="AL4" s="405" t="s">
        <v>528</v>
      </c>
      <c r="AM4" s="405" t="s">
        <v>225</v>
      </c>
      <c r="AN4" s="405" t="s">
        <v>224</v>
      </c>
      <c r="AO4" s="322" t="s">
        <v>201</v>
      </c>
      <c r="AP4" s="322" t="s">
        <v>411</v>
      </c>
      <c r="AQ4" s="322" t="s">
        <v>584</v>
      </c>
      <c r="AR4" s="322" t="s">
        <v>591</v>
      </c>
      <c r="AS4" s="322" t="s">
        <v>602</v>
      </c>
      <c r="AT4" s="584" t="s">
        <v>727</v>
      </c>
      <c r="AU4" s="322" t="s">
        <v>740</v>
      </c>
      <c r="AV4" s="322" t="s">
        <v>756</v>
      </c>
      <c r="AW4" s="322" t="s">
        <v>829</v>
      </c>
      <c r="AX4" s="322" t="s">
        <v>837</v>
      </c>
      <c r="AY4" s="322" t="s">
        <v>851</v>
      </c>
      <c r="AZ4" s="322" t="s">
        <v>853</v>
      </c>
      <c r="BA4" s="322" t="s">
        <v>855</v>
      </c>
      <c r="BB4" s="322" t="s">
        <v>857</v>
      </c>
      <c r="BC4" s="322" t="s">
        <v>861</v>
      </c>
      <c r="BD4" s="322" t="s">
        <v>942</v>
      </c>
      <c r="BE4" s="322" t="s">
        <v>948</v>
      </c>
      <c r="BF4" s="322" t="s">
        <v>951</v>
      </c>
    </row>
    <row r="5" spans="1:58" s="383" customFormat="1" ht="29.25" customHeight="1" x14ac:dyDescent="0.25">
      <c r="A5" s="422" t="s">
        <v>601</v>
      </c>
      <c r="B5" s="423" t="s">
        <v>598</v>
      </c>
      <c r="C5" s="480" t="s">
        <v>122</v>
      </c>
      <c r="D5" s="480" t="s">
        <v>122</v>
      </c>
      <c r="E5" s="480" t="s">
        <v>122</v>
      </c>
      <c r="F5" s="480" t="s">
        <v>122</v>
      </c>
      <c r="G5" s="480" t="s">
        <v>122</v>
      </c>
      <c r="H5" s="480" t="s">
        <v>122</v>
      </c>
      <c r="I5" s="480" t="s">
        <v>122</v>
      </c>
      <c r="J5" s="480" t="s">
        <v>122</v>
      </c>
      <c r="K5" s="480" t="s">
        <v>122</v>
      </c>
      <c r="L5" s="480" t="s">
        <v>122</v>
      </c>
      <c r="M5" s="480" t="s">
        <v>122</v>
      </c>
      <c r="N5" s="480" t="s">
        <v>122</v>
      </c>
      <c r="O5" s="480" t="s">
        <v>122</v>
      </c>
      <c r="P5" s="480" t="s">
        <v>122</v>
      </c>
      <c r="Q5" s="480" t="s">
        <v>122</v>
      </c>
      <c r="R5" s="480" t="s">
        <v>122</v>
      </c>
      <c r="S5" s="480" t="s">
        <v>122</v>
      </c>
      <c r="T5" s="480" t="s">
        <v>122</v>
      </c>
      <c r="U5" s="480" t="s">
        <v>122</v>
      </c>
      <c r="V5" s="480" t="s">
        <v>122</v>
      </c>
      <c r="W5" s="480" t="s">
        <v>122</v>
      </c>
      <c r="X5" s="480" t="s">
        <v>122</v>
      </c>
      <c r="Y5" s="480" t="s">
        <v>122</v>
      </c>
      <c r="Z5" s="480" t="s">
        <v>122</v>
      </c>
      <c r="AA5" s="480" t="s">
        <v>122</v>
      </c>
      <c r="AB5" s="480" t="s">
        <v>122</v>
      </c>
      <c r="AC5" s="480" t="s">
        <v>122</v>
      </c>
      <c r="AD5" s="480" t="s">
        <v>122</v>
      </c>
      <c r="AE5" s="480" t="s">
        <v>122</v>
      </c>
      <c r="AF5" s="480" t="s">
        <v>122</v>
      </c>
      <c r="AG5" s="480" t="s">
        <v>122</v>
      </c>
      <c r="AH5" s="480" t="s">
        <v>122</v>
      </c>
      <c r="AI5" s="480" t="s">
        <v>122</v>
      </c>
      <c r="AJ5" s="480" t="s">
        <v>122</v>
      </c>
      <c r="AK5" s="480" t="s">
        <v>122</v>
      </c>
      <c r="AL5" s="429">
        <v>210046</v>
      </c>
      <c r="AM5" s="429">
        <v>212787</v>
      </c>
      <c r="AN5" s="429">
        <v>215487</v>
      </c>
      <c r="AO5" s="429">
        <v>219068</v>
      </c>
      <c r="AP5" s="429">
        <v>222009</v>
      </c>
      <c r="AQ5" s="568">
        <v>225155</v>
      </c>
      <c r="AR5" s="568">
        <v>230176</v>
      </c>
      <c r="AS5" s="568">
        <v>227771</v>
      </c>
      <c r="AT5" s="568">
        <v>221916</v>
      </c>
      <c r="AU5" s="568">
        <v>237618</v>
      </c>
      <c r="AV5" s="568">
        <v>230928</v>
      </c>
      <c r="AW5" s="568">
        <v>231107</v>
      </c>
      <c r="AX5" s="568">
        <v>225414</v>
      </c>
      <c r="AY5" s="568">
        <v>226304.04863900002</v>
      </c>
      <c r="AZ5" s="568">
        <v>228300</v>
      </c>
      <c r="BA5" s="568">
        <v>234652</v>
      </c>
      <c r="BB5" s="568">
        <v>238430</v>
      </c>
      <c r="BC5" s="568">
        <v>241627</v>
      </c>
      <c r="BD5" s="568">
        <v>239826</v>
      </c>
      <c r="BE5" s="568">
        <v>240948</v>
      </c>
      <c r="BF5" s="568">
        <v>237912</v>
      </c>
    </row>
    <row r="6" spans="1:58" s="383" customFormat="1" ht="15.75" customHeight="1" x14ac:dyDescent="0.25">
      <c r="A6" s="136" t="s">
        <v>431</v>
      </c>
      <c r="B6" s="154" t="s">
        <v>467</v>
      </c>
      <c r="C6" s="480" t="s">
        <v>122</v>
      </c>
      <c r="D6" s="480" t="s">
        <v>122</v>
      </c>
      <c r="E6" s="480" t="s">
        <v>122</v>
      </c>
      <c r="F6" s="480" t="s">
        <v>122</v>
      </c>
      <c r="G6" s="480" t="s">
        <v>122</v>
      </c>
      <c r="H6" s="480" t="s">
        <v>122</v>
      </c>
      <c r="I6" s="480" t="s">
        <v>122</v>
      </c>
      <c r="J6" s="480" t="s">
        <v>122</v>
      </c>
      <c r="K6" s="480" t="s">
        <v>122</v>
      </c>
      <c r="L6" s="480" t="s">
        <v>122</v>
      </c>
      <c r="M6" s="480" t="s">
        <v>122</v>
      </c>
      <c r="N6" s="480" t="s">
        <v>122</v>
      </c>
      <c r="O6" s="480" t="s">
        <v>122</v>
      </c>
      <c r="P6" s="480" t="s">
        <v>122</v>
      </c>
      <c r="Q6" s="480" t="s">
        <v>122</v>
      </c>
      <c r="R6" s="480" t="s">
        <v>122</v>
      </c>
      <c r="S6" s="480" t="s">
        <v>122</v>
      </c>
      <c r="T6" s="480" t="s">
        <v>122</v>
      </c>
      <c r="U6" s="480" t="s">
        <v>122</v>
      </c>
      <c r="V6" s="480" t="s">
        <v>122</v>
      </c>
      <c r="W6" s="480" t="s">
        <v>122</v>
      </c>
      <c r="X6" s="480" t="s">
        <v>122</v>
      </c>
      <c r="Y6" s="480" t="s">
        <v>122</v>
      </c>
      <c r="Z6" s="480" t="s">
        <v>122</v>
      </c>
      <c r="AA6" s="480" t="s">
        <v>122</v>
      </c>
      <c r="AB6" s="480" t="s">
        <v>122</v>
      </c>
      <c r="AC6" s="480" t="s">
        <v>122</v>
      </c>
      <c r="AD6" s="480" t="s">
        <v>122</v>
      </c>
      <c r="AE6" s="480" t="s">
        <v>122</v>
      </c>
      <c r="AF6" s="480" t="s">
        <v>122</v>
      </c>
      <c r="AG6" s="480" t="s">
        <v>122</v>
      </c>
      <c r="AH6" s="480" t="s">
        <v>122</v>
      </c>
      <c r="AI6" s="480" t="s">
        <v>122</v>
      </c>
      <c r="AJ6" s="480" t="s">
        <v>122</v>
      </c>
      <c r="AK6" s="480" t="s">
        <v>122</v>
      </c>
      <c r="AL6" s="430">
        <v>108837</v>
      </c>
      <c r="AM6" s="430">
        <v>109729</v>
      </c>
      <c r="AN6" s="430">
        <v>111688</v>
      </c>
      <c r="AO6" s="430">
        <v>113018</v>
      </c>
      <c r="AP6" s="430">
        <v>114781</v>
      </c>
      <c r="AQ6" s="430">
        <v>115968</v>
      </c>
      <c r="AR6" s="430">
        <v>117333</v>
      </c>
      <c r="AS6" s="430">
        <v>120321</v>
      </c>
      <c r="AT6" s="417">
        <v>120414</v>
      </c>
      <c r="AU6" s="430">
        <v>123579</v>
      </c>
      <c r="AV6" s="417">
        <v>123275</v>
      </c>
      <c r="AW6" s="417">
        <v>123426</v>
      </c>
      <c r="AX6" s="417">
        <v>118401</v>
      </c>
      <c r="AY6" s="417">
        <v>117878.498685</v>
      </c>
      <c r="AZ6" s="417">
        <v>118558</v>
      </c>
      <c r="BA6" s="417">
        <v>120325</v>
      </c>
      <c r="BB6" s="417">
        <v>121221</v>
      </c>
      <c r="BC6" s="417">
        <v>119685</v>
      </c>
      <c r="BD6" s="417">
        <v>116289</v>
      </c>
      <c r="BE6" s="417">
        <v>112612</v>
      </c>
      <c r="BF6" s="417">
        <v>111100</v>
      </c>
    </row>
    <row r="7" spans="1:58" s="432" customFormat="1" ht="15.75" customHeight="1" x14ac:dyDescent="0.25">
      <c r="A7" s="427" t="s">
        <v>712</v>
      </c>
      <c r="B7" s="428" t="s">
        <v>715</v>
      </c>
      <c r="C7" s="480" t="s">
        <v>122</v>
      </c>
      <c r="D7" s="480" t="s">
        <v>122</v>
      </c>
      <c r="E7" s="480" t="s">
        <v>122</v>
      </c>
      <c r="F7" s="480" t="s">
        <v>122</v>
      </c>
      <c r="G7" s="480" t="s">
        <v>122</v>
      </c>
      <c r="H7" s="480" t="s">
        <v>122</v>
      </c>
      <c r="I7" s="480" t="s">
        <v>122</v>
      </c>
      <c r="J7" s="480" t="s">
        <v>122</v>
      </c>
      <c r="K7" s="480" t="s">
        <v>122</v>
      </c>
      <c r="L7" s="480" t="s">
        <v>122</v>
      </c>
      <c r="M7" s="480" t="s">
        <v>122</v>
      </c>
      <c r="N7" s="480" t="s">
        <v>122</v>
      </c>
      <c r="O7" s="480" t="s">
        <v>122</v>
      </c>
      <c r="P7" s="480" t="s">
        <v>122</v>
      </c>
      <c r="Q7" s="480" t="s">
        <v>122</v>
      </c>
      <c r="R7" s="480" t="s">
        <v>122</v>
      </c>
      <c r="S7" s="480" t="s">
        <v>122</v>
      </c>
      <c r="T7" s="480" t="s">
        <v>122</v>
      </c>
      <c r="U7" s="480" t="s">
        <v>122</v>
      </c>
      <c r="V7" s="480" t="s">
        <v>122</v>
      </c>
      <c r="W7" s="480" t="s">
        <v>122</v>
      </c>
      <c r="X7" s="480" t="s">
        <v>122</v>
      </c>
      <c r="Y7" s="480" t="s">
        <v>122</v>
      </c>
      <c r="Z7" s="480" t="s">
        <v>122</v>
      </c>
      <c r="AA7" s="480" t="s">
        <v>122</v>
      </c>
      <c r="AB7" s="480" t="s">
        <v>122</v>
      </c>
      <c r="AC7" s="480" t="s">
        <v>122</v>
      </c>
      <c r="AD7" s="480" t="s">
        <v>122</v>
      </c>
      <c r="AE7" s="480" t="s">
        <v>122</v>
      </c>
      <c r="AF7" s="480" t="s">
        <v>122</v>
      </c>
      <c r="AG7" s="480" t="s">
        <v>122</v>
      </c>
      <c r="AH7" s="480" t="s">
        <v>122</v>
      </c>
      <c r="AI7" s="480" t="s">
        <v>122</v>
      </c>
      <c r="AJ7" s="480" t="s">
        <v>122</v>
      </c>
      <c r="AK7" s="480" t="s">
        <v>122</v>
      </c>
      <c r="AL7" s="431">
        <v>100205</v>
      </c>
      <c r="AM7" s="431">
        <v>101505</v>
      </c>
      <c r="AN7" s="431">
        <v>104192</v>
      </c>
      <c r="AO7" s="431">
        <v>105554</v>
      </c>
      <c r="AP7" s="431">
        <v>106561</v>
      </c>
      <c r="AQ7" s="431">
        <v>108480</v>
      </c>
      <c r="AR7" s="431">
        <v>109171</v>
      </c>
      <c r="AS7" s="431">
        <v>111982</v>
      </c>
      <c r="AT7" s="590">
        <v>112498</v>
      </c>
      <c r="AU7" s="431">
        <v>115171</v>
      </c>
      <c r="AV7" s="431">
        <v>114509</v>
      </c>
      <c r="AW7" s="571">
        <v>114740</v>
      </c>
      <c r="AX7" s="571">
        <v>102746</v>
      </c>
      <c r="AY7" s="571">
        <v>102433.11924</v>
      </c>
      <c r="AZ7" s="571">
        <v>101918</v>
      </c>
      <c r="BA7" s="571">
        <v>103465</v>
      </c>
      <c r="BB7" s="571">
        <v>104386</v>
      </c>
      <c r="BC7" s="571">
        <v>101812</v>
      </c>
      <c r="BD7" s="571">
        <v>98374</v>
      </c>
      <c r="BE7" s="571">
        <v>92677</v>
      </c>
      <c r="BF7" s="571">
        <v>98224</v>
      </c>
    </row>
    <row r="8" spans="1:58" s="432" customFormat="1" ht="15.75" customHeight="1" x14ac:dyDescent="0.25">
      <c r="A8" s="427" t="s">
        <v>713</v>
      </c>
      <c r="B8" s="428" t="s">
        <v>716</v>
      </c>
      <c r="C8" s="480" t="s">
        <v>122</v>
      </c>
      <c r="D8" s="480" t="s">
        <v>122</v>
      </c>
      <c r="E8" s="480" t="s">
        <v>122</v>
      </c>
      <c r="F8" s="480" t="s">
        <v>122</v>
      </c>
      <c r="G8" s="480" t="s">
        <v>122</v>
      </c>
      <c r="H8" s="480" t="s">
        <v>122</v>
      </c>
      <c r="I8" s="480" t="s">
        <v>122</v>
      </c>
      <c r="J8" s="480" t="s">
        <v>122</v>
      </c>
      <c r="K8" s="480" t="s">
        <v>122</v>
      </c>
      <c r="L8" s="480" t="s">
        <v>122</v>
      </c>
      <c r="M8" s="480" t="s">
        <v>122</v>
      </c>
      <c r="N8" s="480" t="s">
        <v>122</v>
      </c>
      <c r="O8" s="480" t="s">
        <v>122</v>
      </c>
      <c r="P8" s="480" t="s">
        <v>122</v>
      </c>
      <c r="Q8" s="480" t="s">
        <v>122</v>
      </c>
      <c r="R8" s="480" t="s">
        <v>122</v>
      </c>
      <c r="S8" s="480" t="s">
        <v>122</v>
      </c>
      <c r="T8" s="480" t="s">
        <v>122</v>
      </c>
      <c r="U8" s="480" t="s">
        <v>122</v>
      </c>
      <c r="V8" s="480" t="s">
        <v>122</v>
      </c>
      <c r="W8" s="480" t="s">
        <v>122</v>
      </c>
      <c r="X8" s="480" t="s">
        <v>122</v>
      </c>
      <c r="Y8" s="480" t="s">
        <v>122</v>
      </c>
      <c r="Z8" s="480" t="s">
        <v>122</v>
      </c>
      <c r="AA8" s="480" t="s">
        <v>122</v>
      </c>
      <c r="AB8" s="480" t="s">
        <v>122</v>
      </c>
      <c r="AC8" s="480" t="s">
        <v>122</v>
      </c>
      <c r="AD8" s="480" t="s">
        <v>122</v>
      </c>
      <c r="AE8" s="480" t="s">
        <v>122</v>
      </c>
      <c r="AF8" s="480" t="s">
        <v>122</v>
      </c>
      <c r="AG8" s="480" t="s">
        <v>122</v>
      </c>
      <c r="AH8" s="480" t="s">
        <v>122</v>
      </c>
      <c r="AI8" s="480" t="s">
        <v>122</v>
      </c>
      <c r="AJ8" s="480" t="s">
        <v>122</v>
      </c>
      <c r="AK8" s="480" t="s">
        <v>122</v>
      </c>
      <c r="AL8" s="431">
        <v>5016</v>
      </c>
      <c r="AM8" s="431">
        <v>4659</v>
      </c>
      <c r="AN8" s="431">
        <v>4862</v>
      </c>
      <c r="AO8" s="431">
        <v>5131</v>
      </c>
      <c r="AP8" s="431">
        <v>5960</v>
      </c>
      <c r="AQ8" s="431">
        <v>5214</v>
      </c>
      <c r="AR8" s="431">
        <v>5955</v>
      </c>
      <c r="AS8" s="431">
        <v>6063</v>
      </c>
      <c r="AT8" s="590">
        <v>5806</v>
      </c>
      <c r="AU8" s="431">
        <v>6192</v>
      </c>
      <c r="AV8" s="431">
        <v>6586</v>
      </c>
      <c r="AW8" s="431">
        <v>6565</v>
      </c>
      <c r="AX8" s="431">
        <v>13702</v>
      </c>
      <c r="AY8" s="431">
        <v>13305.260980999999</v>
      </c>
      <c r="AZ8" s="431">
        <v>14506</v>
      </c>
      <c r="BA8" s="431">
        <v>14657</v>
      </c>
      <c r="BB8" s="431">
        <v>14830</v>
      </c>
      <c r="BC8" s="431">
        <v>15891</v>
      </c>
      <c r="BD8" s="431">
        <v>16005</v>
      </c>
      <c r="BE8" s="431">
        <v>17989</v>
      </c>
      <c r="BF8" s="431">
        <v>11016</v>
      </c>
    </row>
    <row r="9" spans="1:58" s="432" customFormat="1" ht="15.75" customHeight="1" x14ac:dyDescent="0.25">
      <c r="A9" s="427" t="s">
        <v>714</v>
      </c>
      <c r="B9" s="428" t="s">
        <v>717</v>
      </c>
      <c r="C9" s="480" t="s">
        <v>122</v>
      </c>
      <c r="D9" s="480" t="s">
        <v>122</v>
      </c>
      <c r="E9" s="480" t="s">
        <v>122</v>
      </c>
      <c r="F9" s="480" t="s">
        <v>122</v>
      </c>
      <c r="G9" s="480" t="s">
        <v>122</v>
      </c>
      <c r="H9" s="480" t="s">
        <v>122</v>
      </c>
      <c r="I9" s="480" t="s">
        <v>122</v>
      </c>
      <c r="J9" s="480" t="s">
        <v>122</v>
      </c>
      <c r="K9" s="480" t="s">
        <v>122</v>
      </c>
      <c r="L9" s="480" t="s">
        <v>122</v>
      </c>
      <c r="M9" s="480" t="s">
        <v>122</v>
      </c>
      <c r="N9" s="480" t="s">
        <v>122</v>
      </c>
      <c r="O9" s="480" t="s">
        <v>122</v>
      </c>
      <c r="P9" s="480" t="s">
        <v>122</v>
      </c>
      <c r="Q9" s="480" t="s">
        <v>122</v>
      </c>
      <c r="R9" s="480" t="s">
        <v>122</v>
      </c>
      <c r="S9" s="480" t="s">
        <v>122</v>
      </c>
      <c r="T9" s="480" t="s">
        <v>122</v>
      </c>
      <c r="U9" s="480" t="s">
        <v>122</v>
      </c>
      <c r="V9" s="480" t="s">
        <v>122</v>
      </c>
      <c r="W9" s="480" t="s">
        <v>122</v>
      </c>
      <c r="X9" s="480" t="s">
        <v>122</v>
      </c>
      <c r="Y9" s="480" t="s">
        <v>122</v>
      </c>
      <c r="Z9" s="480" t="s">
        <v>122</v>
      </c>
      <c r="AA9" s="480" t="s">
        <v>122</v>
      </c>
      <c r="AB9" s="480" t="s">
        <v>122</v>
      </c>
      <c r="AC9" s="480" t="s">
        <v>122</v>
      </c>
      <c r="AD9" s="480" t="s">
        <v>122</v>
      </c>
      <c r="AE9" s="480" t="s">
        <v>122</v>
      </c>
      <c r="AF9" s="480" t="s">
        <v>122</v>
      </c>
      <c r="AG9" s="480" t="s">
        <v>122</v>
      </c>
      <c r="AH9" s="480" t="s">
        <v>122</v>
      </c>
      <c r="AI9" s="480" t="s">
        <v>122</v>
      </c>
      <c r="AJ9" s="480" t="s">
        <v>122</v>
      </c>
      <c r="AK9" s="480" t="s">
        <v>122</v>
      </c>
      <c r="AL9" s="431">
        <v>3616</v>
      </c>
      <c r="AM9" s="431">
        <v>3565</v>
      </c>
      <c r="AN9" s="431">
        <v>2634</v>
      </c>
      <c r="AO9" s="431">
        <v>2333</v>
      </c>
      <c r="AP9" s="431">
        <v>2260</v>
      </c>
      <c r="AQ9" s="431">
        <v>2274</v>
      </c>
      <c r="AR9" s="431">
        <v>2207</v>
      </c>
      <c r="AS9" s="431">
        <v>2276</v>
      </c>
      <c r="AT9" s="590">
        <v>2110</v>
      </c>
      <c r="AU9" s="431">
        <v>2216</v>
      </c>
      <c r="AV9" s="431">
        <v>2180</v>
      </c>
      <c r="AW9" s="431">
        <v>2121</v>
      </c>
      <c r="AX9" s="431">
        <v>1953</v>
      </c>
      <c r="AY9" s="431">
        <v>2140.1184640000001</v>
      </c>
      <c r="AZ9" s="431">
        <v>2134</v>
      </c>
      <c r="BA9" s="431">
        <v>2203</v>
      </c>
      <c r="BB9" s="431">
        <v>2005</v>
      </c>
      <c r="BC9" s="431">
        <v>1982</v>
      </c>
      <c r="BD9" s="431">
        <v>1910</v>
      </c>
      <c r="BE9" s="431">
        <v>1946</v>
      </c>
      <c r="BF9" s="431">
        <v>1860</v>
      </c>
    </row>
    <row r="10" spans="1:58" ht="15.75" customHeight="1" x14ac:dyDescent="0.25">
      <c r="A10" s="155" t="s">
        <v>425</v>
      </c>
      <c r="B10" s="236" t="s">
        <v>483</v>
      </c>
      <c r="C10" s="480" t="s">
        <v>122</v>
      </c>
      <c r="D10" s="480" t="s">
        <v>122</v>
      </c>
      <c r="E10" s="480" t="s">
        <v>122</v>
      </c>
      <c r="F10" s="480" t="s">
        <v>122</v>
      </c>
      <c r="G10" s="480" t="s">
        <v>122</v>
      </c>
      <c r="H10" s="480" t="s">
        <v>122</v>
      </c>
      <c r="I10" s="480" t="s">
        <v>122</v>
      </c>
      <c r="J10" s="480" t="s">
        <v>122</v>
      </c>
      <c r="K10" s="480" t="s">
        <v>122</v>
      </c>
      <c r="L10" s="480" t="s">
        <v>122</v>
      </c>
      <c r="M10" s="480" t="s">
        <v>122</v>
      </c>
      <c r="N10" s="480" t="s">
        <v>122</v>
      </c>
      <c r="O10" s="480" t="s">
        <v>122</v>
      </c>
      <c r="P10" s="480" t="s">
        <v>122</v>
      </c>
      <c r="Q10" s="480" t="s">
        <v>122</v>
      </c>
      <c r="R10" s="480" t="s">
        <v>122</v>
      </c>
      <c r="S10" s="480" t="s">
        <v>122</v>
      </c>
      <c r="T10" s="480" t="s">
        <v>122</v>
      </c>
      <c r="U10" s="480" t="s">
        <v>122</v>
      </c>
      <c r="V10" s="480" t="s">
        <v>122</v>
      </c>
      <c r="W10" s="480" t="s">
        <v>122</v>
      </c>
      <c r="X10" s="480" t="s">
        <v>122</v>
      </c>
      <c r="Y10" s="480" t="s">
        <v>122</v>
      </c>
      <c r="Z10" s="480" t="s">
        <v>122</v>
      </c>
      <c r="AA10" s="480" t="s">
        <v>122</v>
      </c>
      <c r="AB10" s="480" t="s">
        <v>122</v>
      </c>
      <c r="AC10" s="480" t="s">
        <v>122</v>
      </c>
      <c r="AD10" s="480" t="s">
        <v>122</v>
      </c>
      <c r="AE10" s="480" t="s">
        <v>122</v>
      </c>
      <c r="AF10" s="480" t="s">
        <v>122</v>
      </c>
      <c r="AG10" s="480" t="s">
        <v>122</v>
      </c>
      <c r="AH10" s="480" t="s">
        <v>122</v>
      </c>
      <c r="AI10" s="480" t="s">
        <v>122</v>
      </c>
      <c r="AJ10" s="480" t="s">
        <v>122</v>
      </c>
      <c r="AK10" s="480" t="s">
        <v>122</v>
      </c>
      <c r="AL10" s="98">
        <v>-3030</v>
      </c>
      <c r="AM10" s="98">
        <v>-3076</v>
      </c>
      <c r="AN10" s="98">
        <v>-2354</v>
      </c>
      <c r="AO10" s="98">
        <v>-2021</v>
      </c>
      <c r="AP10" s="98">
        <v>-2012</v>
      </c>
      <c r="AQ10" s="98">
        <v>-2034</v>
      </c>
      <c r="AR10" s="98">
        <v>-2037</v>
      </c>
      <c r="AS10" s="98">
        <v>-2119</v>
      </c>
      <c r="AT10" s="68">
        <v>-1966</v>
      </c>
      <c r="AU10" s="98">
        <v>-2158</v>
      </c>
      <c r="AV10" s="571">
        <v>-2158</v>
      </c>
      <c r="AW10" s="571">
        <v>-2198</v>
      </c>
      <c r="AX10" s="571">
        <v>-2083</v>
      </c>
      <c r="AY10" s="571">
        <v>-2052.357035</v>
      </c>
      <c r="AZ10" s="571">
        <v>-2060</v>
      </c>
      <c r="BA10" s="571">
        <v>-2134</v>
      </c>
      <c r="BB10" s="571">
        <v>-2082</v>
      </c>
      <c r="BC10" s="571">
        <v>-2203</v>
      </c>
      <c r="BD10" s="571">
        <v>-2264</v>
      </c>
      <c r="BE10" s="571">
        <v>-2378</v>
      </c>
      <c r="BF10" s="571">
        <v>-2297</v>
      </c>
    </row>
    <row r="11" spans="1:58" s="432" customFormat="1" ht="15.75" customHeight="1" x14ac:dyDescent="0.25">
      <c r="A11" s="427" t="s">
        <v>712</v>
      </c>
      <c r="B11" s="428" t="s">
        <v>715</v>
      </c>
      <c r="C11" s="480" t="s">
        <v>122</v>
      </c>
      <c r="D11" s="480" t="s">
        <v>122</v>
      </c>
      <c r="E11" s="480" t="s">
        <v>122</v>
      </c>
      <c r="F11" s="480" t="s">
        <v>122</v>
      </c>
      <c r="G11" s="480" t="s">
        <v>122</v>
      </c>
      <c r="H11" s="480" t="s">
        <v>122</v>
      </c>
      <c r="I11" s="480" t="s">
        <v>122</v>
      </c>
      <c r="J11" s="480" t="s">
        <v>122</v>
      </c>
      <c r="K11" s="480" t="s">
        <v>122</v>
      </c>
      <c r="L11" s="480" t="s">
        <v>122</v>
      </c>
      <c r="M11" s="480" t="s">
        <v>122</v>
      </c>
      <c r="N11" s="480" t="s">
        <v>122</v>
      </c>
      <c r="O11" s="480" t="s">
        <v>122</v>
      </c>
      <c r="P11" s="480" t="s">
        <v>122</v>
      </c>
      <c r="Q11" s="480" t="s">
        <v>122</v>
      </c>
      <c r="R11" s="480" t="s">
        <v>122</v>
      </c>
      <c r="S11" s="480" t="s">
        <v>122</v>
      </c>
      <c r="T11" s="480" t="s">
        <v>122</v>
      </c>
      <c r="U11" s="480" t="s">
        <v>122</v>
      </c>
      <c r="V11" s="480" t="s">
        <v>122</v>
      </c>
      <c r="W11" s="480" t="s">
        <v>122</v>
      </c>
      <c r="X11" s="480" t="s">
        <v>122</v>
      </c>
      <c r="Y11" s="480" t="s">
        <v>122</v>
      </c>
      <c r="Z11" s="480" t="s">
        <v>122</v>
      </c>
      <c r="AA11" s="480" t="s">
        <v>122</v>
      </c>
      <c r="AB11" s="480" t="s">
        <v>122</v>
      </c>
      <c r="AC11" s="480" t="s">
        <v>122</v>
      </c>
      <c r="AD11" s="480" t="s">
        <v>122</v>
      </c>
      <c r="AE11" s="480" t="s">
        <v>122</v>
      </c>
      <c r="AF11" s="480" t="s">
        <v>122</v>
      </c>
      <c r="AG11" s="480" t="s">
        <v>122</v>
      </c>
      <c r="AH11" s="480" t="s">
        <v>122</v>
      </c>
      <c r="AI11" s="480" t="s">
        <v>122</v>
      </c>
      <c r="AJ11" s="480" t="s">
        <v>122</v>
      </c>
      <c r="AK11" s="480" t="s">
        <v>122</v>
      </c>
      <c r="AL11" s="431">
        <v>-55</v>
      </c>
      <c r="AM11" s="431">
        <v>-65</v>
      </c>
      <c r="AN11" s="431">
        <v>-62</v>
      </c>
      <c r="AO11" s="431">
        <v>-61</v>
      </c>
      <c r="AP11" s="431">
        <v>-54</v>
      </c>
      <c r="AQ11" s="431">
        <v>-53</v>
      </c>
      <c r="AR11" s="431">
        <v>-57</v>
      </c>
      <c r="AS11" s="431">
        <v>-59</v>
      </c>
      <c r="AT11" s="590">
        <v>-55</v>
      </c>
      <c r="AU11" s="431">
        <v>-61</v>
      </c>
      <c r="AV11" s="431">
        <v>-66</v>
      </c>
      <c r="AW11" s="431">
        <v>-70</v>
      </c>
      <c r="AX11" s="431">
        <v>-58</v>
      </c>
      <c r="AY11" s="431">
        <v>-60.001789000000002</v>
      </c>
      <c r="AZ11" s="431">
        <v>-64</v>
      </c>
      <c r="BA11" s="431">
        <v>-64</v>
      </c>
      <c r="BB11" s="431">
        <v>-68</v>
      </c>
      <c r="BC11" s="431">
        <v>-57</v>
      </c>
      <c r="BD11" s="431">
        <v>-72</v>
      </c>
      <c r="BE11" s="431">
        <v>-92</v>
      </c>
      <c r="BF11" s="431">
        <v>-118</v>
      </c>
    </row>
    <row r="12" spans="1:58" s="432" customFormat="1" ht="15.75" customHeight="1" x14ac:dyDescent="0.25">
      <c r="A12" s="427" t="s">
        <v>713</v>
      </c>
      <c r="B12" s="428" t="s">
        <v>716</v>
      </c>
      <c r="C12" s="480" t="s">
        <v>122</v>
      </c>
      <c r="D12" s="480" t="s">
        <v>122</v>
      </c>
      <c r="E12" s="480" t="s">
        <v>122</v>
      </c>
      <c r="F12" s="480" t="s">
        <v>122</v>
      </c>
      <c r="G12" s="480" t="s">
        <v>122</v>
      </c>
      <c r="H12" s="480" t="s">
        <v>122</v>
      </c>
      <c r="I12" s="480" t="s">
        <v>122</v>
      </c>
      <c r="J12" s="480" t="s">
        <v>122</v>
      </c>
      <c r="K12" s="480" t="s">
        <v>122</v>
      </c>
      <c r="L12" s="480" t="s">
        <v>122</v>
      </c>
      <c r="M12" s="480" t="s">
        <v>122</v>
      </c>
      <c r="N12" s="480" t="s">
        <v>122</v>
      </c>
      <c r="O12" s="480" t="s">
        <v>122</v>
      </c>
      <c r="P12" s="480" t="s">
        <v>122</v>
      </c>
      <c r="Q12" s="480" t="s">
        <v>122</v>
      </c>
      <c r="R12" s="480" t="s">
        <v>122</v>
      </c>
      <c r="S12" s="480" t="s">
        <v>122</v>
      </c>
      <c r="T12" s="480" t="s">
        <v>122</v>
      </c>
      <c r="U12" s="480" t="s">
        <v>122</v>
      </c>
      <c r="V12" s="480" t="s">
        <v>122</v>
      </c>
      <c r="W12" s="480" t="s">
        <v>122</v>
      </c>
      <c r="X12" s="480" t="s">
        <v>122</v>
      </c>
      <c r="Y12" s="480" t="s">
        <v>122</v>
      </c>
      <c r="Z12" s="480" t="s">
        <v>122</v>
      </c>
      <c r="AA12" s="480" t="s">
        <v>122</v>
      </c>
      <c r="AB12" s="480" t="s">
        <v>122</v>
      </c>
      <c r="AC12" s="480" t="s">
        <v>122</v>
      </c>
      <c r="AD12" s="480" t="s">
        <v>122</v>
      </c>
      <c r="AE12" s="480" t="s">
        <v>122</v>
      </c>
      <c r="AF12" s="480" t="s">
        <v>122</v>
      </c>
      <c r="AG12" s="480" t="s">
        <v>122</v>
      </c>
      <c r="AH12" s="480" t="s">
        <v>122</v>
      </c>
      <c r="AI12" s="480" t="s">
        <v>122</v>
      </c>
      <c r="AJ12" s="480" t="s">
        <v>122</v>
      </c>
      <c r="AK12" s="480" t="s">
        <v>122</v>
      </c>
      <c r="AL12" s="431">
        <v>-435</v>
      </c>
      <c r="AM12" s="431">
        <v>-432</v>
      </c>
      <c r="AN12" s="431">
        <v>-531</v>
      </c>
      <c r="AO12" s="431">
        <v>-499</v>
      </c>
      <c r="AP12" s="431">
        <v>-538</v>
      </c>
      <c r="AQ12" s="431">
        <v>-520</v>
      </c>
      <c r="AR12" s="431">
        <v>-527</v>
      </c>
      <c r="AS12" s="431">
        <v>-542</v>
      </c>
      <c r="AT12" s="590">
        <v>-527</v>
      </c>
      <c r="AU12" s="431">
        <v>-589</v>
      </c>
      <c r="AV12" s="431">
        <v>-562</v>
      </c>
      <c r="AW12" s="431">
        <v>-597</v>
      </c>
      <c r="AX12" s="431">
        <v>-621</v>
      </c>
      <c r="AY12" s="431">
        <v>-547.94223499999998</v>
      </c>
      <c r="AZ12" s="431">
        <v>-548</v>
      </c>
      <c r="BA12" s="431">
        <v>-558</v>
      </c>
      <c r="BB12" s="431">
        <v>-671</v>
      </c>
      <c r="BC12" s="431">
        <v>-794</v>
      </c>
      <c r="BD12" s="431">
        <v>-855</v>
      </c>
      <c r="BE12" s="431">
        <v>-898</v>
      </c>
      <c r="BF12" s="431">
        <v>-837</v>
      </c>
    </row>
    <row r="13" spans="1:58" s="432" customFormat="1" ht="15.75" customHeight="1" x14ac:dyDescent="0.25">
      <c r="A13" s="427" t="s">
        <v>714</v>
      </c>
      <c r="B13" s="428" t="s">
        <v>717</v>
      </c>
      <c r="C13" s="480" t="s">
        <v>122</v>
      </c>
      <c r="D13" s="480" t="s">
        <v>122</v>
      </c>
      <c r="E13" s="480" t="s">
        <v>122</v>
      </c>
      <c r="F13" s="480" t="s">
        <v>122</v>
      </c>
      <c r="G13" s="480" t="s">
        <v>122</v>
      </c>
      <c r="H13" s="480" t="s">
        <v>122</v>
      </c>
      <c r="I13" s="480" t="s">
        <v>122</v>
      </c>
      <c r="J13" s="480" t="s">
        <v>122</v>
      </c>
      <c r="K13" s="480" t="s">
        <v>122</v>
      </c>
      <c r="L13" s="480" t="s">
        <v>122</v>
      </c>
      <c r="M13" s="480" t="s">
        <v>122</v>
      </c>
      <c r="N13" s="480" t="s">
        <v>122</v>
      </c>
      <c r="O13" s="480" t="s">
        <v>122</v>
      </c>
      <c r="P13" s="480" t="s">
        <v>122</v>
      </c>
      <c r="Q13" s="480" t="s">
        <v>122</v>
      </c>
      <c r="R13" s="480" t="s">
        <v>122</v>
      </c>
      <c r="S13" s="480" t="s">
        <v>122</v>
      </c>
      <c r="T13" s="480" t="s">
        <v>122</v>
      </c>
      <c r="U13" s="480" t="s">
        <v>122</v>
      </c>
      <c r="V13" s="480" t="s">
        <v>122</v>
      </c>
      <c r="W13" s="480" t="s">
        <v>122</v>
      </c>
      <c r="X13" s="480" t="s">
        <v>122</v>
      </c>
      <c r="Y13" s="480" t="s">
        <v>122</v>
      </c>
      <c r="Z13" s="480" t="s">
        <v>122</v>
      </c>
      <c r="AA13" s="480" t="s">
        <v>122</v>
      </c>
      <c r="AB13" s="480" t="s">
        <v>122</v>
      </c>
      <c r="AC13" s="480" t="s">
        <v>122</v>
      </c>
      <c r="AD13" s="480" t="s">
        <v>122</v>
      </c>
      <c r="AE13" s="480" t="s">
        <v>122</v>
      </c>
      <c r="AF13" s="480" t="s">
        <v>122</v>
      </c>
      <c r="AG13" s="480" t="s">
        <v>122</v>
      </c>
      <c r="AH13" s="480" t="s">
        <v>122</v>
      </c>
      <c r="AI13" s="480" t="s">
        <v>122</v>
      </c>
      <c r="AJ13" s="480" t="s">
        <v>122</v>
      </c>
      <c r="AK13" s="480" t="s">
        <v>122</v>
      </c>
      <c r="AL13" s="431">
        <v>-2540</v>
      </c>
      <c r="AM13" s="431">
        <v>-2579</v>
      </c>
      <c r="AN13" s="431">
        <v>-1761</v>
      </c>
      <c r="AO13" s="431">
        <v>-1461</v>
      </c>
      <c r="AP13" s="431">
        <v>-1420</v>
      </c>
      <c r="AQ13" s="431">
        <v>-1461</v>
      </c>
      <c r="AR13" s="431">
        <v>-1453</v>
      </c>
      <c r="AS13" s="431">
        <v>-1518</v>
      </c>
      <c r="AT13" s="590">
        <v>-1384</v>
      </c>
      <c r="AU13" s="431">
        <v>-1508</v>
      </c>
      <c r="AV13" s="431">
        <v>-1530</v>
      </c>
      <c r="AW13" s="431">
        <v>-1531</v>
      </c>
      <c r="AX13" s="571">
        <v>-1404</v>
      </c>
      <c r="AY13" s="571">
        <v>-1444.4130110000001</v>
      </c>
      <c r="AZ13" s="571">
        <v>-1448</v>
      </c>
      <c r="BA13" s="571">
        <v>-1512</v>
      </c>
      <c r="BB13" s="571">
        <v>-1343</v>
      </c>
      <c r="BC13" s="571">
        <v>-1352</v>
      </c>
      <c r="BD13" s="571">
        <v>-1337</v>
      </c>
      <c r="BE13" s="571">
        <v>-1388</v>
      </c>
      <c r="BF13" s="571">
        <v>-1342</v>
      </c>
    </row>
    <row r="14" spans="1:58" s="383" customFormat="1" ht="15.75" customHeight="1" x14ac:dyDescent="0.25">
      <c r="A14" s="136" t="s">
        <v>478</v>
      </c>
      <c r="B14" s="154" t="s">
        <v>481</v>
      </c>
      <c r="C14" s="480" t="s">
        <v>122</v>
      </c>
      <c r="D14" s="480" t="s">
        <v>122</v>
      </c>
      <c r="E14" s="480" t="s">
        <v>122</v>
      </c>
      <c r="F14" s="480" t="s">
        <v>122</v>
      </c>
      <c r="G14" s="480" t="s">
        <v>122</v>
      </c>
      <c r="H14" s="480" t="s">
        <v>122</v>
      </c>
      <c r="I14" s="480" t="s">
        <v>122</v>
      </c>
      <c r="J14" s="480" t="s">
        <v>122</v>
      </c>
      <c r="K14" s="480" t="s">
        <v>122</v>
      </c>
      <c r="L14" s="480" t="s">
        <v>122</v>
      </c>
      <c r="M14" s="480" t="s">
        <v>122</v>
      </c>
      <c r="N14" s="480" t="s">
        <v>122</v>
      </c>
      <c r="O14" s="480" t="s">
        <v>122</v>
      </c>
      <c r="P14" s="480" t="s">
        <v>122</v>
      </c>
      <c r="Q14" s="480" t="s">
        <v>122</v>
      </c>
      <c r="R14" s="480" t="s">
        <v>122</v>
      </c>
      <c r="S14" s="480" t="s">
        <v>122</v>
      </c>
      <c r="T14" s="480" t="s">
        <v>122</v>
      </c>
      <c r="U14" s="480" t="s">
        <v>122</v>
      </c>
      <c r="V14" s="480" t="s">
        <v>122</v>
      </c>
      <c r="W14" s="480" t="s">
        <v>122</v>
      </c>
      <c r="X14" s="480" t="s">
        <v>122</v>
      </c>
      <c r="Y14" s="480" t="s">
        <v>122</v>
      </c>
      <c r="Z14" s="480" t="s">
        <v>122</v>
      </c>
      <c r="AA14" s="480" t="s">
        <v>122</v>
      </c>
      <c r="AB14" s="480" t="s">
        <v>122</v>
      </c>
      <c r="AC14" s="480" t="s">
        <v>122</v>
      </c>
      <c r="AD14" s="480" t="s">
        <v>122</v>
      </c>
      <c r="AE14" s="480" t="s">
        <v>122</v>
      </c>
      <c r="AF14" s="480" t="s">
        <v>122</v>
      </c>
      <c r="AG14" s="480" t="s">
        <v>122</v>
      </c>
      <c r="AH14" s="480" t="s">
        <v>122</v>
      </c>
      <c r="AI14" s="480" t="s">
        <v>122</v>
      </c>
      <c r="AJ14" s="480" t="s">
        <v>122</v>
      </c>
      <c r="AK14" s="480" t="s">
        <v>122</v>
      </c>
      <c r="AL14" s="430">
        <v>61484</v>
      </c>
      <c r="AM14" s="430">
        <v>63425</v>
      </c>
      <c r="AN14" s="430">
        <v>62330</v>
      </c>
      <c r="AO14" s="430">
        <v>64134</v>
      </c>
      <c r="AP14" s="430">
        <v>64910</v>
      </c>
      <c r="AQ14" s="430">
        <v>66407</v>
      </c>
      <c r="AR14" s="430">
        <v>67197</v>
      </c>
      <c r="AS14" s="430">
        <v>69190</v>
      </c>
      <c r="AT14" s="417">
        <v>69176</v>
      </c>
      <c r="AU14" s="431">
        <v>73402</v>
      </c>
      <c r="AV14" s="431">
        <v>67728</v>
      </c>
      <c r="AW14" s="431">
        <v>66397</v>
      </c>
      <c r="AX14" s="431">
        <v>65134</v>
      </c>
      <c r="AY14" s="431">
        <v>65815.789057000002</v>
      </c>
      <c r="AZ14" s="431">
        <v>65597</v>
      </c>
      <c r="BA14" s="431">
        <v>68530</v>
      </c>
      <c r="BB14" s="431">
        <v>71136</v>
      </c>
      <c r="BC14" s="431">
        <v>75740</v>
      </c>
      <c r="BD14" s="431">
        <v>76944</v>
      </c>
      <c r="BE14" s="431">
        <v>80884</v>
      </c>
      <c r="BF14" s="431">
        <v>79156</v>
      </c>
    </row>
    <row r="15" spans="1:58" s="432" customFormat="1" ht="15.75" customHeight="1" x14ac:dyDescent="0.25">
      <c r="A15" s="427" t="s">
        <v>712</v>
      </c>
      <c r="B15" s="428" t="s">
        <v>715</v>
      </c>
      <c r="C15" s="480" t="s">
        <v>122</v>
      </c>
      <c r="D15" s="480" t="s">
        <v>122</v>
      </c>
      <c r="E15" s="480" t="s">
        <v>122</v>
      </c>
      <c r="F15" s="480" t="s">
        <v>122</v>
      </c>
      <c r="G15" s="480" t="s">
        <v>122</v>
      </c>
      <c r="H15" s="480" t="s">
        <v>122</v>
      </c>
      <c r="I15" s="480" t="s">
        <v>122</v>
      </c>
      <c r="J15" s="480" t="s">
        <v>122</v>
      </c>
      <c r="K15" s="480" t="s">
        <v>122</v>
      </c>
      <c r="L15" s="480" t="s">
        <v>122</v>
      </c>
      <c r="M15" s="480" t="s">
        <v>122</v>
      </c>
      <c r="N15" s="480" t="s">
        <v>122</v>
      </c>
      <c r="O15" s="480" t="s">
        <v>122</v>
      </c>
      <c r="P15" s="480" t="s">
        <v>122</v>
      </c>
      <c r="Q15" s="480" t="s">
        <v>122</v>
      </c>
      <c r="R15" s="480" t="s">
        <v>122</v>
      </c>
      <c r="S15" s="480" t="s">
        <v>122</v>
      </c>
      <c r="T15" s="480" t="s">
        <v>122</v>
      </c>
      <c r="U15" s="480" t="s">
        <v>122</v>
      </c>
      <c r="V15" s="480" t="s">
        <v>122</v>
      </c>
      <c r="W15" s="480" t="s">
        <v>122</v>
      </c>
      <c r="X15" s="480" t="s">
        <v>122</v>
      </c>
      <c r="Y15" s="480" t="s">
        <v>122</v>
      </c>
      <c r="Z15" s="480" t="s">
        <v>122</v>
      </c>
      <c r="AA15" s="480" t="s">
        <v>122</v>
      </c>
      <c r="AB15" s="480" t="s">
        <v>122</v>
      </c>
      <c r="AC15" s="480" t="s">
        <v>122</v>
      </c>
      <c r="AD15" s="480" t="s">
        <v>122</v>
      </c>
      <c r="AE15" s="480" t="s">
        <v>122</v>
      </c>
      <c r="AF15" s="480" t="s">
        <v>122</v>
      </c>
      <c r="AG15" s="480" t="s">
        <v>122</v>
      </c>
      <c r="AH15" s="480" t="s">
        <v>122</v>
      </c>
      <c r="AI15" s="480" t="s">
        <v>122</v>
      </c>
      <c r="AJ15" s="480" t="s">
        <v>122</v>
      </c>
      <c r="AK15" s="480" t="s">
        <v>122</v>
      </c>
      <c r="AL15" s="431">
        <v>47757</v>
      </c>
      <c r="AM15" s="431">
        <v>49927</v>
      </c>
      <c r="AN15" s="431">
        <v>49785</v>
      </c>
      <c r="AO15" s="431">
        <v>51762</v>
      </c>
      <c r="AP15" s="431">
        <v>52638</v>
      </c>
      <c r="AQ15" s="431">
        <v>53884</v>
      </c>
      <c r="AR15" s="431">
        <v>55704</v>
      </c>
      <c r="AS15" s="431">
        <v>58120</v>
      </c>
      <c r="AT15" s="590">
        <v>58701</v>
      </c>
      <c r="AU15" s="431">
        <v>62113</v>
      </c>
      <c r="AV15" s="431">
        <v>55775</v>
      </c>
      <c r="AW15" s="431">
        <v>53555</v>
      </c>
      <c r="AX15" s="431">
        <v>45878</v>
      </c>
      <c r="AY15" s="431">
        <v>46007.233477000002</v>
      </c>
      <c r="AZ15" s="431">
        <v>47154</v>
      </c>
      <c r="BA15" s="431">
        <v>50319</v>
      </c>
      <c r="BB15" s="431">
        <v>52082</v>
      </c>
      <c r="BC15" s="431">
        <v>55483</v>
      </c>
      <c r="BD15" s="431">
        <v>56481</v>
      </c>
      <c r="BE15" s="431">
        <v>59481</v>
      </c>
      <c r="BF15" s="431">
        <v>60698</v>
      </c>
    </row>
    <row r="16" spans="1:58" s="432" customFormat="1" ht="15.75" customHeight="1" x14ac:dyDescent="0.25">
      <c r="A16" s="427" t="s">
        <v>713</v>
      </c>
      <c r="B16" s="428" t="s">
        <v>716</v>
      </c>
      <c r="C16" s="480" t="s">
        <v>122</v>
      </c>
      <c r="D16" s="480" t="s">
        <v>122</v>
      </c>
      <c r="E16" s="480" t="s">
        <v>122</v>
      </c>
      <c r="F16" s="480" t="s">
        <v>122</v>
      </c>
      <c r="G16" s="480" t="s">
        <v>122</v>
      </c>
      <c r="H16" s="480" t="s">
        <v>122</v>
      </c>
      <c r="I16" s="480" t="s">
        <v>122</v>
      </c>
      <c r="J16" s="480" t="s">
        <v>122</v>
      </c>
      <c r="K16" s="480" t="s">
        <v>122</v>
      </c>
      <c r="L16" s="480" t="s">
        <v>122</v>
      </c>
      <c r="M16" s="480" t="s">
        <v>122</v>
      </c>
      <c r="N16" s="480" t="s">
        <v>122</v>
      </c>
      <c r="O16" s="480" t="s">
        <v>122</v>
      </c>
      <c r="P16" s="480" t="s">
        <v>122</v>
      </c>
      <c r="Q16" s="480" t="s">
        <v>122</v>
      </c>
      <c r="R16" s="480" t="s">
        <v>122</v>
      </c>
      <c r="S16" s="480" t="s">
        <v>122</v>
      </c>
      <c r="T16" s="480" t="s">
        <v>122</v>
      </c>
      <c r="U16" s="480" t="s">
        <v>122</v>
      </c>
      <c r="V16" s="480" t="s">
        <v>122</v>
      </c>
      <c r="W16" s="480" t="s">
        <v>122</v>
      </c>
      <c r="X16" s="480" t="s">
        <v>122</v>
      </c>
      <c r="Y16" s="480" t="s">
        <v>122</v>
      </c>
      <c r="Z16" s="480" t="s">
        <v>122</v>
      </c>
      <c r="AA16" s="480" t="s">
        <v>122</v>
      </c>
      <c r="AB16" s="480" t="s">
        <v>122</v>
      </c>
      <c r="AC16" s="480" t="s">
        <v>122</v>
      </c>
      <c r="AD16" s="480" t="s">
        <v>122</v>
      </c>
      <c r="AE16" s="480" t="s">
        <v>122</v>
      </c>
      <c r="AF16" s="480" t="s">
        <v>122</v>
      </c>
      <c r="AG16" s="480" t="s">
        <v>122</v>
      </c>
      <c r="AH16" s="480" t="s">
        <v>122</v>
      </c>
      <c r="AI16" s="480" t="s">
        <v>122</v>
      </c>
      <c r="AJ16" s="480" t="s">
        <v>122</v>
      </c>
      <c r="AK16" s="480" t="s">
        <v>122</v>
      </c>
      <c r="AL16" s="431">
        <v>5870</v>
      </c>
      <c r="AM16" s="431">
        <v>5409</v>
      </c>
      <c r="AN16" s="431">
        <v>5707</v>
      </c>
      <c r="AO16" s="431">
        <v>5684</v>
      </c>
      <c r="AP16" s="431">
        <v>5703</v>
      </c>
      <c r="AQ16" s="431">
        <v>6204</v>
      </c>
      <c r="AR16" s="431">
        <v>5690</v>
      </c>
      <c r="AS16" s="431">
        <v>5280</v>
      </c>
      <c r="AT16" s="590">
        <v>4918</v>
      </c>
      <c r="AU16" s="431">
        <v>5906</v>
      </c>
      <c r="AV16" s="431">
        <v>6676</v>
      </c>
      <c r="AW16" s="431">
        <v>7496</v>
      </c>
      <c r="AX16" s="431">
        <v>13783</v>
      </c>
      <c r="AY16" s="431">
        <v>14238.583704999999</v>
      </c>
      <c r="AZ16" s="431">
        <v>13091</v>
      </c>
      <c r="BA16" s="431">
        <v>12793</v>
      </c>
      <c r="BB16" s="431">
        <v>14489</v>
      </c>
      <c r="BC16" s="431">
        <v>15770</v>
      </c>
      <c r="BD16" s="431">
        <v>16097</v>
      </c>
      <c r="BE16" s="431">
        <v>16990</v>
      </c>
      <c r="BF16" s="431">
        <v>14302</v>
      </c>
    </row>
    <row r="17" spans="1:58" s="432" customFormat="1" ht="15.75" customHeight="1" x14ac:dyDescent="0.25">
      <c r="A17" s="427" t="s">
        <v>714</v>
      </c>
      <c r="B17" s="428" t="s">
        <v>717</v>
      </c>
      <c r="C17" s="480" t="s">
        <v>122</v>
      </c>
      <c r="D17" s="480" t="s">
        <v>122</v>
      </c>
      <c r="E17" s="480" t="s">
        <v>122</v>
      </c>
      <c r="F17" s="480" t="s">
        <v>122</v>
      </c>
      <c r="G17" s="480" t="s">
        <v>122</v>
      </c>
      <c r="H17" s="480" t="s">
        <v>122</v>
      </c>
      <c r="I17" s="480" t="s">
        <v>122</v>
      </c>
      <c r="J17" s="480" t="s">
        <v>122</v>
      </c>
      <c r="K17" s="480" t="s">
        <v>122</v>
      </c>
      <c r="L17" s="480" t="s">
        <v>122</v>
      </c>
      <c r="M17" s="480" t="s">
        <v>122</v>
      </c>
      <c r="N17" s="480" t="s">
        <v>122</v>
      </c>
      <c r="O17" s="480" t="s">
        <v>122</v>
      </c>
      <c r="P17" s="480" t="s">
        <v>122</v>
      </c>
      <c r="Q17" s="480" t="s">
        <v>122</v>
      </c>
      <c r="R17" s="480" t="s">
        <v>122</v>
      </c>
      <c r="S17" s="480" t="s">
        <v>122</v>
      </c>
      <c r="T17" s="480" t="s">
        <v>122</v>
      </c>
      <c r="U17" s="480" t="s">
        <v>122</v>
      </c>
      <c r="V17" s="480" t="s">
        <v>122</v>
      </c>
      <c r="W17" s="480" t="s">
        <v>122</v>
      </c>
      <c r="X17" s="480" t="s">
        <v>122</v>
      </c>
      <c r="Y17" s="480" t="s">
        <v>122</v>
      </c>
      <c r="Z17" s="480" t="s">
        <v>122</v>
      </c>
      <c r="AA17" s="480" t="s">
        <v>122</v>
      </c>
      <c r="AB17" s="480" t="s">
        <v>122</v>
      </c>
      <c r="AC17" s="480" t="s">
        <v>122</v>
      </c>
      <c r="AD17" s="480" t="s">
        <v>122</v>
      </c>
      <c r="AE17" s="480" t="s">
        <v>122</v>
      </c>
      <c r="AF17" s="480" t="s">
        <v>122</v>
      </c>
      <c r="AG17" s="480" t="s">
        <v>122</v>
      </c>
      <c r="AH17" s="480" t="s">
        <v>122</v>
      </c>
      <c r="AI17" s="480" t="s">
        <v>122</v>
      </c>
      <c r="AJ17" s="480" t="s">
        <v>122</v>
      </c>
      <c r="AK17" s="480" t="s">
        <v>122</v>
      </c>
      <c r="AL17" s="431">
        <v>7857</v>
      </c>
      <c r="AM17" s="431">
        <v>8089</v>
      </c>
      <c r="AN17" s="431">
        <v>6838</v>
      </c>
      <c r="AO17" s="431">
        <v>6688</v>
      </c>
      <c r="AP17" s="431">
        <v>6569</v>
      </c>
      <c r="AQ17" s="431">
        <v>6319</v>
      </c>
      <c r="AR17" s="431">
        <v>5803</v>
      </c>
      <c r="AS17" s="431">
        <v>5790</v>
      </c>
      <c r="AT17" s="590">
        <v>5557</v>
      </c>
      <c r="AU17" s="431">
        <v>5383</v>
      </c>
      <c r="AV17" s="431">
        <v>5277</v>
      </c>
      <c r="AW17" s="431">
        <v>5346</v>
      </c>
      <c r="AX17" s="431">
        <v>5473</v>
      </c>
      <c r="AY17" s="431">
        <v>5569.9718750000002</v>
      </c>
      <c r="AZ17" s="431">
        <v>5352</v>
      </c>
      <c r="BA17" s="431">
        <v>5418</v>
      </c>
      <c r="BB17" s="431">
        <v>4565</v>
      </c>
      <c r="BC17" s="431">
        <v>4487</v>
      </c>
      <c r="BD17" s="431">
        <v>4366</v>
      </c>
      <c r="BE17" s="431">
        <v>4413</v>
      </c>
      <c r="BF17" s="431">
        <v>4156</v>
      </c>
    </row>
    <row r="18" spans="1:58" ht="15.75" customHeight="1" x14ac:dyDescent="0.25">
      <c r="A18" s="155" t="s">
        <v>425</v>
      </c>
      <c r="B18" s="236" t="s">
        <v>483</v>
      </c>
      <c r="C18" s="480" t="s">
        <v>122</v>
      </c>
      <c r="D18" s="480" t="s">
        <v>122</v>
      </c>
      <c r="E18" s="480" t="s">
        <v>122</v>
      </c>
      <c r="F18" s="480" t="s">
        <v>122</v>
      </c>
      <c r="G18" s="480" t="s">
        <v>122</v>
      </c>
      <c r="H18" s="480" t="s">
        <v>122</v>
      </c>
      <c r="I18" s="480" t="s">
        <v>122</v>
      </c>
      <c r="J18" s="480" t="s">
        <v>122</v>
      </c>
      <c r="K18" s="480" t="s">
        <v>122</v>
      </c>
      <c r="L18" s="480" t="s">
        <v>122</v>
      </c>
      <c r="M18" s="480" t="s">
        <v>122</v>
      </c>
      <c r="N18" s="480" t="s">
        <v>122</v>
      </c>
      <c r="O18" s="480" t="s">
        <v>122</v>
      </c>
      <c r="P18" s="480" t="s">
        <v>122</v>
      </c>
      <c r="Q18" s="480" t="s">
        <v>122</v>
      </c>
      <c r="R18" s="480" t="s">
        <v>122</v>
      </c>
      <c r="S18" s="480" t="s">
        <v>122</v>
      </c>
      <c r="T18" s="480" t="s">
        <v>122</v>
      </c>
      <c r="U18" s="480" t="s">
        <v>122</v>
      </c>
      <c r="V18" s="480" t="s">
        <v>122</v>
      </c>
      <c r="W18" s="480" t="s">
        <v>122</v>
      </c>
      <c r="X18" s="480" t="s">
        <v>122</v>
      </c>
      <c r="Y18" s="480" t="s">
        <v>122</v>
      </c>
      <c r="Z18" s="480" t="s">
        <v>122</v>
      </c>
      <c r="AA18" s="480" t="s">
        <v>122</v>
      </c>
      <c r="AB18" s="480" t="s">
        <v>122</v>
      </c>
      <c r="AC18" s="480" t="s">
        <v>122</v>
      </c>
      <c r="AD18" s="480" t="s">
        <v>122</v>
      </c>
      <c r="AE18" s="480" t="s">
        <v>122</v>
      </c>
      <c r="AF18" s="480" t="s">
        <v>122</v>
      </c>
      <c r="AG18" s="480" t="s">
        <v>122</v>
      </c>
      <c r="AH18" s="480" t="s">
        <v>122</v>
      </c>
      <c r="AI18" s="480" t="s">
        <v>122</v>
      </c>
      <c r="AJ18" s="480" t="s">
        <v>122</v>
      </c>
      <c r="AK18" s="480" t="s">
        <v>122</v>
      </c>
      <c r="AL18" s="98">
        <v>-5143</v>
      </c>
      <c r="AM18" s="98">
        <v>-5305</v>
      </c>
      <c r="AN18" s="98">
        <v>-4240</v>
      </c>
      <c r="AO18" s="98">
        <v>-4118</v>
      </c>
      <c r="AP18" s="98">
        <v>-3992</v>
      </c>
      <c r="AQ18" s="98">
        <v>-4116</v>
      </c>
      <c r="AR18" s="98">
        <v>-3947</v>
      </c>
      <c r="AS18" s="98">
        <v>-3881</v>
      </c>
      <c r="AT18" s="68">
        <v>-3571</v>
      </c>
      <c r="AU18" s="98">
        <v>-3753</v>
      </c>
      <c r="AV18" s="98">
        <v>-3834</v>
      </c>
      <c r="AW18" s="98">
        <v>-3916</v>
      </c>
      <c r="AX18" s="98">
        <v>-4545</v>
      </c>
      <c r="AY18" s="98">
        <v>-4567.6577739999993</v>
      </c>
      <c r="AZ18" s="98">
        <v>-4422</v>
      </c>
      <c r="BA18" s="98">
        <v>-4569</v>
      </c>
      <c r="BB18" s="98">
        <v>-4163</v>
      </c>
      <c r="BC18" s="98">
        <v>-4231</v>
      </c>
      <c r="BD18" s="98">
        <v>-4275</v>
      </c>
      <c r="BE18" s="98">
        <v>-4458</v>
      </c>
      <c r="BF18" s="98">
        <v>-4462</v>
      </c>
    </row>
    <row r="19" spans="1:58" s="432" customFormat="1" ht="15.75" customHeight="1" x14ac:dyDescent="0.25">
      <c r="A19" s="427" t="s">
        <v>712</v>
      </c>
      <c r="B19" s="428" t="s">
        <v>715</v>
      </c>
      <c r="C19" s="480" t="s">
        <v>122</v>
      </c>
      <c r="D19" s="480" t="s">
        <v>122</v>
      </c>
      <c r="E19" s="480" t="s">
        <v>122</v>
      </c>
      <c r="F19" s="480" t="s">
        <v>122</v>
      </c>
      <c r="G19" s="480" t="s">
        <v>122</v>
      </c>
      <c r="H19" s="480" t="s">
        <v>122</v>
      </c>
      <c r="I19" s="480" t="s">
        <v>122</v>
      </c>
      <c r="J19" s="480" t="s">
        <v>122</v>
      </c>
      <c r="K19" s="480" t="s">
        <v>122</v>
      </c>
      <c r="L19" s="480" t="s">
        <v>122</v>
      </c>
      <c r="M19" s="480" t="s">
        <v>122</v>
      </c>
      <c r="N19" s="480" t="s">
        <v>122</v>
      </c>
      <c r="O19" s="480" t="s">
        <v>122</v>
      </c>
      <c r="P19" s="480" t="s">
        <v>122</v>
      </c>
      <c r="Q19" s="480" t="s">
        <v>122</v>
      </c>
      <c r="R19" s="480" t="s">
        <v>122</v>
      </c>
      <c r="S19" s="480" t="s">
        <v>122</v>
      </c>
      <c r="T19" s="480" t="s">
        <v>122</v>
      </c>
      <c r="U19" s="480" t="s">
        <v>122</v>
      </c>
      <c r="V19" s="480" t="s">
        <v>122</v>
      </c>
      <c r="W19" s="480" t="s">
        <v>122</v>
      </c>
      <c r="X19" s="480" t="s">
        <v>122</v>
      </c>
      <c r="Y19" s="480" t="s">
        <v>122</v>
      </c>
      <c r="Z19" s="480" t="s">
        <v>122</v>
      </c>
      <c r="AA19" s="480" t="s">
        <v>122</v>
      </c>
      <c r="AB19" s="480" t="s">
        <v>122</v>
      </c>
      <c r="AC19" s="480" t="s">
        <v>122</v>
      </c>
      <c r="AD19" s="480" t="s">
        <v>122</v>
      </c>
      <c r="AE19" s="480" t="s">
        <v>122</v>
      </c>
      <c r="AF19" s="480" t="s">
        <v>122</v>
      </c>
      <c r="AG19" s="480" t="s">
        <v>122</v>
      </c>
      <c r="AH19" s="480" t="s">
        <v>122</v>
      </c>
      <c r="AI19" s="480" t="s">
        <v>122</v>
      </c>
      <c r="AJ19" s="480" t="s">
        <v>122</v>
      </c>
      <c r="AK19" s="480" t="s">
        <v>122</v>
      </c>
      <c r="AL19" s="431">
        <v>-278</v>
      </c>
      <c r="AM19" s="431">
        <v>-297</v>
      </c>
      <c r="AN19" s="431">
        <v>-274</v>
      </c>
      <c r="AO19" s="431">
        <v>-299</v>
      </c>
      <c r="AP19" s="431">
        <v>-318</v>
      </c>
      <c r="AQ19" s="431">
        <v>-344</v>
      </c>
      <c r="AR19" s="431">
        <v>-331</v>
      </c>
      <c r="AS19" s="431">
        <v>-334</v>
      </c>
      <c r="AT19" s="590">
        <v>-365</v>
      </c>
      <c r="AU19" s="431">
        <v>-400</v>
      </c>
      <c r="AV19" s="431">
        <v>-428</v>
      </c>
      <c r="AW19" s="431">
        <v>-414</v>
      </c>
      <c r="AX19" s="431">
        <v>-291</v>
      </c>
      <c r="AY19" s="431">
        <v>-335.28758099999999</v>
      </c>
      <c r="AZ19" s="431">
        <v>-360</v>
      </c>
      <c r="BA19" s="431">
        <v>-380</v>
      </c>
      <c r="BB19" s="431">
        <v>-342</v>
      </c>
      <c r="BC19" s="431">
        <v>-324</v>
      </c>
      <c r="BD19" s="431">
        <v>-337</v>
      </c>
      <c r="BE19" s="431">
        <v>-349</v>
      </c>
      <c r="BF19" s="431">
        <v>-404</v>
      </c>
    </row>
    <row r="20" spans="1:58" s="432" customFormat="1" ht="15.75" customHeight="1" x14ac:dyDescent="0.25">
      <c r="A20" s="427" t="s">
        <v>713</v>
      </c>
      <c r="B20" s="428" t="s">
        <v>716</v>
      </c>
      <c r="C20" s="480" t="s">
        <v>122</v>
      </c>
      <c r="D20" s="480" t="s">
        <v>122</v>
      </c>
      <c r="E20" s="480" t="s">
        <v>122</v>
      </c>
      <c r="F20" s="480" t="s">
        <v>122</v>
      </c>
      <c r="G20" s="480" t="s">
        <v>122</v>
      </c>
      <c r="H20" s="480" t="s">
        <v>122</v>
      </c>
      <c r="I20" s="480" t="s">
        <v>122</v>
      </c>
      <c r="J20" s="480" t="s">
        <v>122</v>
      </c>
      <c r="K20" s="480" t="s">
        <v>122</v>
      </c>
      <c r="L20" s="480" t="s">
        <v>122</v>
      </c>
      <c r="M20" s="480" t="s">
        <v>122</v>
      </c>
      <c r="N20" s="480" t="s">
        <v>122</v>
      </c>
      <c r="O20" s="480" t="s">
        <v>122</v>
      </c>
      <c r="P20" s="480" t="s">
        <v>122</v>
      </c>
      <c r="Q20" s="480" t="s">
        <v>122</v>
      </c>
      <c r="R20" s="480" t="s">
        <v>122</v>
      </c>
      <c r="S20" s="480" t="s">
        <v>122</v>
      </c>
      <c r="T20" s="480" t="s">
        <v>122</v>
      </c>
      <c r="U20" s="480" t="s">
        <v>122</v>
      </c>
      <c r="V20" s="480" t="s">
        <v>122</v>
      </c>
      <c r="W20" s="480" t="s">
        <v>122</v>
      </c>
      <c r="X20" s="480" t="s">
        <v>122</v>
      </c>
      <c r="Y20" s="480" t="s">
        <v>122</v>
      </c>
      <c r="Z20" s="480" t="s">
        <v>122</v>
      </c>
      <c r="AA20" s="480" t="s">
        <v>122</v>
      </c>
      <c r="AB20" s="480" t="s">
        <v>122</v>
      </c>
      <c r="AC20" s="480" t="s">
        <v>122</v>
      </c>
      <c r="AD20" s="480" t="s">
        <v>122</v>
      </c>
      <c r="AE20" s="480" t="s">
        <v>122</v>
      </c>
      <c r="AF20" s="480" t="s">
        <v>122</v>
      </c>
      <c r="AG20" s="480" t="s">
        <v>122</v>
      </c>
      <c r="AH20" s="480" t="s">
        <v>122</v>
      </c>
      <c r="AI20" s="480" t="s">
        <v>122</v>
      </c>
      <c r="AJ20" s="480" t="s">
        <v>122</v>
      </c>
      <c r="AK20" s="480" t="s">
        <v>122</v>
      </c>
      <c r="AL20" s="431">
        <v>-369</v>
      </c>
      <c r="AM20" s="431">
        <v>-368</v>
      </c>
      <c r="AN20" s="431">
        <v>-372</v>
      </c>
      <c r="AO20" s="431">
        <v>-344</v>
      </c>
      <c r="AP20" s="431">
        <v>-320</v>
      </c>
      <c r="AQ20" s="431">
        <v>-334</v>
      </c>
      <c r="AR20" s="431">
        <v>-355</v>
      </c>
      <c r="AS20" s="431">
        <v>-339</v>
      </c>
      <c r="AT20" s="590">
        <v>-314</v>
      </c>
      <c r="AU20" s="431">
        <v>-376</v>
      </c>
      <c r="AV20" s="431">
        <v>-381</v>
      </c>
      <c r="AW20" s="431">
        <v>-435</v>
      </c>
      <c r="AX20" s="431">
        <v>-931</v>
      </c>
      <c r="AY20" s="431">
        <v>-918.92098699999997</v>
      </c>
      <c r="AZ20" s="431">
        <v>-914</v>
      </c>
      <c r="BA20" s="431">
        <v>-880</v>
      </c>
      <c r="BB20" s="431">
        <v>-933</v>
      </c>
      <c r="BC20" s="431">
        <v>-1096</v>
      </c>
      <c r="BD20" s="431">
        <v>-1225</v>
      </c>
      <c r="BE20" s="431">
        <v>-1437</v>
      </c>
      <c r="BF20" s="431">
        <v>-1586</v>
      </c>
    </row>
    <row r="21" spans="1:58" s="432" customFormat="1" ht="15.75" customHeight="1" x14ac:dyDescent="0.25">
      <c r="A21" s="427" t="s">
        <v>714</v>
      </c>
      <c r="B21" s="428" t="s">
        <v>717</v>
      </c>
      <c r="C21" s="480" t="s">
        <v>122</v>
      </c>
      <c r="D21" s="480" t="s">
        <v>122</v>
      </c>
      <c r="E21" s="480" t="s">
        <v>122</v>
      </c>
      <c r="F21" s="480" t="s">
        <v>122</v>
      </c>
      <c r="G21" s="480" t="s">
        <v>122</v>
      </c>
      <c r="H21" s="480" t="s">
        <v>122</v>
      </c>
      <c r="I21" s="480" t="s">
        <v>122</v>
      </c>
      <c r="J21" s="480" t="s">
        <v>122</v>
      </c>
      <c r="K21" s="480" t="s">
        <v>122</v>
      </c>
      <c r="L21" s="480" t="s">
        <v>122</v>
      </c>
      <c r="M21" s="480" t="s">
        <v>122</v>
      </c>
      <c r="N21" s="480" t="s">
        <v>122</v>
      </c>
      <c r="O21" s="480" t="s">
        <v>122</v>
      </c>
      <c r="P21" s="480" t="s">
        <v>122</v>
      </c>
      <c r="Q21" s="480" t="s">
        <v>122</v>
      </c>
      <c r="R21" s="480" t="s">
        <v>122</v>
      </c>
      <c r="S21" s="480" t="s">
        <v>122</v>
      </c>
      <c r="T21" s="480" t="s">
        <v>122</v>
      </c>
      <c r="U21" s="480" t="s">
        <v>122</v>
      </c>
      <c r="V21" s="480" t="s">
        <v>122</v>
      </c>
      <c r="W21" s="480" t="s">
        <v>122</v>
      </c>
      <c r="X21" s="480" t="s">
        <v>122</v>
      </c>
      <c r="Y21" s="480" t="s">
        <v>122</v>
      </c>
      <c r="Z21" s="480" t="s">
        <v>122</v>
      </c>
      <c r="AA21" s="480" t="s">
        <v>122</v>
      </c>
      <c r="AB21" s="480" t="s">
        <v>122</v>
      </c>
      <c r="AC21" s="480" t="s">
        <v>122</v>
      </c>
      <c r="AD21" s="480" t="s">
        <v>122</v>
      </c>
      <c r="AE21" s="480" t="s">
        <v>122</v>
      </c>
      <c r="AF21" s="480" t="s">
        <v>122</v>
      </c>
      <c r="AG21" s="480" t="s">
        <v>122</v>
      </c>
      <c r="AH21" s="480" t="s">
        <v>122</v>
      </c>
      <c r="AI21" s="480" t="s">
        <v>122</v>
      </c>
      <c r="AJ21" s="480" t="s">
        <v>122</v>
      </c>
      <c r="AK21" s="480" t="s">
        <v>122</v>
      </c>
      <c r="AL21" s="431">
        <v>-4496</v>
      </c>
      <c r="AM21" s="431">
        <v>-4640</v>
      </c>
      <c r="AN21" s="431">
        <v>-3594</v>
      </c>
      <c r="AO21" s="431">
        <v>-3475</v>
      </c>
      <c r="AP21" s="431">
        <v>-3354</v>
      </c>
      <c r="AQ21" s="431">
        <v>-3438</v>
      </c>
      <c r="AR21" s="431">
        <v>-3261</v>
      </c>
      <c r="AS21" s="431">
        <v>-3208</v>
      </c>
      <c r="AT21" s="590">
        <v>-2892</v>
      </c>
      <c r="AU21" s="431">
        <v>-2977</v>
      </c>
      <c r="AV21" s="431">
        <v>-3025</v>
      </c>
      <c r="AW21" s="431">
        <v>-3067</v>
      </c>
      <c r="AX21" s="431">
        <v>-3323</v>
      </c>
      <c r="AY21" s="431">
        <v>-3313.4492059999998</v>
      </c>
      <c r="AZ21" s="431">
        <v>-3148</v>
      </c>
      <c r="BA21" s="431">
        <v>-3309</v>
      </c>
      <c r="BB21" s="431">
        <v>-2888</v>
      </c>
      <c r="BC21" s="431">
        <v>-2811</v>
      </c>
      <c r="BD21" s="431">
        <v>-2713</v>
      </c>
      <c r="BE21" s="431">
        <v>-2672</v>
      </c>
      <c r="BF21" s="431">
        <v>-2472</v>
      </c>
    </row>
    <row r="22" spans="1:58" s="383" customFormat="1" ht="15.75" customHeight="1" x14ac:dyDescent="0.25">
      <c r="A22" s="136" t="s">
        <v>429</v>
      </c>
      <c r="B22" s="154" t="s">
        <v>469</v>
      </c>
      <c r="C22" s="480" t="s">
        <v>122</v>
      </c>
      <c r="D22" s="480" t="s">
        <v>122</v>
      </c>
      <c r="E22" s="480" t="s">
        <v>122</v>
      </c>
      <c r="F22" s="480" t="s">
        <v>122</v>
      </c>
      <c r="G22" s="480" t="s">
        <v>122</v>
      </c>
      <c r="H22" s="480" t="s">
        <v>122</v>
      </c>
      <c r="I22" s="480" t="s">
        <v>122</v>
      </c>
      <c r="J22" s="480" t="s">
        <v>122</v>
      </c>
      <c r="K22" s="480" t="s">
        <v>122</v>
      </c>
      <c r="L22" s="480" t="s">
        <v>122</v>
      </c>
      <c r="M22" s="480" t="s">
        <v>122</v>
      </c>
      <c r="N22" s="480" t="s">
        <v>122</v>
      </c>
      <c r="O22" s="480" t="s">
        <v>122</v>
      </c>
      <c r="P22" s="480" t="s">
        <v>122</v>
      </c>
      <c r="Q22" s="480" t="s">
        <v>122</v>
      </c>
      <c r="R22" s="480" t="s">
        <v>122</v>
      </c>
      <c r="S22" s="480" t="s">
        <v>122</v>
      </c>
      <c r="T22" s="480" t="s">
        <v>122</v>
      </c>
      <c r="U22" s="480" t="s">
        <v>122</v>
      </c>
      <c r="V22" s="480" t="s">
        <v>122</v>
      </c>
      <c r="W22" s="480" t="s">
        <v>122</v>
      </c>
      <c r="X22" s="480" t="s">
        <v>122</v>
      </c>
      <c r="Y22" s="480" t="s">
        <v>122</v>
      </c>
      <c r="Z22" s="480" t="s">
        <v>122</v>
      </c>
      <c r="AA22" s="480" t="s">
        <v>122</v>
      </c>
      <c r="AB22" s="480" t="s">
        <v>122</v>
      </c>
      <c r="AC22" s="480" t="s">
        <v>122</v>
      </c>
      <c r="AD22" s="480" t="s">
        <v>122</v>
      </c>
      <c r="AE22" s="480" t="s">
        <v>122</v>
      </c>
      <c r="AF22" s="480" t="s">
        <v>122</v>
      </c>
      <c r="AG22" s="480" t="s">
        <v>122</v>
      </c>
      <c r="AH22" s="480" t="s">
        <v>122</v>
      </c>
      <c r="AI22" s="480" t="s">
        <v>122</v>
      </c>
      <c r="AJ22" s="480" t="s">
        <v>122</v>
      </c>
      <c r="AK22" s="480" t="s">
        <v>122</v>
      </c>
      <c r="AL22" s="433">
        <v>25660</v>
      </c>
      <c r="AM22" s="433">
        <v>26063</v>
      </c>
      <c r="AN22" s="433">
        <v>26644</v>
      </c>
      <c r="AO22" s="433">
        <v>27292</v>
      </c>
      <c r="AP22" s="433">
        <v>27281</v>
      </c>
      <c r="AQ22" s="430">
        <v>27754</v>
      </c>
      <c r="AR22" s="430">
        <v>28972</v>
      </c>
      <c r="AS22" s="430">
        <v>21447</v>
      </c>
      <c r="AT22" s="417">
        <v>22759</v>
      </c>
      <c r="AU22" s="430">
        <v>23753</v>
      </c>
      <c r="AV22" s="430">
        <v>23405</v>
      </c>
      <c r="AW22" s="430">
        <v>24347</v>
      </c>
      <c r="AX22" s="430">
        <v>24542</v>
      </c>
      <c r="AY22" s="430">
        <v>25102.403693</v>
      </c>
      <c r="AZ22" s="430">
        <v>26310</v>
      </c>
      <c r="BA22" s="430">
        <v>27664</v>
      </c>
      <c r="BB22" s="430">
        <v>27862</v>
      </c>
      <c r="BC22" s="430">
        <v>27979</v>
      </c>
      <c r="BD22" s="430">
        <v>28163</v>
      </c>
      <c r="BE22" s="430">
        <v>28713</v>
      </c>
      <c r="BF22" s="430">
        <v>28739</v>
      </c>
    </row>
    <row r="23" spans="1:58" s="432" customFormat="1" ht="15.75" customHeight="1" x14ac:dyDescent="0.25">
      <c r="A23" s="427" t="s">
        <v>712</v>
      </c>
      <c r="B23" s="428" t="s">
        <v>715</v>
      </c>
      <c r="C23" s="480" t="s">
        <v>122</v>
      </c>
      <c r="D23" s="480" t="s">
        <v>122</v>
      </c>
      <c r="E23" s="480" t="s">
        <v>122</v>
      </c>
      <c r="F23" s="480" t="s">
        <v>122</v>
      </c>
      <c r="G23" s="480" t="s">
        <v>122</v>
      </c>
      <c r="H23" s="480" t="s">
        <v>122</v>
      </c>
      <c r="I23" s="480" t="s">
        <v>122</v>
      </c>
      <c r="J23" s="480" t="s">
        <v>122</v>
      </c>
      <c r="K23" s="480" t="s">
        <v>122</v>
      </c>
      <c r="L23" s="480" t="s">
        <v>122</v>
      </c>
      <c r="M23" s="480" t="s">
        <v>122</v>
      </c>
      <c r="N23" s="480" t="s">
        <v>122</v>
      </c>
      <c r="O23" s="480" t="s">
        <v>122</v>
      </c>
      <c r="P23" s="480" t="s">
        <v>122</v>
      </c>
      <c r="Q23" s="480" t="s">
        <v>122</v>
      </c>
      <c r="R23" s="480" t="s">
        <v>122</v>
      </c>
      <c r="S23" s="480" t="s">
        <v>122</v>
      </c>
      <c r="T23" s="480" t="s">
        <v>122</v>
      </c>
      <c r="U23" s="480" t="s">
        <v>122</v>
      </c>
      <c r="V23" s="480" t="s">
        <v>122</v>
      </c>
      <c r="W23" s="480" t="s">
        <v>122</v>
      </c>
      <c r="X23" s="480" t="s">
        <v>122</v>
      </c>
      <c r="Y23" s="480" t="s">
        <v>122</v>
      </c>
      <c r="Z23" s="480" t="s">
        <v>122</v>
      </c>
      <c r="AA23" s="480" t="s">
        <v>122</v>
      </c>
      <c r="AB23" s="480" t="s">
        <v>122</v>
      </c>
      <c r="AC23" s="480" t="s">
        <v>122</v>
      </c>
      <c r="AD23" s="480" t="s">
        <v>122</v>
      </c>
      <c r="AE23" s="480" t="s">
        <v>122</v>
      </c>
      <c r="AF23" s="480" t="s">
        <v>122</v>
      </c>
      <c r="AG23" s="480" t="s">
        <v>122</v>
      </c>
      <c r="AH23" s="480" t="s">
        <v>122</v>
      </c>
      <c r="AI23" s="480" t="s">
        <v>122</v>
      </c>
      <c r="AJ23" s="480" t="s">
        <v>122</v>
      </c>
      <c r="AK23" s="480" t="s">
        <v>122</v>
      </c>
      <c r="AL23" s="431">
        <v>21661</v>
      </c>
      <c r="AM23" s="431">
        <v>21922</v>
      </c>
      <c r="AN23" s="431">
        <v>22893</v>
      </c>
      <c r="AO23" s="431">
        <v>23558</v>
      </c>
      <c r="AP23" s="431">
        <v>23664</v>
      </c>
      <c r="AQ23" s="431">
        <v>23575</v>
      </c>
      <c r="AR23" s="431">
        <v>24745</v>
      </c>
      <c r="AS23" s="431">
        <v>18655</v>
      </c>
      <c r="AT23" s="590">
        <v>19801</v>
      </c>
      <c r="AU23" s="431">
        <v>20200</v>
      </c>
      <c r="AV23" s="431">
        <v>19715</v>
      </c>
      <c r="AW23" s="431">
        <v>20336</v>
      </c>
      <c r="AX23" s="431">
        <v>20240</v>
      </c>
      <c r="AY23" s="431">
        <v>20669.241227999999</v>
      </c>
      <c r="AZ23" s="431">
        <v>21495</v>
      </c>
      <c r="BA23" s="431">
        <v>22646</v>
      </c>
      <c r="BB23" s="431">
        <v>23064</v>
      </c>
      <c r="BC23" s="431">
        <v>22615</v>
      </c>
      <c r="BD23" s="431">
        <v>22794</v>
      </c>
      <c r="BE23" s="431">
        <v>23786</v>
      </c>
      <c r="BF23" s="431">
        <v>23702</v>
      </c>
    </row>
    <row r="24" spans="1:58" s="380" customFormat="1" ht="15.75" customHeight="1" x14ac:dyDescent="0.25">
      <c r="A24" s="427" t="s">
        <v>713</v>
      </c>
      <c r="B24" s="428" t="s">
        <v>716</v>
      </c>
      <c r="C24" s="480" t="s">
        <v>122</v>
      </c>
      <c r="D24" s="480" t="s">
        <v>122</v>
      </c>
      <c r="E24" s="480" t="s">
        <v>122</v>
      </c>
      <c r="F24" s="480" t="s">
        <v>122</v>
      </c>
      <c r="G24" s="480" t="s">
        <v>122</v>
      </c>
      <c r="H24" s="480" t="s">
        <v>122</v>
      </c>
      <c r="I24" s="480" t="s">
        <v>122</v>
      </c>
      <c r="J24" s="480" t="s">
        <v>122</v>
      </c>
      <c r="K24" s="480" t="s">
        <v>122</v>
      </c>
      <c r="L24" s="480" t="s">
        <v>122</v>
      </c>
      <c r="M24" s="480" t="s">
        <v>122</v>
      </c>
      <c r="N24" s="480" t="s">
        <v>122</v>
      </c>
      <c r="O24" s="480" t="s">
        <v>122</v>
      </c>
      <c r="P24" s="480" t="s">
        <v>122</v>
      </c>
      <c r="Q24" s="480" t="s">
        <v>122</v>
      </c>
      <c r="R24" s="480" t="s">
        <v>122</v>
      </c>
      <c r="S24" s="480" t="s">
        <v>122</v>
      </c>
      <c r="T24" s="480" t="s">
        <v>122</v>
      </c>
      <c r="U24" s="480" t="s">
        <v>122</v>
      </c>
      <c r="V24" s="480" t="s">
        <v>122</v>
      </c>
      <c r="W24" s="480" t="s">
        <v>122</v>
      </c>
      <c r="X24" s="480" t="s">
        <v>122</v>
      </c>
      <c r="Y24" s="480" t="s">
        <v>122</v>
      </c>
      <c r="Z24" s="480" t="s">
        <v>122</v>
      </c>
      <c r="AA24" s="480" t="s">
        <v>122</v>
      </c>
      <c r="AB24" s="480" t="s">
        <v>122</v>
      </c>
      <c r="AC24" s="480" t="s">
        <v>122</v>
      </c>
      <c r="AD24" s="480" t="s">
        <v>122</v>
      </c>
      <c r="AE24" s="480" t="s">
        <v>122</v>
      </c>
      <c r="AF24" s="480" t="s">
        <v>122</v>
      </c>
      <c r="AG24" s="480" t="s">
        <v>122</v>
      </c>
      <c r="AH24" s="480" t="s">
        <v>122</v>
      </c>
      <c r="AI24" s="480" t="s">
        <v>122</v>
      </c>
      <c r="AJ24" s="480" t="s">
        <v>122</v>
      </c>
      <c r="AK24" s="480" t="s">
        <v>122</v>
      </c>
      <c r="AL24" s="434">
        <v>1608</v>
      </c>
      <c r="AM24" s="434">
        <v>1675</v>
      </c>
      <c r="AN24" s="434">
        <v>1681</v>
      </c>
      <c r="AO24" s="434">
        <v>1797</v>
      </c>
      <c r="AP24" s="434">
        <v>1786</v>
      </c>
      <c r="AQ24" s="434">
        <v>2249</v>
      </c>
      <c r="AR24" s="434">
        <v>2351</v>
      </c>
      <c r="AS24" s="434">
        <v>1524</v>
      </c>
      <c r="AT24" s="591">
        <v>1722</v>
      </c>
      <c r="AU24" s="434">
        <v>2180</v>
      </c>
      <c r="AV24" s="434">
        <v>2200</v>
      </c>
      <c r="AW24" s="434">
        <v>2446</v>
      </c>
      <c r="AX24" s="434">
        <v>2855</v>
      </c>
      <c r="AY24" s="434">
        <v>2804.908758</v>
      </c>
      <c r="AZ24" s="434">
        <v>3170</v>
      </c>
      <c r="BA24" s="434">
        <v>3239</v>
      </c>
      <c r="BB24" s="434">
        <v>3152</v>
      </c>
      <c r="BC24" s="434">
        <v>3616</v>
      </c>
      <c r="BD24" s="434">
        <v>3686</v>
      </c>
      <c r="BE24" s="434">
        <v>3084</v>
      </c>
      <c r="BF24" s="434">
        <v>3160</v>
      </c>
    </row>
    <row r="25" spans="1:58" s="380" customFormat="1" ht="15.75" customHeight="1" x14ac:dyDescent="0.25">
      <c r="A25" s="427" t="s">
        <v>714</v>
      </c>
      <c r="B25" s="428" t="s">
        <v>717</v>
      </c>
      <c r="C25" s="480" t="s">
        <v>122</v>
      </c>
      <c r="D25" s="480" t="s">
        <v>122</v>
      </c>
      <c r="E25" s="480" t="s">
        <v>122</v>
      </c>
      <c r="F25" s="480" t="s">
        <v>122</v>
      </c>
      <c r="G25" s="480" t="s">
        <v>122</v>
      </c>
      <c r="H25" s="480" t="s">
        <v>122</v>
      </c>
      <c r="I25" s="480" t="s">
        <v>122</v>
      </c>
      <c r="J25" s="480" t="s">
        <v>122</v>
      </c>
      <c r="K25" s="480" t="s">
        <v>122</v>
      </c>
      <c r="L25" s="480" t="s">
        <v>122</v>
      </c>
      <c r="M25" s="480" t="s">
        <v>122</v>
      </c>
      <c r="N25" s="480" t="s">
        <v>122</v>
      </c>
      <c r="O25" s="480" t="s">
        <v>122</v>
      </c>
      <c r="P25" s="480" t="s">
        <v>122</v>
      </c>
      <c r="Q25" s="480" t="s">
        <v>122</v>
      </c>
      <c r="R25" s="480" t="s">
        <v>122</v>
      </c>
      <c r="S25" s="480" t="s">
        <v>122</v>
      </c>
      <c r="T25" s="480" t="s">
        <v>122</v>
      </c>
      <c r="U25" s="480" t="s">
        <v>122</v>
      </c>
      <c r="V25" s="480" t="s">
        <v>122</v>
      </c>
      <c r="W25" s="480" t="s">
        <v>122</v>
      </c>
      <c r="X25" s="480" t="s">
        <v>122</v>
      </c>
      <c r="Y25" s="480" t="s">
        <v>122</v>
      </c>
      <c r="Z25" s="480" t="s">
        <v>122</v>
      </c>
      <c r="AA25" s="480" t="s">
        <v>122</v>
      </c>
      <c r="AB25" s="480" t="s">
        <v>122</v>
      </c>
      <c r="AC25" s="480" t="s">
        <v>122</v>
      </c>
      <c r="AD25" s="480" t="s">
        <v>122</v>
      </c>
      <c r="AE25" s="480" t="s">
        <v>122</v>
      </c>
      <c r="AF25" s="480" t="s">
        <v>122</v>
      </c>
      <c r="AG25" s="480" t="s">
        <v>122</v>
      </c>
      <c r="AH25" s="480" t="s">
        <v>122</v>
      </c>
      <c r="AI25" s="480" t="s">
        <v>122</v>
      </c>
      <c r="AJ25" s="480" t="s">
        <v>122</v>
      </c>
      <c r="AK25" s="480" t="s">
        <v>122</v>
      </c>
      <c r="AL25" s="434">
        <v>2391</v>
      </c>
      <c r="AM25" s="434">
        <v>2466</v>
      </c>
      <c r="AN25" s="434">
        <v>2070</v>
      </c>
      <c r="AO25" s="434">
        <v>1937</v>
      </c>
      <c r="AP25" s="434">
        <v>1831</v>
      </c>
      <c r="AQ25" s="434">
        <v>1930</v>
      </c>
      <c r="AR25" s="434">
        <v>1876</v>
      </c>
      <c r="AS25" s="434">
        <v>1268</v>
      </c>
      <c r="AT25" s="591">
        <v>1236</v>
      </c>
      <c r="AU25" s="434">
        <v>1373</v>
      </c>
      <c r="AV25" s="434">
        <v>1490</v>
      </c>
      <c r="AW25" s="434">
        <v>1565</v>
      </c>
      <c r="AX25" s="434">
        <v>1447</v>
      </c>
      <c r="AY25" s="434">
        <v>1628.2537070000001</v>
      </c>
      <c r="AZ25" s="434">
        <v>1645</v>
      </c>
      <c r="BA25" s="434">
        <v>1779</v>
      </c>
      <c r="BB25" s="434">
        <v>1646</v>
      </c>
      <c r="BC25" s="434">
        <v>1748</v>
      </c>
      <c r="BD25" s="434">
        <v>1683</v>
      </c>
      <c r="BE25" s="434">
        <v>1843</v>
      </c>
      <c r="BF25" s="434">
        <v>1877</v>
      </c>
    </row>
    <row r="26" spans="1:58" ht="15.75" customHeight="1" x14ac:dyDescent="0.25">
      <c r="A26" s="155" t="s">
        <v>425</v>
      </c>
      <c r="B26" s="236" t="s">
        <v>483</v>
      </c>
      <c r="C26" s="480" t="s">
        <v>122</v>
      </c>
      <c r="D26" s="480" t="s">
        <v>122</v>
      </c>
      <c r="E26" s="480" t="s">
        <v>122</v>
      </c>
      <c r="F26" s="480" t="s">
        <v>122</v>
      </c>
      <c r="G26" s="480" t="s">
        <v>122</v>
      </c>
      <c r="H26" s="480" t="s">
        <v>122</v>
      </c>
      <c r="I26" s="480" t="s">
        <v>122</v>
      </c>
      <c r="J26" s="480" t="s">
        <v>122</v>
      </c>
      <c r="K26" s="480" t="s">
        <v>122</v>
      </c>
      <c r="L26" s="480" t="s">
        <v>122</v>
      </c>
      <c r="M26" s="480" t="s">
        <v>122</v>
      </c>
      <c r="N26" s="480" t="s">
        <v>122</v>
      </c>
      <c r="O26" s="480" t="s">
        <v>122</v>
      </c>
      <c r="P26" s="480" t="s">
        <v>122</v>
      </c>
      <c r="Q26" s="480" t="s">
        <v>122</v>
      </c>
      <c r="R26" s="480" t="s">
        <v>122</v>
      </c>
      <c r="S26" s="480" t="s">
        <v>122</v>
      </c>
      <c r="T26" s="480" t="s">
        <v>122</v>
      </c>
      <c r="U26" s="480" t="s">
        <v>122</v>
      </c>
      <c r="V26" s="480" t="s">
        <v>122</v>
      </c>
      <c r="W26" s="480" t="s">
        <v>122</v>
      </c>
      <c r="X26" s="480" t="s">
        <v>122</v>
      </c>
      <c r="Y26" s="480" t="s">
        <v>122</v>
      </c>
      <c r="Z26" s="480" t="s">
        <v>122</v>
      </c>
      <c r="AA26" s="480" t="s">
        <v>122</v>
      </c>
      <c r="AB26" s="480" t="s">
        <v>122</v>
      </c>
      <c r="AC26" s="480" t="s">
        <v>122</v>
      </c>
      <c r="AD26" s="480" t="s">
        <v>122</v>
      </c>
      <c r="AE26" s="480" t="s">
        <v>122</v>
      </c>
      <c r="AF26" s="480" t="s">
        <v>122</v>
      </c>
      <c r="AG26" s="480" t="s">
        <v>122</v>
      </c>
      <c r="AH26" s="480" t="s">
        <v>122</v>
      </c>
      <c r="AI26" s="480" t="s">
        <v>122</v>
      </c>
      <c r="AJ26" s="480" t="s">
        <v>122</v>
      </c>
      <c r="AK26" s="480" t="s">
        <v>122</v>
      </c>
      <c r="AL26" s="98">
        <v>-2062</v>
      </c>
      <c r="AM26" s="98">
        <v>-2180</v>
      </c>
      <c r="AN26" s="98">
        <v>-1818</v>
      </c>
      <c r="AO26" s="98">
        <v>-1746</v>
      </c>
      <c r="AP26" s="98">
        <v>-1711</v>
      </c>
      <c r="AQ26" s="98">
        <v>-1842</v>
      </c>
      <c r="AR26" s="98">
        <v>-1781</v>
      </c>
      <c r="AS26" s="98">
        <v>-1241</v>
      </c>
      <c r="AT26" s="68">
        <v>-1220</v>
      </c>
      <c r="AU26" s="98">
        <v>-1427</v>
      </c>
      <c r="AV26" s="98">
        <v>-1558</v>
      </c>
      <c r="AW26" s="98">
        <v>-1678</v>
      </c>
      <c r="AX26" s="98">
        <v>-1610</v>
      </c>
      <c r="AY26" s="98">
        <v>-1720.1286579999999</v>
      </c>
      <c r="AZ26" s="98">
        <v>-1798</v>
      </c>
      <c r="BA26" s="98">
        <v>-1920</v>
      </c>
      <c r="BB26" s="98">
        <v>-1783</v>
      </c>
      <c r="BC26" s="98">
        <v>-2013</v>
      </c>
      <c r="BD26" s="98">
        <v>-2004</v>
      </c>
      <c r="BE26" s="98">
        <v>-2143</v>
      </c>
      <c r="BF26" s="98">
        <v>-2191</v>
      </c>
    </row>
    <row r="27" spans="1:58" s="432" customFormat="1" ht="15.75" customHeight="1" x14ac:dyDescent="0.25">
      <c r="A27" s="427" t="s">
        <v>712</v>
      </c>
      <c r="B27" s="428" t="s">
        <v>715</v>
      </c>
      <c r="C27" s="480" t="s">
        <v>122</v>
      </c>
      <c r="D27" s="480" t="s">
        <v>122</v>
      </c>
      <c r="E27" s="480" t="s">
        <v>122</v>
      </c>
      <c r="F27" s="480" t="s">
        <v>122</v>
      </c>
      <c r="G27" s="480" t="s">
        <v>122</v>
      </c>
      <c r="H27" s="480" t="s">
        <v>122</v>
      </c>
      <c r="I27" s="480" t="s">
        <v>122</v>
      </c>
      <c r="J27" s="480" t="s">
        <v>122</v>
      </c>
      <c r="K27" s="480" t="s">
        <v>122</v>
      </c>
      <c r="L27" s="480" t="s">
        <v>122</v>
      </c>
      <c r="M27" s="480" t="s">
        <v>122</v>
      </c>
      <c r="N27" s="480" t="s">
        <v>122</v>
      </c>
      <c r="O27" s="480" t="s">
        <v>122</v>
      </c>
      <c r="P27" s="480" t="s">
        <v>122</v>
      </c>
      <c r="Q27" s="480" t="s">
        <v>122</v>
      </c>
      <c r="R27" s="480" t="s">
        <v>122</v>
      </c>
      <c r="S27" s="480" t="s">
        <v>122</v>
      </c>
      <c r="T27" s="480" t="s">
        <v>122</v>
      </c>
      <c r="U27" s="480" t="s">
        <v>122</v>
      </c>
      <c r="V27" s="480" t="s">
        <v>122</v>
      </c>
      <c r="W27" s="480" t="s">
        <v>122</v>
      </c>
      <c r="X27" s="480" t="s">
        <v>122</v>
      </c>
      <c r="Y27" s="480" t="s">
        <v>122</v>
      </c>
      <c r="Z27" s="480" t="s">
        <v>122</v>
      </c>
      <c r="AA27" s="480" t="s">
        <v>122</v>
      </c>
      <c r="AB27" s="480" t="s">
        <v>122</v>
      </c>
      <c r="AC27" s="480" t="s">
        <v>122</v>
      </c>
      <c r="AD27" s="480" t="s">
        <v>122</v>
      </c>
      <c r="AE27" s="480" t="s">
        <v>122</v>
      </c>
      <c r="AF27" s="480" t="s">
        <v>122</v>
      </c>
      <c r="AG27" s="480" t="s">
        <v>122</v>
      </c>
      <c r="AH27" s="480" t="s">
        <v>122</v>
      </c>
      <c r="AI27" s="480" t="s">
        <v>122</v>
      </c>
      <c r="AJ27" s="480" t="s">
        <v>122</v>
      </c>
      <c r="AK27" s="480" t="s">
        <v>122</v>
      </c>
      <c r="AL27" s="431">
        <v>-135</v>
      </c>
      <c r="AM27" s="431">
        <v>-140</v>
      </c>
      <c r="AN27" s="431">
        <v>-148</v>
      </c>
      <c r="AO27" s="431">
        <v>-160</v>
      </c>
      <c r="AP27" s="431">
        <v>-160</v>
      </c>
      <c r="AQ27" s="431">
        <v>-164</v>
      </c>
      <c r="AR27" s="431">
        <v>-173</v>
      </c>
      <c r="AS27" s="431">
        <v>-153</v>
      </c>
      <c r="AT27" s="590">
        <v>-164</v>
      </c>
      <c r="AU27" s="431">
        <v>-173</v>
      </c>
      <c r="AV27" s="431">
        <v>-209</v>
      </c>
      <c r="AW27" s="431">
        <v>-203</v>
      </c>
      <c r="AX27" s="431">
        <v>-209</v>
      </c>
      <c r="AY27" s="431">
        <v>-222.697902</v>
      </c>
      <c r="AZ27" s="431">
        <v>-228</v>
      </c>
      <c r="BA27" s="431">
        <v>-225</v>
      </c>
      <c r="BB27" s="431">
        <v>-233</v>
      </c>
      <c r="BC27" s="431">
        <v>-243</v>
      </c>
      <c r="BD27" s="431">
        <v>-264</v>
      </c>
      <c r="BE27" s="431">
        <v>-308</v>
      </c>
      <c r="BF27" s="431">
        <v>-356</v>
      </c>
    </row>
    <row r="28" spans="1:58" s="432" customFormat="1" ht="15.75" customHeight="1" x14ac:dyDescent="0.25">
      <c r="A28" s="427" t="s">
        <v>713</v>
      </c>
      <c r="B28" s="428" t="s">
        <v>716</v>
      </c>
      <c r="C28" s="480" t="s">
        <v>122</v>
      </c>
      <c r="D28" s="480" t="s">
        <v>122</v>
      </c>
      <c r="E28" s="480" t="s">
        <v>122</v>
      </c>
      <c r="F28" s="480" t="s">
        <v>122</v>
      </c>
      <c r="G28" s="480" t="s">
        <v>122</v>
      </c>
      <c r="H28" s="480" t="s">
        <v>122</v>
      </c>
      <c r="I28" s="480" t="s">
        <v>122</v>
      </c>
      <c r="J28" s="480" t="s">
        <v>122</v>
      </c>
      <c r="K28" s="480" t="s">
        <v>122</v>
      </c>
      <c r="L28" s="480" t="s">
        <v>122</v>
      </c>
      <c r="M28" s="480" t="s">
        <v>122</v>
      </c>
      <c r="N28" s="480" t="s">
        <v>122</v>
      </c>
      <c r="O28" s="480" t="s">
        <v>122</v>
      </c>
      <c r="P28" s="480" t="s">
        <v>122</v>
      </c>
      <c r="Q28" s="480" t="s">
        <v>122</v>
      </c>
      <c r="R28" s="480" t="s">
        <v>122</v>
      </c>
      <c r="S28" s="480" t="s">
        <v>122</v>
      </c>
      <c r="T28" s="480" t="s">
        <v>122</v>
      </c>
      <c r="U28" s="480" t="s">
        <v>122</v>
      </c>
      <c r="V28" s="480" t="s">
        <v>122</v>
      </c>
      <c r="W28" s="480" t="s">
        <v>122</v>
      </c>
      <c r="X28" s="480" t="s">
        <v>122</v>
      </c>
      <c r="Y28" s="480" t="s">
        <v>122</v>
      </c>
      <c r="Z28" s="480" t="s">
        <v>122</v>
      </c>
      <c r="AA28" s="480" t="s">
        <v>122</v>
      </c>
      <c r="AB28" s="480" t="s">
        <v>122</v>
      </c>
      <c r="AC28" s="480" t="s">
        <v>122</v>
      </c>
      <c r="AD28" s="480" t="s">
        <v>122</v>
      </c>
      <c r="AE28" s="480" t="s">
        <v>122</v>
      </c>
      <c r="AF28" s="480" t="s">
        <v>122</v>
      </c>
      <c r="AG28" s="480" t="s">
        <v>122</v>
      </c>
      <c r="AH28" s="480" t="s">
        <v>122</v>
      </c>
      <c r="AI28" s="480" t="s">
        <v>122</v>
      </c>
      <c r="AJ28" s="480" t="s">
        <v>122</v>
      </c>
      <c r="AK28" s="480" t="s">
        <v>122</v>
      </c>
      <c r="AL28" s="431">
        <v>-210</v>
      </c>
      <c r="AM28" s="431">
        <v>-245</v>
      </c>
      <c r="AN28" s="431">
        <v>-248</v>
      </c>
      <c r="AO28" s="431">
        <v>-271</v>
      </c>
      <c r="AP28" s="431">
        <v>-311</v>
      </c>
      <c r="AQ28" s="431">
        <v>-368</v>
      </c>
      <c r="AR28" s="431">
        <v>-318</v>
      </c>
      <c r="AS28" s="431">
        <v>-198</v>
      </c>
      <c r="AT28" s="590">
        <v>-231</v>
      </c>
      <c r="AU28" s="431">
        <v>-317</v>
      </c>
      <c r="AV28" s="431">
        <v>-321</v>
      </c>
      <c r="AW28" s="431">
        <v>-390</v>
      </c>
      <c r="AX28" s="431">
        <v>-426</v>
      </c>
      <c r="AY28" s="431">
        <v>-440.90365100000002</v>
      </c>
      <c r="AZ28" s="431">
        <v>-513</v>
      </c>
      <c r="BA28" s="431">
        <v>-532</v>
      </c>
      <c r="BB28" s="431">
        <v>-525</v>
      </c>
      <c r="BC28" s="431">
        <v>-671</v>
      </c>
      <c r="BD28" s="431">
        <v>-679</v>
      </c>
      <c r="BE28" s="431">
        <v>-655</v>
      </c>
      <c r="BF28" s="431">
        <v>-654</v>
      </c>
    </row>
    <row r="29" spans="1:58" s="432" customFormat="1" ht="15.75" customHeight="1" x14ac:dyDescent="0.25">
      <c r="A29" s="427" t="s">
        <v>714</v>
      </c>
      <c r="B29" s="428" t="s">
        <v>717</v>
      </c>
      <c r="C29" s="480" t="s">
        <v>122</v>
      </c>
      <c r="D29" s="480" t="s">
        <v>122</v>
      </c>
      <c r="E29" s="480" t="s">
        <v>122</v>
      </c>
      <c r="F29" s="480" t="s">
        <v>122</v>
      </c>
      <c r="G29" s="480" t="s">
        <v>122</v>
      </c>
      <c r="H29" s="480" t="s">
        <v>122</v>
      </c>
      <c r="I29" s="480" t="s">
        <v>122</v>
      </c>
      <c r="J29" s="480" t="s">
        <v>122</v>
      </c>
      <c r="K29" s="480" t="s">
        <v>122</v>
      </c>
      <c r="L29" s="480" t="s">
        <v>122</v>
      </c>
      <c r="M29" s="480" t="s">
        <v>122</v>
      </c>
      <c r="N29" s="480" t="s">
        <v>122</v>
      </c>
      <c r="O29" s="480" t="s">
        <v>122</v>
      </c>
      <c r="P29" s="480" t="s">
        <v>122</v>
      </c>
      <c r="Q29" s="480" t="s">
        <v>122</v>
      </c>
      <c r="R29" s="480" t="s">
        <v>122</v>
      </c>
      <c r="S29" s="480" t="s">
        <v>122</v>
      </c>
      <c r="T29" s="480" t="s">
        <v>122</v>
      </c>
      <c r="U29" s="480" t="s">
        <v>122</v>
      </c>
      <c r="V29" s="480" t="s">
        <v>122</v>
      </c>
      <c r="W29" s="480" t="s">
        <v>122</v>
      </c>
      <c r="X29" s="480" t="s">
        <v>122</v>
      </c>
      <c r="Y29" s="480" t="s">
        <v>122</v>
      </c>
      <c r="Z29" s="480" t="s">
        <v>122</v>
      </c>
      <c r="AA29" s="480" t="s">
        <v>122</v>
      </c>
      <c r="AB29" s="480" t="s">
        <v>122</v>
      </c>
      <c r="AC29" s="480" t="s">
        <v>122</v>
      </c>
      <c r="AD29" s="480" t="s">
        <v>122</v>
      </c>
      <c r="AE29" s="480" t="s">
        <v>122</v>
      </c>
      <c r="AF29" s="480" t="s">
        <v>122</v>
      </c>
      <c r="AG29" s="480" t="s">
        <v>122</v>
      </c>
      <c r="AH29" s="480" t="s">
        <v>122</v>
      </c>
      <c r="AI29" s="480" t="s">
        <v>122</v>
      </c>
      <c r="AJ29" s="480" t="s">
        <v>122</v>
      </c>
      <c r="AK29" s="480" t="s">
        <v>122</v>
      </c>
      <c r="AL29" s="431">
        <v>-1717</v>
      </c>
      <c r="AM29" s="431">
        <v>-1795</v>
      </c>
      <c r="AN29" s="431">
        <v>-1422</v>
      </c>
      <c r="AO29" s="431">
        <v>-1315</v>
      </c>
      <c r="AP29" s="431">
        <v>-1240</v>
      </c>
      <c r="AQ29" s="431">
        <v>-1310</v>
      </c>
      <c r="AR29" s="431">
        <v>-1290</v>
      </c>
      <c r="AS29" s="431">
        <v>-890</v>
      </c>
      <c r="AT29" s="590">
        <v>-825</v>
      </c>
      <c r="AU29" s="431">
        <v>-937</v>
      </c>
      <c r="AV29" s="431">
        <v>-1028</v>
      </c>
      <c r="AW29" s="431">
        <v>-1085</v>
      </c>
      <c r="AX29" s="431">
        <v>-975</v>
      </c>
      <c r="AY29" s="431">
        <v>-1056.5271049999999</v>
      </c>
      <c r="AZ29" s="431">
        <v>-1057</v>
      </c>
      <c r="BA29" s="431">
        <v>-1163</v>
      </c>
      <c r="BB29" s="431">
        <v>-1025</v>
      </c>
      <c r="BC29" s="431">
        <v>-1099</v>
      </c>
      <c r="BD29" s="431">
        <v>-1061</v>
      </c>
      <c r="BE29" s="431">
        <v>-1180</v>
      </c>
      <c r="BF29" s="431">
        <v>-1181</v>
      </c>
    </row>
    <row r="30" spans="1:58" s="432" customFormat="1" ht="15.75" hidden="1" customHeight="1" x14ac:dyDescent="0.25">
      <c r="A30" s="427" t="s">
        <v>713</v>
      </c>
      <c r="B30" s="428" t="s">
        <v>716</v>
      </c>
      <c r="C30" s="480" t="s">
        <v>122</v>
      </c>
      <c r="D30" s="480" t="s">
        <v>122</v>
      </c>
      <c r="E30" s="480" t="s">
        <v>122</v>
      </c>
      <c r="F30" s="480" t="s">
        <v>122</v>
      </c>
      <c r="G30" s="480" t="s">
        <v>122</v>
      </c>
      <c r="H30" s="480" t="s">
        <v>122</v>
      </c>
      <c r="I30" s="480" t="s">
        <v>122</v>
      </c>
      <c r="J30" s="480" t="s">
        <v>122</v>
      </c>
      <c r="K30" s="480" t="s">
        <v>122</v>
      </c>
      <c r="L30" s="480" t="s">
        <v>122</v>
      </c>
      <c r="M30" s="480" t="s">
        <v>122</v>
      </c>
      <c r="N30" s="480" t="s">
        <v>122</v>
      </c>
      <c r="O30" s="480" t="s">
        <v>122</v>
      </c>
      <c r="P30" s="480" t="s">
        <v>122</v>
      </c>
      <c r="Q30" s="480" t="s">
        <v>122</v>
      </c>
      <c r="R30" s="480" t="s">
        <v>122</v>
      </c>
      <c r="S30" s="480" t="s">
        <v>122</v>
      </c>
      <c r="T30" s="480" t="s">
        <v>122</v>
      </c>
      <c r="U30" s="480" t="s">
        <v>122</v>
      </c>
      <c r="V30" s="480" t="s">
        <v>122</v>
      </c>
      <c r="W30" s="480" t="s">
        <v>122</v>
      </c>
      <c r="X30" s="480" t="s">
        <v>122</v>
      </c>
      <c r="Y30" s="480" t="s">
        <v>122</v>
      </c>
      <c r="Z30" s="480" t="s">
        <v>122</v>
      </c>
      <c r="AA30" s="480" t="s">
        <v>122</v>
      </c>
      <c r="AB30" s="480" t="s">
        <v>122</v>
      </c>
      <c r="AC30" s="480" t="s">
        <v>122</v>
      </c>
      <c r="AD30" s="480" t="s">
        <v>122</v>
      </c>
      <c r="AE30" s="480" t="s">
        <v>122</v>
      </c>
      <c r="AF30" s="480" t="s">
        <v>122</v>
      </c>
      <c r="AG30" s="480" t="s">
        <v>122</v>
      </c>
      <c r="AH30" s="480" t="s">
        <v>122</v>
      </c>
      <c r="AI30" s="480" t="s">
        <v>122</v>
      </c>
      <c r="AJ30" s="480" t="s">
        <v>122</v>
      </c>
      <c r="AK30" s="480" t="s">
        <v>122</v>
      </c>
      <c r="AL30" s="431">
        <v>0</v>
      </c>
      <c r="AM30" s="431">
        <v>0</v>
      </c>
      <c r="AN30" s="431">
        <v>0</v>
      </c>
      <c r="AO30" s="431">
        <v>0</v>
      </c>
      <c r="AP30" s="431">
        <v>0</v>
      </c>
      <c r="AQ30" s="431">
        <v>0</v>
      </c>
      <c r="AR30" s="431">
        <v>0</v>
      </c>
      <c r="AS30" s="431">
        <v>0</v>
      </c>
      <c r="AT30" s="590">
        <v>0</v>
      </c>
      <c r="AU30" s="431">
        <v>0</v>
      </c>
      <c r="AV30" s="431">
        <v>0</v>
      </c>
      <c r="AW30" s="431"/>
      <c r="AX30" s="431"/>
      <c r="AY30" s="431">
        <v>0</v>
      </c>
      <c r="AZ30" s="431"/>
      <c r="BA30" s="431"/>
      <c r="BB30" s="431"/>
      <c r="BC30" s="431"/>
      <c r="BD30" s="431"/>
      <c r="BE30" s="431"/>
      <c r="BF30" s="431"/>
    </row>
    <row r="31" spans="1:58" s="432" customFormat="1" ht="15.75" hidden="1" customHeight="1" x14ac:dyDescent="0.25">
      <c r="A31" s="427" t="s">
        <v>714</v>
      </c>
      <c r="B31" s="428" t="s">
        <v>717</v>
      </c>
      <c r="C31" s="480" t="s">
        <v>122</v>
      </c>
      <c r="D31" s="480" t="s">
        <v>122</v>
      </c>
      <c r="E31" s="480" t="s">
        <v>122</v>
      </c>
      <c r="F31" s="480" t="s">
        <v>122</v>
      </c>
      <c r="G31" s="480" t="s">
        <v>122</v>
      </c>
      <c r="H31" s="480" t="s">
        <v>122</v>
      </c>
      <c r="I31" s="480" t="s">
        <v>122</v>
      </c>
      <c r="J31" s="480" t="s">
        <v>122</v>
      </c>
      <c r="K31" s="480" t="s">
        <v>122</v>
      </c>
      <c r="L31" s="480" t="s">
        <v>122</v>
      </c>
      <c r="M31" s="480" t="s">
        <v>122</v>
      </c>
      <c r="N31" s="480" t="s">
        <v>122</v>
      </c>
      <c r="O31" s="480" t="s">
        <v>122</v>
      </c>
      <c r="P31" s="480" t="s">
        <v>122</v>
      </c>
      <c r="Q31" s="480" t="s">
        <v>122</v>
      </c>
      <c r="R31" s="480" t="s">
        <v>122</v>
      </c>
      <c r="S31" s="480" t="s">
        <v>122</v>
      </c>
      <c r="T31" s="480" t="s">
        <v>122</v>
      </c>
      <c r="U31" s="480" t="s">
        <v>122</v>
      </c>
      <c r="V31" s="480" t="s">
        <v>122</v>
      </c>
      <c r="W31" s="480" t="s">
        <v>122</v>
      </c>
      <c r="X31" s="480" t="s">
        <v>122</v>
      </c>
      <c r="Y31" s="480" t="s">
        <v>122</v>
      </c>
      <c r="Z31" s="480" t="s">
        <v>122</v>
      </c>
      <c r="AA31" s="480" t="s">
        <v>122</v>
      </c>
      <c r="AB31" s="480" t="s">
        <v>122</v>
      </c>
      <c r="AC31" s="480" t="s">
        <v>122</v>
      </c>
      <c r="AD31" s="480" t="s">
        <v>122</v>
      </c>
      <c r="AE31" s="480" t="s">
        <v>122</v>
      </c>
      <c r="AF31" s="480" t="s">
        <v>122</v>
      </c>
      <c r="AG31" s="480" t="s">
        <v>122</v>
      </c>
      <c r="AH31" s="480" t="s">
        <v>122</v>
      </c>
      <c r="AI31" s="480" t="s">
        <v>122</v>
      </c>
      <c r="AJ31" s="480" t="s">
        <v>122</v>
      </c>
      <c r="AK31" s="480" t="s">
        <v>122</v>
      </c>
      <c r="AL31" s="431">
        <v>0</v>
      </c>
      <c r="AM31" s="431">
        <v>0</v>
      </c>
      <c r="AN31" s="431">
        <v>0</v>
      </c>
      <c r="AO31" s="431">
        <v>0</v>
      </c>
      <c r="AP31" s="431">
        <v>0</v>
      </c>
      <c r="AQ31" s="431">
        <v>0</v>
      </c>
      <c r="AR31" s="431">
        <v>0</v>
      </c>
      <c r="AS31" s="431">
        <v>0</v>
      </c>
      <c r="AT31" s="590">
        <v>0</v>
      </c>
      <c r="AU31" s="431">
        <v>0</v>
      </c>
      <c r="AV31" s="431">
        <v>0</v>
      </c>
      <c r="AW31" s="431"/>
      <c r="AX31" s="431"/>
      <c r="AY31" s="431">
        <v>0</v>
      </c>
      <c r="AZ31" s="431"/>
      <c r="BA31" s="431"/>
      <c r="BB31" s="431"/>
      <c r="BC31" s="431"/>
      <c r="BD31" s="431"/>
      <c r="BE31" s="431"/>
      <c r="BF31" s="431"/>
    </row>
    <row r="32" spans="1:58" ht="15.75" hidden="1" customHeight="1" x14ac:dyDescent="0.25">
      <c r="A32" s="155" t="s">
        <v>425</v>
      </c>
      <c r="B32" s="236" t="s">
        <v>483</v>
      </c>
      <c r="C32" s="480" t="s">
        <v>122</v>
      </c>
      <c r="D32" s="480" t="s">
        <v>122</v>
      </c>
      <c r="E32" s="480" t="s">
        <v>122</v>
      </c>
      <c r="F32" s="480" t="s">
        <v>122</v>
      </c>
      <c r="G32" s="480" t="s">
        <v>122</v>
      </c>
      <c r="H32" s="480" t="s">
        <v>122</v>
      </c>
      <c r="I32" s="480" t="s">
        <v>122</v>
      </c>
      <c r="J32" s="480" t="s">
        <v>122</v>
      </c>
      <c r="K32" s="480" t="s">
        <v>122</v>
      </c>
      <c r="L32" s="480" t="s">
        <v>122</v>
      </c>
      <c r="M32" s="480" t="s">
        <v>122</v>
      </c>
      <c r="N32" s="480" t="s">
        <v>122</v>
      </c>
      <c r="O32" s="480" t="s">
        <v>122</v>
      </c>
      <c r="P32" s="480" t="s">
        <v>122</v>
      </c>
      <c r="Q32" s="480" t="s">
        <v>122</v>
      </c>
      <c r="R32" s="480" t="s">
        <v>122</v>
      </c>
      <c r="S32" s="480" t="s">
        <v>122</v>
      </c>
      <c r="T32" s="480" t="s">
        <v>122</v>
      </c>
      <c r="U32" s="480" t="s">
        <v>122</v>
      </c>
      <c r="V32" s="480" t="s">
        <v>122</v>
      </c>
      <c r="W32" s="480" t="s">
        <v>122</v>
      </c>
      <c r="X32" s="480" t="s">
        <v>122</v>
      </c>
      <c r="Y32" s="480" t="s">
        <v>122</v>
      </c>
      <c r="Z32" s="480" t="s">
        <v>122</v>
      </c>
      <c r="AA32" s="480" t="s">
        <v>122</v>
      </c>
      <c r="AB32" s="480" t="s">
        <v>122</v>
      </c>
      <c r="AC32" s="480" t="s">
        <v>122</v>
      </c>
      <c r="AD32" s="480" t="s">
        <v>122</v>
      </c>
      <c r="AE32" s="480" t="s">
        <v>122</v>
      </c>
      <c r="AF32" s="480" t="s">
        <v>122</v>
      </c>
      <c r="AG32" s="480" t="s">
        <v>122</v>
      </c>
      <c r="AH32" s="480" t="s">
        <v>122</v>
      </c>
      <c r="AI32" s="480" t="s">
        <v>122</v>
      </c>
      <c r="AJ32" s="480" t="s">
        <v>122</v>
      </c>
      <c r="AK32" s="480" t="s">
        <v>122</v>
      </c>
      <c r="AL32" s="98">
        <v>0</v>
      </c>
      <c r="AM32" s="98">
        <v>0</v>
      </c>
      <c r="AN32" s="98">
        <v>0</v>
      </c>
      <c r="AO32" s="98">
        <v>0</v>
      </c>
      <c r="AP32" s="98">
        <v>0</v>
      </c>
      <c r="AQ32" s="98">
        <v>0</v>
      </c>
      <c r="AR32" s="98">
        <v>0</v>
      </c>
      <c r="AS32" s="98">
        <v>0</v>
      </c>
      <c r="AT32" s="68">
        <v>0</v>
      </c>
      <c r="AU32" s="98">
        <v>0</v>
      </c>
      <c r="AV32" s="98">
        <v>0</v>
      </c>
      <c r="AW32" s="98"/>
      <c r="AX32" s="98"/>
      <c r="AY32" s="98">
        <v>0</v>
      </c>
      <c r="AZ32" s="98"/>
      <c r="BA32" s="98"/>
      <c r="BB32" s="98"/>
      <c r="BC32" s="98"/>
      <c r="BD32" s="98"/>
      <c r="BE32" s="98"/>
      <c r="BF32" s="98"/>
    </row>
    <row r="33" spans="1:59" s="432" customFormat="1" ht="15.75" hidden="1" customHeight="1" x14ac:dyDescent="0.25">
      <c r="A33" s="427" t="s">
        <v>712</v>
      </c>
      <c r="B33" s="428" t="s">
        <v>715</v>
      </c>
      <c r="C33" s="480" t="s">
        <v>122</v>
      </c>
      <c r="D33" s="480" t="s">
        <v>122</v>
      </c>
      <c r="E33" s="480" t="s">
        <v>122</v>
      </c>
      <c r="F33" s="480" t="s">
        <v>122</v>
      </c>
      <c r="G33" s="480" t="s">
        <v>122</v>
      </c>
      <c r="H33" s="480" t="s">
        <v>122</v>
      </c>
      <c r="I33" s="480" t="s">
        <v>122</v>
      </c>
      <c r="J33" s="480" t="s">
        <v>122</v>
      </c>
      <c r="K33" s="480" t="s">
        <v>122</v>
      </c>
      <c r="L33" s="480" t="s">
        <v>122</v>
      </c>
      <c r="M33" s="480" t="s">
        <v>122</v>
      </c>
      <c r="N33" s="480" t="s">
        <v>122</v>
      </c>
      <c r="O33" s="480" t="s">
        <v>122</v>
      </c>
      <c r="P33" s="480" t="s">
        <v>122</v>
      </c>
      <c r="Q33" s="480" t="s">
        <v>122</v>
      </c>
      <c r="R33" s="480" t="s">
        <v>122</v>
      </c>
      <c r="S33" s="480" t="s">
        <v>122</v>
      </c>
      <c r="T33" s="480" t="s">
        <v>122</v>
      </c>
      <c r="U33" s="480" t="s">
        <v>122</v>
      </c>
      <c r="V33" s="480" t="s">
        <v>122</v>
      </c>
      <c r="W33" s="480" t="s">
        <v>122</v>
      </c>
      <c r="X33" s="480" t="s">
        <v>122</v>
      </c>
      <c r="Y33" s="480" t="s">
        <v>122</v>
      </c>
      <c r="Z33" s="480" t="s">
        <v>122</v>
      </c>
      <c r="AA33" s="480" t="s">
        <v>122</v>
      </c>
      <c r="AB33" s="480" t="s">
        <v>122</v>
      </c>
      <c r="AC33" s="480" t="s">
        <v>122</v>
      </c>
      <c r="AD33" s="480" t="s">
        <v>122</v>
      </c>
      <c r="AE33" s="480" t="s">
        <v>122</v>
      </c>
      <c r="AF33" s="480" t="s">
        <v>122</v>
      </c>
      <c r="AG33" s="480" t="s">
        <v>122</v>
      </c>
      <c r="AH33" s="480" t="s">
        <v>122</v>
      </c>
      <c r="AI33" s="480" t="s">
        <v>122</v>
      </c>
      <c r="AJ33" s="480" t="s">
        <v>122</v>
      </c>
      <c r="AK33" s="480" t="s">
        <v>122</v>
      </c>
      <c r="AL33" s="431">
        <v>0</v>
      </c>
      <c r="AM33" s="431">
        <v>0</v>
      </c>
      <c r="AN33" s="431">
        <v>0</v>
      </c>
      <c r="AO33" s="431">
        <v>0</v>
      </c>
      <c r="AP33" s="431">
        <v>0</v>
      </c>
      <c r="AQ33" s="431">
        <v>0</v>
      </c>
      <c r="AR33" s="431">
        <v>0</v>
      </c>
      <c r="AS33" s="431">
        <v>0</v>
      </c>
      <c r="AT33" s="590">
        <v>0</v>
      </c>
      <c r="AU33" s="431">
        <v>0</v>
      </c>
      <c r="AV33" s="431">
        <v>0</v>
      </c>
      <c r="AW33" s="431"/>
      <c r="AX33" s="431"/>
      <c r="AY33" s="431">
        <v>0</v>
      </c>
      <c r="AZ33" s="431"/>
      <c r="BA33" s="431"/>
      <c r="BB33" s="431"/>
      <c r="BC33" s="431"/>
      <c r="BD33" s="431"/>
      <c r="BE33" s="431"/>
      <c r="BF33" s="431"/>
    </row>
    <row r="34" spans="1:59" s="432" customFormat="1" ht="15.75" hidden="1" customHeight="1" x14ac:dyDescent="0.25">
      <c r="A34" s="427" t="s">
        <v>713</v>
      </c>
      <c r="B34" s="428" t="s">
        <v>716</v>
      </c>
      <c r="C34" s="480" t="s">
        <v>122</v>
      </c>
      <c r="D34" s="480" t="s">
        <v>122</v>
      </c>
      <c r="E34" s="480" t="s">
        <v>122</v>
      </c>
      <c r="F34" s="480" t="s">
        <v>122</v>
      </c>
      <c r="G34" s="480" t="s">
        <v>122</v>
      </c>
      <c r="H34" s="480" t="s">
        <v>122</v>
      </c>
      <c r="I34" s="480" t="s">
        <v>122</v>
      </c>
      <c r="J34" s="480" t="s">
        <v>122</v>
      </c>
      <c r="K34" s="480" t="s">
        <v>122</v>
      </c>
      <c r="L34" s="480" t="s">
        <v>122</v>
      </c>
      <c r="M34" s="480" t="s">
        <v>122</v>
      </c>
      <c r="N34" s="480" t="s">
        <v>122</v>
      </c>
      <c r="O34" s="480" t="s">
        <v>122</v>
      </c>
      <c r="P34" s="480" t="s">
        <v>122</v>
      </c>
      <c r="Q34" s="480" t="s">
        <v>122</v>
      </c>
      <c r="R34" s="480" t="s">
        <v>122</v>
      </c>
      <c r="S34" s="480" t="s">
        <v>122</v>
      </c>
      <c r="T34" s="480" t="s">
        <v>122</v>
      </c>
      <c r="U34" s="480" t="s">
        <v>122</v>
      </c>
      <c r="V34" s="480" t="s">
        <v>122</v>
      </c>
      <c r="W34" s="480" t="s">
        <v>122</v>
      </c>
      <c r="X34" s="480" t="s">
        <v>122</v>
      </c>
      <c r="Y34" s="480" t="s">
        <v>122</v>
      </c>
      <c r="Z34" s="480" t="s">
        <v>122</v>
      </c>
      <c r="AA34" s="480" t="s">
        <v>122</v>
      </c>
      <c r="AB34" s="480" t="s">
        <v>122</v>
      </c>
      <c r="AC34" s="480" t="s">
        <v>122</v>
      </c>
      <c r="AD34" s="480" t="s">
        <v>122</v>
      </c>
      <c r="AE34" s="480" t="s">
        <v>122</v>
      </c>
      <c r="AF34" s="480" t="s">
        <v>122</v>
      </c>
      <c r="AG34" s="480" t="s">
        <v>122</v>
      </c>
      <c r="AH34" s="480" t="s">
        <v>122</v>
      </c>
      <c r="AI34" s="480" t="s">
        <v>122</v>
      </c>
      <c r="AJ34" s="480" t="s">
        <v>122</v>
      </c>
      <c r="AK34" s="480" t="s">
        <v>122</v>
      </c>
      <c r="AL34" s="431">
        <v>0</v>
      </c>
      <c r="AM34" s="431">
        <v>0</v>
      </c>
      <c r="AN34" s="431">
        <v>0</v>
      </c>
      <c r="AO34" s="431">
        <v>0</v>
      </c>
      <c r="AP34" s="431">
        <v>0</v>
      </c>
      <c r="AQ34" s="431">
        <v>0</v>
      </c>
      <c r="AR34" s="431">
        <v>0</v>
      </c>
      <c r="AS34" s="431">
        <v>0</v>
      </c>
      <c r="AT34" s="590">
        <v>0</v>
      </c>
      <c r="AU34" s="431">
        <v>0</v>
      </c>
      <c r="AV34" s="431">
        <v>0</v>
      </c>
      <c r="AW34" s="431"/>
      <c r="AX34" s="431"/>
      <c r="AY34" s="431">
        <v>0</v>
      </c>
      <c r="AZ34" s="431"/>
      <c r="BA34" s="431"/>
      <c r="BB34" s="431"/>
      <c r="BC34" s="431"/>
      <c r="BD34" s="431"/>
      <c r="BE34" s="431"/>
      <c r="BF34" s="431"/>
    </row>
    <row r="35" spans="1:59" s="432" customFormat="1" ht="15.75" hidden="1" customHeight="1" x14ac:dyDescent="0.25">
      <c r="A35" s="427" t="s">
        <v>714</v>
      </c>
      <c r="B35" s="428" t="s">
        <v>717</v>
      </c>
      <c r="C35" s="480" t="s">
        <v>122</v>
      </c>
      <c r="D35" s="480" t="s">
        <v>122</v>
      </c>
      <c r="E35" s="480" t="s">
        <v>122</v>
      </c>
      <c r="F35" s="480" t="s">
        <v>122</v>
      </c>
      <c r="G35" s="480" t="s">
        <v>122</v>
      </c>
      <c r="H35" s="480" t="s">
        <v>122</v>
      </c>
      <c r="I35" s="480" t="s">
        <v>122</v>
      </c>
      <c r="J35" s="480" t="s">
        <v>122</v>
      </c>
      <c r="K35" s="480" t="s">
        <v>122</v>
      </c>
      <c r="L35" s="480" t="s">
        <v>122</v>
      </c>
      <c r="M35" s="480" t="s">
        <v>122</v>
      </c>
      <c r="N35" s="480" t="s">
        <v>122</v>
      </c>
      <c r="O35" s="480" t="s">
        <v>122</v>
      </c>
      <c r="P35" s="480" t="s">
        <v>122</v>
      </c>
      <c r="Q35" s="480" t="s">
        <v>122</v>
      </c>
      <c r="R35" s="480" t="s">
        <v>122</v>
      </c>
      <c r="S35" s="480" t="s">
        <v>122</v>
      </c>
      <c r="T35" s="480" t="s">
        <v>122</v>
      </c>
      <c r="U35" s="480" t="s">
        <v>122</v>
      </c>
      <c r="V35" s="480" t="s">
        <v>122</v>
      </c>
      <c r="W35" s="480" t="s">
        <v>122</v>
      </c>
      <c r="X35" s="480" t="s">
        <v>122</v>
      </c>
      <c r="Y35" s="480" t="s">
        <v>122</v>
      </c>
      <c r="Z35" s="480" t="s">
        <v>122</v>
      </c>
      <c r="AA35" s="480" t="s">
        <v>122</v>
      </c>
      <c r="AB35" s="480" t="s">
        <v>122</v>
      </c>
      <c r="AC35" s="480" t="s">
        <v>122</v>
      </c>
      <c r="AD35" s="480" t="s">
        <v>122</v>
      </c>
      <c r="AE35" s="480" t="s">
        <v>122</v>
      </c>
      <c r="AF35" s="480" t="s">
        <v>122</v>
      </c>
      <c r="AG35" s="480" t="s">
        <v>122</v>
      </c>
      <c r="AH35" s="480" t="s">
        <v>122</v>
      </c>
      <c r="AI35" s="480" t="s">
        <v>122</v>
      </c>
      <c r="AJ35" s="480" t="s">
        <v>122</v>
      </c>
      <c r="AK35" s="480" t="s">
        <v>122</v>
      </c>
      <c r="AL35" s="431">
        <v>0</v>
      </c>
      <c r="AM35" s="431">
        <v>0</v>
      </c>
      <c r="AN35" s="431">
        <v>0</v>
      </c>
      <c r="AO35" s="431">
        <v>0</v>
      </c>
      <c r="AP35" s="431">
        <v>0</v>
      </c>
      <c r="AQ35" s="431">
        <v>0</v>
      </c>
      <c r="AR35" s="431">
        <v>0</v>
      </c>
      <c r="AS35" s="431">
        <v>0</v>
      </c>
      <c r="AT35" s="590">
        <v>0</v>
      </c>
      <c r="AU35" s="431">
        <v>0</v>
      </c>
      <c r="AV35" s="431">
        <v>0</v>
      </c>
      <c r="AW35" s="431"/>
      <c r="AX35" s="431"/>
      <c r="AY35" s="431">
        <v>0</v>
      </c>
      <c r="AZ35" s="431"/>
      <c r="BA35" s="431"/>
      <c r="BB35" s="431"/>
      <c r="BC35" s="431"/>
      <c r="BD35" s="431"/>
      <c r="BE35" s="431"/>
      <c r="BF35" s="431"/>
    </row>
    <row r="36" spans="1:59" s="432" customFormat="1" ht="15.75" customHeight="1" x14ac:dyDescent="0.25">
      <c r="A36" s="136" t="s">
        <v>479</v>
      </c>
      <c r="B36" s="154" t="s">
        <v>482</v>
      </c>
      <c r="C36" s="480" t="s">
        <v>122</v>
      </c>
      <c r="D36" s="480" t="s">
        <v>122</v>
      </c>
      <c r="E36" s="480" t="s">
        <v>122</v>
      </c>
      <c r="F36" s="480" t="s">
        <v>122</v>
      </c>
      <c r="G36" s="480" t="s">
        <v>122</v>
      </c>
      <c r="H36" s="480" t="s">
        <v>122</v>
      </c>
      <c r="I36" s="480" t="s">
        <v>122</v>
      </c>
      <c r="J36" s="480" t="s">
        <v>122</v>
      </c>
      <c r="K36" s="480" t="s">
        <v>122</v>
      </c>
      <c r="L36" s="480" t="s">
        <v>122</v>
      </c>
      <c r="M36" s="480" t="s">
        <v>122</v>
      </c>
      <c r="N36" s="480" t="s">
        <v>122</v>
      </c>
      <c r="O36" s="480" t="s">
        <v>122</v>
      </c>
      <c r="P36" s="480" t="s">
        <v>122</v>
      </c>
      <c r="Q36" s="480" t="s">
        <v>122</v>
      </c>
      <c r="R36" s="480" t="s">
        <v>122</v>
      </c>
      <c r="S36" s="480" t="s">
        <v>122</v>
      </c>
      <c r="T36" s="480" t="s">
        <v>122</v>
      </c>
      <c r="U36" s="480" t="s">
        <v>122</v>
      </c>
      <c r="V36" s="480" t="s">
        <v>122</v>
      </c>
      <c r="W36" s="480" t="s">
        <v>122</v>
      </c>
      <c r="X36" s="480" t="s">
        <v>122</v>
      </c>
      <c r="Y36" s="480" t="s">
        <v>122</v>
      </c>
      <c r="Z36" s="480" t="s">
        <v>122</v>
      </c>
      <c r="AA36" s="480" t="s">
        <v>122</v>
      </c>
      <c r="AB36" s="480" t="s">
        <v>122</v>
      </c>
      <c r="AC36" s="480" t="s">
        <v>122</v>
      </c>
      <c r="AD36" s="480" t="s">
        <v>122</v>
      </c>
      <c r="AE36" s="480" t="s">
        <v>122</v>
      </c>
      <c r="AF36" s="480" t="s">
        <v>122</v>
      </c>
      <c r="AG36" s="480" t="s">
        <v>122</v>
      </c>
      <c r="AH36" s="480" t="s">
        <v>122</v>
      </c>
      <c r="AI36" s="480" t="s">
        <v>122</v>
      </c>
      <c r="AJ36" s="480" t="s">
        <v>122</v>
      </c>
      <c r="AK36" s="480" t="s">
        <v>122</v>
      </c>
      <c r="AL36" s="430">
        <v>13163</v>
      </c>
      <c r="AM36" s="430">
        <v>13544</v>
      </c>
      <c r="AN36" s="430">
        <v>14201</v>
      </c>
      <c r="AO36" s="430">
        <v>14433</v>
      </c>
      <c r="AP36" s="430">
        <v>14986</v>
      </c>
      <c r="AQ36" s="430">
        <v>15026</v>
      </c>
      <c r="AR36" s="430">
        <v>16674</v>
      </c>
      <c r="AS36" s="430">
        <v>16813</v>
      </c>
      <c r="AT36" s="430">
        <v>16788</v>
      </c>
      <c r="AU36" s="430">
        <v>16884</v>
      </c>
      <c r="AV36" s="430">
        <v>16520</v>
      </c>
      <c r="AW36" s="430">
        <v>16937</v>
      </c>
      <c r="AX36" s="430">
        <v>17337</v>
      </c>
      <c r="AY36" s="430">
        <v>17507.357204</v>
      </c>
      <c r="AZ36" s="430">
        <v>17835</v>
      </c>
      <c r="BA36" s="430">
        <v>18133</v>
      </c>
      <c r="BB36" s="430">
        <v>18211</v>
      </c>
      <c r="BC36" s="430">
        <v>18223</v>
      </c>
      <c r="BD36" s="430">
        <v>18430</v>
      </c>
      <c r="BE36" s="430">
        <v>18739</v>
      </c>
      <c r="BF36" s="430">
        <v>18916</v>
      </c>
    </row>
    <row r="37" spans="1:59" s="432" customFormat="1" ht="15.75" customHeight="1" x14ac:dyDescent="0.25">
      <c r="A37" s="427" t="s">
        <v>712</v>
      </c>
      <c r="B37" s="428" t="s">
        <v>715</v>
      </c>
      <c r="C37" s="480" t="s">
        <v>122</v>
      </c>
      <c r="D37" s="480" t="s">
        <v>122</v>
      </c>
      <c r="E37" s="480" t="s">
        <v>122</v>
      </c>
      <c r="F37" s="480" t="s">
        <v>122</v>
      </c>
      <c r="G37" s="480" t="s">
        <v>122</v>
      </c>
      <c r="H37" s="480" t="s">
        <v>122</v>
      </c>
      <c r="I37" s="480" t="s">
        <v>122</v>
      </c>
      <c r="J37" s="480" t="s">
        <v>122</v>
      </c>
      <c r="K37" s="480" t="s">
        <v>122</v>
      </c>
      <c r="L37" s="480" t="s">
        <v>122</v>
      </c>
      <c r="M37" s="480" t="s">
        <v>122</v>
      </c>
      <c r="N37" s="480" t="s">
        <v>122</v>
      </c>
      <c r="O37" s="480" t="s">
        <v>122</v>
      </c>
      <c r="P37" s="480" t="s">
        <v>122</v>
      </c>
      <c r="Q37" s="480" t="s">
        <v>122</v>
      </c>
      <c r="R37" s="480" t="s">
        <v>122</v>
      </c>
      <c r="S37" s="480" t="s">
        <v>122</v>
      </c>
      <c r="T37" s="480" t="s">
        <v>122</v>
      </c>
      <c r="U37" s="480" t="s">
        <v>122</v>
      </c>
      <c r="V37" s="480" t="s">
        <v>122</v>
      </c>
      <c r="W37" s="480" t="s">
        <v>122</v>
      </c>
      <c r="X37" s="480" t="s">
        <v>122</v>
      </c>
      <c r="Y37" s="480" t="s">
        <v>122</v>
      </c>
      <c r="Z37" s="480" t="s">
        <v>122</v>
      </c>
      <c r="AA37" s="480" t="s">
        <v>122</v>
      </c>
      <c r="AB37" s="480" t="s">
        <v>122</v>
      </c>
      <c r="AC37" s="480" t="s">
        <v>122</v>
      </c>
      <c r="AD37" s="480" t="s">
        <v>122</v>
      </c>
      <c r="AE37" s="480" t="s">
        <v>122</v>
      </c>
      <c r="AF37" s="480" t="s">
        <v>122</v>
      </c>
      <c r="AG37" s="480" t="s">
        <v>122</v>
      </c>
      <c r="AH37" s="480" t="s">
        <v>122</v>
      </c>
      <c r="AI37" s="480" t="s">
        <v>122</v>
      </c>
      <c r="AJ37" s="480" t="s">
        <v>122</v>
      </c>
      <c r="AK37" s="480" t="s">
        <v>122</v>
      </c>
      <c r="AL37" s="431">
        <v>10035</v>
      </c>
      <c r="AM37" s="431">
        <v>9670</v>
      </c>
      <c r="AN37" s="431">
        <v>10702</v>
      </c>
      <c r="AO37" s="431">
        <v>10899</v>
      </c>
      <c r="AP37" s="431">
        <v>11477</v>
      </c>
      <c r="AQ37" s="431">
        <v>11699</v>
      </c>
      <c r="AR37" s="431">
        <v>13213</v>
      </c>
      <c r="AS37" s="431">
        <v>13215</v>
      </c>
      <c r="AT37" s="590">
        <v>13589</v>
      </c>
      <c r="AU37" s="431">
        <v>13621</v>
      </c>
      <c r="AV37" s="431">
        <v>12789</v>
      </c>
      <c r="AW37" s="431">
        <v>13195</v>
      </c>
      <c r="AX37" s="431">
        <v>13436</v>
      </c>
      <c r="AY37" s="431">
        <v>12493.523827000001</v>
      </c>
      <c r="AZ37" s="431">
        <v>13585</v>
      </c>
      <c r="BA37" s="431">
        <v>13666</v>
      </c>
      <c r="BB37" s="431">
        <v>13023</v>
      </c>
      <c r="BC37" s="431">
        <v>12504</v>
      </c>
      <c r="BD37" s="431">
        <v>12204</v>
      </c>
      <c r="BE37" s="431">
        <v>12138</v>
      </c>
      <c r="BF37" s="431">
        <v>12524</v>
      </c>
    </row>
    <row r="38" spans="1:59" s="432" customFormat="1" ht="15.75" customHeight="1" x14ac:dyDescent="0.25">
      <c r="A38" s="427" t="s">
        <v>713</v>
      </c>
      <c r="B38" s="428" t="s">
        <v>716</v>
      </c>
      <c r="C38" s="480" t="s">
        <v>122</v>
      </c>
      <c r="D38" s="480" t="s">
        <v>122</v>
      </c>
      <c r="E38" s="480" t="s">
        <v>122</v>
      </c>
      <c r="F38" s="480" t="s">
        <v>122</v>
      </c>
      <c r="G38" s="480" t="s">
        <v>122</v>
      </c>
      <c r="H38" s="480" t="s">
        <v>122</v>
      </c>
      <c r="I38" s="480" t="s">
        <v>122</v>
      </c>
      <c r="J38" s="480" t="s">
        <v>122</v>
      </c>
      <c r="K38" s="480" t="s">
        <v>122</v>
      </c>
      <c r="L38" s="480" t="s">
        <v>122</v>
      </c>
      <c r="M38" s="480" t="s">
        <v>122</v>
      </c>
      <c r="N38" s="480" t="s">
        <v>122</v>
      </c>
      <c r="O38" s="480" t="s">
        <v>122</v>
      </c>
      <c r="P38" s="480" t="s">
        <v>122</v>
      </c>
      <c r="Q38" s="480" t="s">
        <v>122</v>
      </c>
      <c r="R38" s="480" t="s">
        <v>122</v>
      </c>
      <c r="S38" s="480" t="s">
        <v>122</v>
      </c>
      <c r="T38" s="480" t="s">
        <v>122</v>
      </c>
      <c r="U38" s="480" t="s">
        <v>122</v>
      </c>
      <c r="V38" s="480" t="s">
        <v>122</v>
      </c>
      <c r="W38" s="480" t="s">
        <v>122</v>
      </c>
      <c r="X38" s="480" t="s">
        <v>122</v>
      </c>
      <c r="Y38" s="480" t="s">
        <v>122</v>
      </c>
      <c r="Z38" s="480" t="s">
        <v>122</v>
      </c>
      <c r="AA38" s="480" t="s">
        <v>122</v>
      </c>
      <c r="AB38" s="480" t="s">
        <v>122</v>
      </c>
      <c r="AC38" s="480" t="s">
        <v>122</v>
      </c>
      <c r="AD38" s="480" t="s">
        <v>122</v>
      </c>
      <c r="AE38" s="480" t="s">
        <v>122</v>
      </c>
      <c r="AF38" s="480" t="s">
        <v>122</v>
      </c>
      <c r="AG38" s="480" t="s">
        <v>122</v>
      </c>
      <c r="AH38" s="480" t="s">
        <v>122</v>
      </c>
      <c r="AI38" s="480" t="s">
        <v>122</v>
      </c>
      <c r="AJ38" s="480" t="s">
        <v>122</v>
      </c>
      <c r="AK38" s="480" t="s">
        <v>122</v>
      </c>
      <c r="AL38" s="431">
        <v>2336</v>
      </c>
      <c r="AM38" s="431">
        <v>3062</v>
      </c>
      <c r="AN38" s="431">
        <v>2672</v>
      </c>
      <c r="AO38" s="431">
        <v>2730</v>
      </c>
      <c r="AP38" s="431">
        <v>2719</v>
      </c>
      <c r="AQ38" s="431">
        <v>2524</v>
      </c>
      <c r="AR38" s="431">
        <v>2625</v>
      </c>
      <c r="AS38" s="431">
        <v>2738</v>
      </c>
      <c r="AT38" s="590">
        <v>2377</v>
      </c>
      <c r="AU38" s="431">
        <v>2388</v>
      </c>
      <c r="AV38" s="431">
        <v>2876</v>
      </c>
      <c r="AW38" s="431">
        <v>2918</v>
      </c>
      <c r="AX38" s="431">
        <v>2909</v>
      </c>
      <c r="AY38" s="431">
        <v>3729.690329</v>
      </c>
      <c r="AZ38" s="431">
        <v>3072</v>
      </c>
      <c r="BA38" s="431">
        <v>3291</v>
      </c>
      <c r="BB38" s="431">
        <v>4072</v>
      </c>
      <c r="BC38" s="431">
        <v>4637</v>
      </c>
      <c r="BD38" s="431">
        <v>5175</v>
      </c>
      <c r="BE38" s="431">
        <v>5529</v>
      </c>
      <c r="BF38" s="431">
        <v>5386</v>
      </c>
    </row>
    <row r="39" spans="1:59" s="432" customFormat="1" ht="15.75" customHeight="1" x14ac:dyDescent="0.25">
      <c r="A39" s="427" t="s">
        <v>714</v>
      </c>
      <c r="B39" s="428" t="s">
        <v>717</v>
      </c>
      <c r="C39" s="480" t="s">
        <v>122</v>
      </c>
      <c r="D39" s="480" t="s">
        <v>122</v>
      </c>
      <c r="E39" s="480" t="s">
        <v>122</v>
      </c>
      <c r="F39" s="480" t="s">
        <v>122</v>
      </c>
      <c r="G39" s="480" t="s">
        <v>122</v>
      </c>
      <c r="H39" s="480" t="s">
        <v>122</v>
      </c>
      <c r="I39" s="480" t="s">
        <v>122</v>
      </c>
      <c r="J39" s="480" t="s">
        <v>122</v>
      </c>
      <c r="K39" s="480" t="s">
        <v>122</v>
      </c>
      <c r="L39" s="480" t="s">
        <v>122</v>
      </c>
      <c r="M39" s="480" t="s">
        <v>122</v>
      </c>
      <c r="N39" s="480" t="s">
        <v>122</v>
      </c>
      <c r="O39" s="480" t="s">
        <v>122</v>
      </c>
      <c r="P39" s="480" t="s">
        <v>122</v>
      </c>
      <c r="Q39" s="480" t="s">
        <v>122</v>
      </c>
      <c r="R39" s="480" t="s">
        <v>122</v>
      </c>
      <c r="S39" s="480" t="s">
        <v>122</v>
      </c>
      <c r="T39" s="480" t="s">
        <v>122</v>
      </c>
      <c r="U39" s="480" t="s">
        <v>122</v>
      </c>
      <c r="V39" s="480" t="s">
        <v>122</v>
      </c>
      <c r="W39" s="480" t="s">
        <v>122</v>
      </c>
      <c r="X39" s="480" t="s">
        <v>122</v>
      </c>
      <c r="Y39" s="480" t="s">
        <v>122</v>
      </c>
      <c r="Z39" s="480" t="s">
        <v>122</v>
      </c>
      <c r="AA39" s="480" t="s">
        <v>122</v>
      </c>
      <c r="AB39" s="480" t="s">
        <v>122</v>
      </c>
      <c r="AC39" s="480" t="s">
        <v>122</v>
      </c>
      <c r="AD39" s="480" t="s">
        <v>122</v>
      </c>
      <c r="AE39" s="480" t="s">
        <v>122</v>
      </c>
      <c r="AF39" s="480" t="s">
        <v>122</v>
      </c>
      <c r="AG39" s="480" t="s">
        <v>122</v>
      </c>
      <c r="AH39" s="480" t="s">
        <v>122</v>
      </c>
      <c r="AI39" s="480" t="s">
        <v>122</v>
      </c>
      <c r="AJ39" s="480" t="s">
        <v>122</v>
      </c>
      <c r="AK39" s="480" t="s">
        <v>122</v>
      </c>
      <c r="AL39" s="431">
        <v>792</v>
      </c>
      <c r="AM39" s="431">
        <v>812</v>
      </c>
      <c r="AN39" s="431">
        <v>827</v>
      </c>
      <c r="AO39" s="431">
        <v>804</v>
      </c>
      <c r="AP39" s="431">
        <v>790</v>
      </c>
      <c r="AQ39" s="431">
        <v>803</v>
      </c>
      <c r="AR39" s="431">
        <v>836</v>
      </c>
      <c r="AS39" s="431">
        <v>860</v>
      </c>
      <c r="AT39" s="590">
        <v>822</v>
      </c>
      <c r="AU39" s="431">
        <v>875</v>
      </c>
      <c r="AV39" s="431">
        <v>855</v>
      </c>
      <c r="AW39" s="431">
        <v>824</v>
      </c>
      <c r="AX39" s="431">
        <v>992</v>
      </c>
      <c r="AY39" s="431">
        <v>1284.1430479999999</v>
      </c>
      <c r="AZ39" s="431">
        <v>1178</v>
      </c>
      <c r="BA39" s="431">
        <v>1176</v>
      </c>
      <c r="BB39" s="431">
        <v>1116</v>
      </c>
      <c r="BC39" s="431">
        <v>1082</v>
      </c>
      <c r="BD39" s="431">
        <v>1051</v>
      </c>
      <c r="BE39" s="431">
        <v>1072</v>
      </c>
      <c r="BF39" s="431">
        <v>1006</v>
      </c>
    </row>
    <row r="40" spans="1:59" ht="15.75" customHeight="1" x14ac:dyDescent="0.25">
      <c r="A40" s="155" t="s">
        <v>425</v>
      </c>
      <c r="B40" s="236" t="s">
        <v>483</v>
      </c>
      <c r="C40" s="480" t="s">
        <v>122</v>
      </c>
      <c r="D40" s="480" t="s">
        <v>122</v>
      </c>
      <c r="E40" s="480" t="s">
        <v>122</v>
      </c>
      <c r="F40" s="480" t="s">
        <v>122</v>
      </c>
      <c r="G40" s="480" t="s">
        <v>122</v>
      </c>
      <c r="H40" s="480" t="s">
        <v>122</v>
      </c>
      <c r="I40" s="480" t="s">
        <v>122</v>
      </c>
      <c r="J40" s="480" t="s">
        <v>122</v>
      </c>
      <c r="K40" s="480" t="s">
        <v>122</v>
      </c>
      <c r="L40" s="480" t="s">
        <v>122</v>
      </c>
      <c r="M40" s="480" t="s">
        <v>122</v>
      </c>
      <c r="N40" s="480" t="s">
        <v>122</v>
      </c>
      <c r="O40" s="480" t="s">
        <v>122</v>
      </c>
      <c r="P40" s="480" t="s">
        <v>122</v>
      </c>
      <c r="Q40" s="480" t="s">
        <v>122</v>
      </c>
      <c r="R40" s="480" t="s">
        <v>122</v>
      </c>
      <c r="S40" s="480" t="s">
        <v>122</v>
      </c>
      <c r="T40" s="480" t="s">
        <v>122</v>
      </c>
      <c r="U40" s="480" t="s">
        <v>122</v>
      </c>
      <c r="V40" s="480" t="s">
        <v>122</v>
      </c>
      <c r="W40" s="480" t="s">
        <v>122</v>
      </c>
      <c r="X40" s="480" t="s">
        <v>122</v>
      </c>
      <c r="Y40" s="480" t="s">
        <v>122</v>
      </c>
      <c r="Z40" s="480" t="s">
        <v>122</v>
      </c>
      <c r="AA40" s="480" t="s">
        <v>122</v>
      </c>
      <c r="AB40" s="480" t="s">
        <v>122</v>
      </c>
      <c r="AC40" s="480" t="s">
        <v>122</v>
      </c>
      <c r="AD40" s="480" t="s">
        <v>122</v>
      </c>
      <c r="AE40" s="480" t="s">
        <v>122</v>
      </c>
      <c r="AF40" s="480" t="s">
        <v>122</v>
      </c>
      <c r="AG40" s="480" t="s">
        <v>122</v>
      </c>
      <c r="AH40" s="480" t="s">
        <v>122</v>
      </c>
      <c r="AI40" s="480" t="s">
        <v>122</v>
      </c>
      <c r="AJ40" s="480" t="s">
        <v>122</v>
      </c>
      <c r="AK40" s="480" t="s">
        <v>122</v>
      </c>
      <c r="AL40" s="98">
        <v>-418</v>
      </c>
      <c r="AM40" s="98">
        <v>-468</v>
      </c>
      <c r="AN40" s="98">
        <v>-470</v>
      </c>
      <c r="AO40" s="98">
        <v>-484</v>
      </c>
      <c r="AP40" s="98">
        <v>-489</v>
      </c>
      <c r="AQ40" s="98">
        <v>-496</v>
      </c>
      <c r="AR40" s="98">
        <v>-535</v>
      </c>
      <c r="AS40" s="98">
        <v>-518</v>
      </c>
      <c r="AT40" s="68">
        <v>-464</v>
      </c>
      <c r="AU40" s="98">
        <v>-488</v>
      </c>
      <c r="AV40" s="98">
        <v>-489</v>
      </c>
      <c r="AW40" s="98">
        <v>-534</v>
      </c>
      <c r="AX40" s="98">
        <v>-586</v>
      </c>
      <c r="AY40" s="98">
        <v>-592.27199199999995</v>
      </c>
      <c r="AZ40" s="98">
        <v>-595</v>
      </c>
      <c r="BA40" s="98">
        <v>-640</v>
      </c>
      <c r="BB40" s="98">
        <v>-660</v>
      </c>
      <c r="BC40" s="98">
        <v>-699</v>
      </c>
      <c r="BD40" s="98">
        <v>-738</v>
      </c>
      <c r="BE40" s="98">
        <v>-777</v>
      </c>
      <c r="BF40" s="98">
        <v>-797</v>
      </c>
    </row>
    <row r="41" spans="1:59" s="432" customFormat="1" ht="15.75" customHeight="1" x14ac:dyDescent="0.25">
      <c r="A41" s="427" t="s">
        <v>712</v>
      </c>
      <c r="B41" s="428" t="s">
        <v>715</v>
      </c>
      <c r="C41" s="480" t="s">
        <v>122</v>
      </c>
      <c r="D41" s="480" t="s">
        <v>122</v>
      </c>
      <c r="E41" s="480" t="s">
        <v>122</v>
      </c>
      <c r="F41" s="480" t="s">
        <v>122</v>
      </c>
      <c r="G41" s="480" t="s">
        <v>122</v>
      </c>
      <c r="H41" s="480" t="s">
        <v>122</v>
      </c>
      <c r="I41" s="480" t="s">
        <v>122</v>
      </c>
      <c r="J41" s="480" t="s">
        <v>122</v>
      </c>
      <c r="K41" s="480" t="s">
        <v>122</v>
      </c>
      <c r="L41" s="480" t="s">
        <v>122</v>
      </c>
      <c r="M41" s="480" t="s">
        <v>122</v>
      </c>
      <c r="N41" s="480" t="s">
        <v>122</v>
      </c>
      <c r="O41" s="480" t="s">
        <v>122</v>
      </c>
      <c r="P41" s="480" t="s">
        <v>122</v>
      </c>
      <c r="Q41" s="480" t="s">
        <v>122</v>
      </c>
      <c r="R41" s="480" t="s">
        <v>122</v>
      </c>
      <c r="S41" s="480" t="s">
        <v>122</v>
      </c>
      <c r="T41" s="480" t="s">
        <v>122</v>
      </c>
      <c r="U41" s="480" t="s">
        <v>122</v>
      </c>
      <c r="V41" s="480" t="s">
        <v>122</v>
      </c>
      <c r="W41" s="480" t="s">
        <v>122</v>
      </c>
      <c r="X41" s="480" t="s">
        <v>122</v>
      </c>
      <c r="Y41" s="480" t="s">
        <v>122</v>
      </c>
      <c r="Z41" s="480" t="s">
        <v>122</v>
      </c>
      <c r="AA41" s="480" t="s">
        <v>122</v>
      </c>
      <c r="AB41" s="480" t="s">
        <v>122</v>
      </c>
      <c r="AC41" s="480" t="s">
        <v>122</v>
      </c>
      <c r="AD41" s="480" t="s">
        <v>122</v>
      </c>
      <c r="AE41" s="480" t="s">
        <v>122</v>
      </c>
      <c r="AF41" s="480" t="s">
        <v>122</v>
      </c>
      <c r="AG41" s="480" t="s">
        <v>122</v>
      </c>
      <c r="AH41" s="480" t="s">
        <v>122</v>
      </c>
      <c r="AI41" s="480" t="s">
        <v>122</v>
      </c>
      <c r="AJ41" s="480" t="s">
        <v>122</v>
      </c>
      <c r="AK41" s="480" t="s">
        <v>122</v>
      </c>
      <c r="AL41" s="431">
        <v>-22</v>
      </c>
      <c r="AM41" s="431">
        <v>-22</v>
      </c>
      <c r="AN41" s="431">
        <v>-29</v>
      </c>
      <c r="AO41" s="431">
        <v>-32</v>
      </c>
      <c r="AP41" s="431">
        <v>-34</v>
      </c>
      <c r="AQ41" s="431">
        <v>-31</v>
      </c>
      <c r="AR41" s="431">
        <v>-58</v>
      </c>
      <c r="AS41" s="431">
        <v>-48</v>
      </c>
      <c r="AT41" s="590">
        <v>-35</v>
      </c>
      <c r="AU41" s="431">
        <v>-28</v>
      </c>
      <c r="AV41" s="431">
        <v>-29</v>
      </c>
      <c r="AW41" s="431">
        <v>-40</v>
      </c>
      <c r="AX41" s="431">
        <v>-44</v>
      </c>
      <c r="AY41" s="431">
        <v>-46.383533</v>
      </c>
      <c r="AZ41" s="431">
        <v>-51</v>
      </c>
      <c r="BA41" s="431">
        <v>-55</v>
      </c>
      <c r="BB41" s="431">
        <v>-65</v>
      </c>
      <c r="BC41" s="431">
        <v>-66</v>
      </c>
      <c r="BD41" s="431">
        <v>-70</v>
      </c>
      <c r="BE41" s="431">
        <v>-75</v>
      </c>
      <c r="BF41" s="431">
        <v>-81</v>
      </c>
    </row>
    <row r="42" spans="1:59" s="432" customFormat="1" ht="15.75" customHeight="1" x14ac:dyDescent="0.25">
      <c r="A42" s="427" t="s">
        <v>713</v>
      </c>
      <c r="B42" s="428" t="s">
        <v>716</v>
      </c>
      <c r="C42" s="480" t="s">
        <v>122</v>
      </c>
      <c r="D42" s="480" t="s">
        <v>122</v>
      </c>
      <c r="E42" s="480" t="s">
        <v>122</v>
      </c>
      <c r="F42" s="480" t="s">
        <v>122</v>
      </c>
      <c r="G42" s="480" t="s">
        <v>122</v>
      </c>
      <c r="H42" s="480" t="s">
        <v>122</v>
      </c>
      <c r="I42" s="480" t="s">
        <v>122</v>
      </c>
      <c r="J42" s="480" t="s">
        <v>122</v>
      </c>
      <c r="K42" s="480" t="s">
        <v>122</v>
      </c>
      <c r="L42" s="480" t="s">
        <v>122</v>
      </c>
      <c r="M42" s="480" t="s">
        <v>122</v>
      </c>
      <c r="N42" s="480" t="s">
        <v>122</v>
      </c>
      <c r="O42" s="480" t="s">
        <v>122</v>
      </c>
      <c r="P42" s="480" t="s">
        <v>122</v>
      </c>
      <c r="Q42" s="480" t="s">
        <v>122</v>
      </c>
      <c r="R42" s="480" t="s">
        <v>122</v>
      </c>
      <c r="S42" s="480" t="s">
        <v>122</v>
      </c>
      <c r="T42" s="480" t="s">
        <v>122</v>
      </c>
      <c r="U42" s="480" t="s">
        <v>122</v>
      </c>
      <c r="V42" s="480" t="s">
        <v>122</v>
      </c>
      <c r="W42" s="480" t="s">
        <v>122</v>
      </c>
      <c r="X42" s="480" t="s">
        <v>122</v>
      </c>
      <c r="Y42" s="480" t="s">
        <v>122</v>
      </c>
      <c r="Z42" s="480" t="s">
        <v>122</v>
      </c>
      <c r="AA42" s="480" t="s">
        <v>122</v>
      </c>
      <c r="AB42" s="480" t="s">
        <v>122</v>
      </c>
      <c r="AC42" s="480" t="s">
        <v>122</v>
      </c>
      <c r="AD42" s="480" t="s">
        <v>122</v>
      </c>
      <c r="AE42" s="480" t="s">
        <v>122</v>
      </c>
      <c r="AF42" s="480" t="s">
        <v>122</v>
      </c>
      <c r="AG42" s="480" t="s">
        <v>122</v>
      </c>
      <c r="AH42" s="480" t="s">
        <v>122</v>
      </c>
      <c r="AI42" s="480" t="s">
        <v>122</v>
      </c>
      <c r="AJ42" s="480" t="s">
        <v>122</v>
      </c>
      <c r="AK42" s="480" t="s">
        <v>122</v>
      </c>
      <c r="AL42" s="431">
        <v>-64</v>
      </c>
      <c r="AM42" s="431">
        <v>-77</v>
      </c>
      <c r="AN42" s="431">
        <v>-78</v>
      </c>
      <c r="AO42" s="431">
        <v>-78</v>
      </c>
      <c r="AP42" s="431">
        <v>-80</v>
      </c>
      <c r="AQ42" s="431">
        <v>-89</v>
      </c>
      <c r="AR42" s="431">
        <v>-86</v>
      </c>
      <c r="AS42" s="431">
        <v>-90</v>
      </c>
      <c r="AT42" s="590">
        <v>-70</v>
      </c>
      <c r="AU42" s="431">
        <v>-74</v>
      </c>
      <c r="AV42" s="431">
        <v>-79</v>
      </c>
      <c r="AW42" s="431">
        <v>-89</v>
      </c>
      <c r="AX42" s="431">
        <v>-83</v>
      </c>
      <c r="AY42" s="431">
        <v>-91.765004000000005</v>
      </c>
      <c r="AZ42" s="431">
        <v>-95</v>
      </c>
      <c r="BA42" s="431">
        <v>-118</v>
      </c>
      <c r="BB42" s="431">
        <v>-134</v>
      </c>
      <c r="BC42" s="431">
        <v>-171</v>
      </c>
      <c r="BD42" s="431">
        <v>-180</v>
      </c>
      <c r="BE42" s="431">
        <v>-197</v>
      </c>
      <c r="BF42" s="431">
        <v>-210</v>
      </c>
    </row>
    <row r="43" spans="1:59" s="432" customFormat="1" ht="15.75" customHeight="1" x14ac:dyDescent="0.25">
      <c r="A43" s="427" t="s">
        <v>714</v>
      </c>
      <c r="B43" s="428" t="s">
        <v>717</v>
      </c>
      <c r="C43" s="480" t="s">
        <v>122</v>
      </c>
      <c r="D43" s="480" t="s">
        <v>122</v>
      </c>
      <c r="E43" s="480" t="s">
        <v>122</v>
      </c>
      <c r="F43" s="480" t="s">
        <v>122</v>
      </c>
      <c r="G43" s="480" t="s">
        <v>122</v>
      </c>
      <c r="H43" s="480" t="s">
        <v>122</v>
      </c>
      <c r="I43" s="480" t="s">
        <v>122</v>
      </c>
      <c r="J43" s="480" t="s">
        <v>122</v>
      </c>
      <c r="K43" s="480" t="s">
        <v>122</v>
      </c>
      <c r="L43" s="480" t="s">
        <v>122</v>
      </c>
      <c r="M43" s="480" t="s">
        <v>122</v>
      </c>
      <c r="N43" s="480" t="s">
        <v>122</v>
      </c>
      <c r="O43" s="480" t="s">
        <v>122</v>
      </c>
      <c r="P43" s="480" t="s">
        <v>122</v>
      </c>
      <c r="Q43" s="480" t="s">
        <v>122</v>
      </c>
      <c r="R43" s="480" t="s">
        <v>122</v>
      </c>
      <c r="S43" s="480" t="s">
        <v>122</v>
      </c>
      <c r="T43" s="480" t="s">
        <v>122</v>
      </c>
      <c r="U43" s="480" t="s">
        <v>122</v>
      </c>
      <c r="V43" s="480" t="s">
        <v>122</v>
      </c>
      <c r="W43" s="480" t="s">
        <v>122</v>
      </c>
      <c r="X43" s="480" t="s">
        <v>122</v>
      </c>
      <c r="Y43" s="480" t="s">
        <v>122</v>
      </c>
      <c r="Z43" s="480" t="s">
        <v>122</v>
      </c>
      <c r="AA43" s="480" t="s">
        <v>122</v>
      </c>
      <c r="AB43" s="480" t="s">
        <v>122</v>
      </c>
      <c r="AC43" s="480" t="s">
        <v>122</v>
      </c>
      <c r="AD43" s="480" t="s">
        <v>122</v>
      </c>
      <c r="AE43" s="480" t="s">
        <v>122</v>
      </c>
      <c r="AF43" s="480" t="s">
        <v>122</v>
      </c>
      <c r="AG43" s="480" t="s">
        <v>122</v>
      </c>
      <c r="AH43" s="480" t="s">
        <v>122</v>
      </c>
      <c r="AI43" s="480" t="s">
        <v>122</v>
      </c>
      <c r="AJ43" s="480" t="s">
        <v>122</v>
      </c>
      <c r="AK43" s="480" t="s">
        <v>122</v>
      </c>
      <c r="AL43" s="431">
        <v>-332</v>
      </c>
      <c r="AM43" s="431">
        <v>-369</v>
      </c>
      <c r="AN43" s="431">
        <v>-363</v>
      </c>
      <c r="AO43" s="431">
        <v>-374</v>
      </c>
      <c r="AP43" s="431">
        <v>-375</v>
      </c>
      <c r="AQ43" s="431">
        <v>-376</v>
      </c>
      <c r="AR43" s="524">
        <v>-391</v>
      </c>
      <c r="AS43" s="431">
        <v>-380</v>
      </c>
      <c r="AT43" s="590">
        <v>-359</v>
      </c>
      <c r="AU43" s="431">
        <v>-386</v>
      </c>
      <c r="AV43" s="431">
        <v>-381</v>
      </c>
      <c r="AW43" s="431">
        <v>-405</v>
      </c>
      <c r="AX43" s="431">
        <v>-459</v>
      </c>
      <c r="AY43" s="431">
        <v>-454.12345499999998</v>
      </c>
      <c r="AZ43" s="431">
        <v>-449</v>
      </c>
      <c r="BA43" s="431">
        <v>-467</v>
      </c>
      <c r="BB43" s="431">
        <v>-461</v>
      </c>
      <c r="BC43" s="431">
        <v>-462</v>
      </c>
      <c r="BD43" s="431">
        <v>-488</v>
      </c>
      <c r="BE43" s="431">
        <v>-505</v>
      </c>
      <c r="BF43" s="431">
        <v>-506</v>
      </c>
    </row>
    <row r="44" spans="1:59" s="383" customFormat="1" ht="29.25" customHeight="1" x14ac:dyDescent="0.25">
      <c r="A44" s="126" t="s">
        <v>477</v>
      </c>
      <c r="B44" s="154" t="s">
        <v>480</v>
      </c>
      <c r="C44" s="480" t="s">
        <v>122</v>
      </c>
      <c r="D44" s="480" t="s">
        <v>122</v>
      </c>
      <c r="E44" s="480" t="s">
        <v>122</v>
      </c>
      <c r="F44" s="480" t="s">
        <v>122</v>
      </c>
      <c r="G44" s="480" t="s">
        <v>122</v>
      </c>
      <c r="H44" s="480" t="s">
        <v>122</v>
      </c>
      <c r="I44" s="480" t="s">
        <v>122</v>
      </c>
      <c r="J44" s="480" t="s">
        <v>122</v>
      </c>
      <c r="K44" s="480" t="s">
        <v>122</v>
      </c>
      <c r="L44" s="480" t="s">
        <v>122</v>
      </c>
      <c r="M44" s="480" t="s">
        <v>122</v>
      </c>
      <c r="N44" s="480" t="s">
        <v>122</v>
      </c>
      <c r="O44" s="480" t="s">
        <v>122</v>
      </c>
      <c r="P44" s="480" t="s">
        <v>122</v>
      </c>
      <c r="Q44" s="480" t="s">
        <v>122</v>
      </c>
      <c r="R44" s="480" t="s">
        <v>122</v>
      </c>
      <c r="S44" s="480" t="s">
        <v>122</v>
      </c>
      <c r="T44" s="480" t="s">
        <v>122</v>
      </c>
      <c r="U44" s="480" t="s">
        <v>122</v>
      </c>
      <c r="V44" s="480" t="s">
        <v>122</v>
      </c>
      <c r="W44" s="480" t="s">
        <v>122</v>
      </c>
      <c r="X44" s="480" t="s">
        <v>122</v>
      </c>
      <c r="Y44" s="480" t="s">
        <v>122</v>
      </c>
      <c r="Z44" s="480" t="s">
        <v>122</v>
      </c>
      <c r="AA44" s="480" t="s">
        <v>122</v>
      </c>
      <c r="AB44" s="480" t="s">
        <v>122</v>
      </c>
      <c r="AC44" s="480" t="s">
        <v>122</v>
      </c>
      <c r="AD44" s="480" t="s">
        <v>122</v>
      </c>
      <c r="AE44" s="480" t="s">
        <v>122</v>
      </c>
      <c r="AF44" s="480" t="s">
        <v>122</v>
      </c>
      <c r="AG44" s="480" t="s">
        <v>122</v>
      </c>
      <c r="AH44" s="480" t="s">
        <v>122</v>
      </c>
      <c r="AI44" s="480" t="s">
        <v>122</v>
      </c>
      <c r="AJ44" s="480" t="s">
        <v>122</v>
      </c>
      <c r="AK44" s="480" t="s">
        <v>122</v>
      </c>
      <c r="AL44" s="430">
        <v>1070</v>
      </c>
      <c r="AM44" s="430">
        <v>1032</v>
      </c>
      <c r="AN44" s="430">
        <v>988</v>
      </c>
      <c r="AO44" s="430">
        <v>934</v>
      </c>
      <c r="AP44" s="430">
        <v>1106</v>
      </c>
      <c r="AQ44" s="430">
        <v>1061</v>
      </c>
      <c r="AR44" s="430">
        <v>1028</v>
      </c>
      <c r="AS44" s="430">
        <v>9181</v>
      </c>
      <c r="AT44" s="417">
        <v>8290</v>
      </c>
      <c r="AU44" s="430">
        <v>7413</v>
      </c>
      <c r="AV44" s="430">
        <v>6878</v>
      </c>
      <c r="AW44" s="430">
        <v>6469</v>
      </c>
      <c r="AX44" s="430">
        <v>6009</v>
      </c>
      <c r="AY44" s="430">
        <v>5513.1244509999997</v>
      </c>
      <c r="AZ44" s="430">
        <v>5199</v>
      </c>
      <c r="BA44" s="430">
        <v>4941</v>
      </c>
      <c r="BB44" s="430">
        <v>4559</v>
      </c>
      <c r="BC44" s="430">
        <v>4256</v>
      </c>
      <c r="BD44" s="430">
        <v>4055</v>
      </c>
      <c r="BE44" s="430">
        <v>3777</v>
      </c>
      <c r="BF44" s="430">
        <v>3565</v>
      </c>
    </row>
    <row r="45" spans="1:59" s="383" customFormat="1" ht="15.75" customHeight="1" x14ac:dyDescent="0.25">
      <c r="A45" s="136" t="s">
        <v>486</v>
      </c>
      <c r="B45" s="154" t="s">
        <v>516</v>
      </c>
      <c r="C45" s="480" t="s">
        <v>122</v>
      </c>
      <c r="D45" s="480" t="s">
        <v>122</v>
      </c>
      <c r="E45" s="480" t="s">
        <v>122</v>
      </c>
      <c r="F45" s="480" t="s">
        <v>122</v>
      </c>
      <c r="G45" s="480" t="s">
        <v>122</v>
      </c>
      <c r="H45" s="480" t="s">
        <v>122</v>
      </c>
      <c r="I45" s="480" t="s">
        <v>122</v>
      </c>
      <c r="J45" s="480" t="s">
        <v>122</v>
      </c>
      <c r="K45" s="480" t="s">
        <v>122</v>
      </c>
      <c r="L45" s="480" t="s">
        <v>122</v>
      </c>
      <c r="M45" s="480" t="s">
        <v>122</v>
      </c>
      <c r="N45" s="480" t="s">
        <v>122</v>
      </c>
      <c r="O45" s="480" t="s">
        <v>122</v>
      </c>
      <c r="P45" s="480" t="s">
        <v>122</v>
      </c>
      <c r="Q45" s="480" t="s">
        <v>122</v>
      </c>
      <c r="R45" s="480" t="s">
        <v>122</v>
      </c>
      <c r="S45" s="480" t="s">
        <v>122</v>
      </c>
      <c r="T45" s="480" t="s">
        <v>122</v>
      </c>
      <c r="U45" s="480" t="s">
        <v>122</v>
      </c>
      <c r="V45" s="480" t="s">
        <v>122</v>
      </c>
      <c r="W45" s="480" t="s">
        <v>122</v>
      </c>
      <c r="X45" s="480" t="s">
        <v>122</v>
      </c>
      <c r="Y45" s="480" t="s">
        <v>122</v>
      </c>
      <c r="Z45" s="480" t="s">
        <v>122</v>
      </c>
      <c r="AA45" s="480" t="s">
        <v>122</v>
      </c>
      <c r="AB45" s="480" t="s">
        <v>122</v>
      </c>
      <c r="AC45" s="480" t="s">
        <v>122</v>
      </c>
      <c r="AD45" s="480" t="s">
        <v>122</v>
      </c>
      <c r="AE45" s="480" t="s">
        <v>122</v>
      </c>
      <c r="AF45" s="480" t="s">
        <v>122</v>
      </c>
      <c r="AG45" s="480" t="s">
        <v>122</v>
      </c>
      <c r="AH45" s="480" t="s">
        <v>122</v>
      </c>
      <c r="AI45" s="480" t="s">
        <v>122</v>
      </c>
      <c r="AJ45" s="480" t="s">
        <v>122</v>
      </c>
      <c r="AK45" s="480" t="s">
        <v>122</v>
      </c>
      <c r="AL45" s="430">
        <v>211116</v>
      </c>
      <c r="AM45" s="430">
        <v>213819</v>
      </c>
      <c r="AN45" s="430">
        <v>216475</v>
      </c>
      <c r="AO45" s="430">
        <v>220002</v>
      </c>
      <c r="AP45" s="430">
        <v>223115</v>
      </c>
      <c r="AQ45" s="430">
        <v>226216</v>
      </c>
      <c r="AR45" s="430">
        <v>231204</v>
      </c>
      <c r="AS45" s="430">
        <v>236952</v>
      </c>
      <c r="AT45" s="417">
        <v>230206</v>
      </c>
      <c r="AU45" s="430">
        <v>245031</v>
      </c>
      <c r="AV45" s="430">
        <v>237806</v>
      </c>
      <c r="AW45" s="430">
        <v>237576</v>
      </c>
      <c r="AX45" s="430">
        <v>231423</v>
      </c>
      <c r="AY45" s="430">
        <v>231817.17309000003</v>
      </c>
      <c r="AZ45" s="430">
        <v>233499</v>
      </c>
      <c r="BA45" s="430">
        <v>239593</v>
      </c>
      <c r="BB45" s="430">
        <v>242989</v>
      </c>
      <c r="BC45" s="430">
        <v>245883</v>
      </c>
      <c r="BD45" s="430">
        <v>243881</v>
      </c>
      <c r="BE45" s="430">
        <v>244725</v>
      </c>
      <c r="BF45" s="430">
        <v>241477</v>
      </c>
      <c r="BG45" s="901"/>
    </row>
    <row r="46" spans="1:59" s="383" customFormat="1" ht="15.75" customHeight="1" x14ac:dyDescent="0.25">
      <c r="A46" s="424"/>
      <c r="B46" s="425"/>
      <c r="C46" s="481"/>
      <c r="D46" s="481"/>
      <c r="E46" s="481"/>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435"/>
      <c r="AM46" s="435"/>
      <c r="AN46" s="435"/>
      <c r="AO46" s="435"/>
      <c r="AP46" s="435"/>
      <c r="AQ46" s="435"/>
      <c r="AR46" s="435"/>
      <c r="AS46" s="435"/>
      <c r="AT46" s="417"/>
      <c r="AU46" s="430"/>
      <c r="AV46" s="435"/>
      <c r="AW46" s="435"/>
      <c r="AX46" s="435"/>
      <c r="AY46" s="435"/>
      <c r="AZ46" s="435"/>
      <c r="BA46" s="435"/>
      <c r="BB46" s="435"/>
      <c r="BC46" s="435"/>
      <c r="BD46" s="435"/>
      <c r="BE46" s="435"/>
      <c r="BF46" s="435"/>
    </row>
    <row r="47" spans="1:59" s="432" customFormat="1" ht="29.25" customHeight="1" x14ac:dyDescent="0.25">
      <c r="A47" s="126" t="s">
        <v>601</v>
      </c>
      <c r="B47" s="426" t="s">
        <v>598</v>
      </c>
      <c r="C47" s="480" t="s">
        <v>122</v>
      </c>
      <c r="D47" s="480" t="s">
        <v>122</v>
      </c>
      <c r="E47" s="480" t="s">
        <v>122</v>
      </c>
      <c r="F47" s="480" t="s">
        <v>122</v>
      </c>
      <c r="G47" s="480" t="s">
        <v>122</v>
      </c>
      <c r="H47" s="480" t="s">
        <v>122</v>
      </c>
      <c r="I47" s="480" t="s">
        <v>122</v>
      </c>
      <c r="J47" s="480" t="s">
        <v>122</v>
      </c>
      <c r="K47" s="480" t="s">
        <v>122</v>
      </c>
      <c r="L47" s="480" t="s">
        <v>122</v>
      </c>
      <c r="M47" s="480" t="s">
        <v>122</v>
      </c>
      <c r="N47" s="480" t="s">
        <v>122</v>
      </c>
      <c r="O47" s="480" t="s">
        <v>122</v>
      </c>
      <c r="P47" s="480" t="s">
        <v>122</v>
      </c>
      <c r="Q47" s="480" t="s">
        <v>122</v>
      </c>
      <c r="R47" s="480" t="s">
        <v>122</v>
      </c>
      <c r="S47" s="480" t="s">
        <v>122</v>
      </c>
      <c r="T47" s="480" t="s">
        <v>122</v>
      </c>
      <c r="U47" s="480" t="s">
        <v>122</v>
      </c>
      <c r="V47" s="480" t="s">
        <v>122</v>
      </c>
      <c r="W47" s="480" t="s">
        <v>122</v>
      </c>
      <c r="X47" s="480" t="s">
        <v>122</v>
      </c>
      <c r="Y47" s="480" t="s">
        <v>122</v>
      </c>
      <c r="Z47" s="480" t="s">
        <v>122</v>
      </c>
      <c r="AA47" s="480" t="s">
        <v>122</v>
      </c>
      <c r="AB47" s="480" t="s">
        <v>122</v>
      </c>
      <c r="AC47" s="480" t="s">
        <v>122</v>
      </c>
      <c r="AD47" s="480" t="s">
        <v>122</v>
      </c>
      <c r="AE47" s="480" t="s">
        <v>122</v>
      </c>
      <c r="AF47" s="480" t="s">
        <v>122</v>
      </c>
      <c r="AG47" s="480" t="s">
        <v>122</v>
      </c>
      <c r="AH47" s="480" t="s">
        <v>122</v>
      </c>
      <c r="AI47" s="480" t="s">
        <v>122</v>
      </c>
      <c r="AJ47" s="480" t="s">
        <v>122</v>
      </c>
      <c r="AK47" s="480" t="s">
        <v>122</v>
      </c>
      <c r="AL47" s="430">
        <v>210046</v>
      </c>
      <c r="AM47" s="430">
        <v>212787</v>
      </c>
      <c r="AN47" s="430">
        <v>215487</v>
      </c>
      <c r="AO47" s="430">
        <v>219068</v>
      </c>
      <c r="AP47" s="430">
        <v>222009</v>
      </c>
      <c r="AQ47" s="430">
        <v>225155</v>
      </c>
      <c r="AR47" s="430">
        <v>230176</v>
      </c>
      <c r="AS47" s="430">
        <v>227771</v>
      </c>
      <c r="AT47" s="417">
        <v>229137</v>
      </c>
      <c r="AU47" s="430">
        <v>237618</v>
      </c>
      <c r="AV47" s="430">
        <v>230928</v>
      </c>
      <c r="AW47" s="430">
        <v>231107</v>
      </c>
      <c r="AX47" s="430">
        <v>225414</v>
      </c>
      <c r="AY47" s="430">
        <v>226304.04863900002</v>
      </c>
      <c r="AZ47" s="430">
        <v>228300</v>
      </c>
      <c r="BA47" s="430">
        <v>234651</v>
      </c>
      <c r="BB47" s="430">
        <v>238430</v>
      </c>
      <c r="BC47" s="430">
        <v>241627</v>
      </c>
      <c r="BD47" s="430">
        <v>239826</v>
      </c>
      <c r="BE47" s="430">
        <v>240948</v>
      </c>
      <c r="BF47" s="430">
        <v>237912</v>
      </c>
    </row>
    <row r="48" spans="1:59" s="432" customFormat="1" ht="15.75" customHeight="1" x14ac:dyDescent="0.25">
      <c r="A48" s="427" t="s">
        <v>712</v>
      </c>
      <c r="B48" s="428" t="s">
        <v>715</v>
      </c>
      <c r="C48" s="480" t="s">
        <v>122</v>
      </c>
      <c r="D48" s="480" t="s">
        <v>122</v>
      </c>
      <c r="E48" s="480" t="s">
        <v>122</v>
      </c>
      <c r="F48" s="480" t="s">
        <v>122</v>
      </c>
      <c r="G48" s="480" t="s">
        <v>122</v>
      </c>
      <c r="H48" s="480" t="s">
        <v>122</v>
      </c>
      <c r="I48" s="480" t="s">
        <v>122</v>
      </c>
      <c r="J48" s="480" t="s">
        <v>122</v>
      </c>
      <c r="K48" s="480" t="s">
        <v>122</v>
      </c>
      <c r="L48" s="480" t="s">
        <v>122</v>
      </c>
      <c r="M48" s="480" t="s">
        <v>122</v>
      </c>
      <c r="N48" s="480" t="s">
        <v>122</v>
      </c>
      <c r="O48" s="480" t="s">
        <v>122</v>
      </c>
      <c r="P48" s="480" t="s">
        <v>122</v>
      </c>
      <c r="Q48" s="480" t="s">
        <v>122</v>
      </c>
      <c r="R48" s="480" t="s">
        <v>122</v>
      </c>
      <c r="S48" s="480" t="s">
        <v>122</v>
      </c>
      <c r="T48" s="480" t="s">
        <v>122</v>
      </c>
      <c r="U48" s="480" t="s">
        <v>122</v>
      </c>
      <c r="V48" s="480" t="s">
        <v>122</v>
      </c>
      <c r="W48" s="480" t="s">
        <v>122</v>
      </c>
      <c r="X48" s="480" t="s">
        <v>122</v>
      </c>
      <c r="Y48" s="480" t="s">
        <v>122</v>
      </c>
      <c r="Z48" s="480" t="s">
        <v>122</v>
      </c>
      <c r="AA48" s="480" t="s">
        <v>122</v>
      </c>
      <c r="AB48" s="480" t="s">
        <v>122</v>
      </c>
      <c r="AC48" s="480" t="s">
        <v>122</v>
      </c>
      <c r="AD48" s="480" t="s">
        <v>122</v>
      </c>
      <c r="AE48" s="480" t="s">
        <v>122</v>
      </c>
      <c r="AF48" s="480" t="s">
        <v>122</v>
      </c>
      <c r="AG48" s="480" t="s">
        <v>122</v>
      </c>
      <c r="AH48" s="480" t="s">
        <v>122</v>
      </c>
      <c r="AI48" s="480" t="s">
        <v>122</v>
      </c>
      <c r="AJ48" s="480" t="s">
        <v>122</v>
      </c>
      <c r="AK48" s="480" t="s">
        <v>122</v>
      </c>
      <c r="AL48" s="431">
        <v>180560</v>
      </c>
      <c r="AM48" s="431">
        <v>183050</v>
      </c>
      <c r="AN48" s="431">
        <v>188196</v>
      </c>
      <c r="AO48" s="431">
        <v>191964</v>
      </c>
      <c r="AP48" s="431">
        <v>194391</v>
      </c>
      <c r="AQ48" s="431">
        <v>197638</v>
      </c>
      <c r="AR48" s="431">
        <v>202833</v>
      </c>
      <c r="AS48" s="431">
        <v>201972</v>
      </c>
      <c r="AT48" s="590">
        <v>204589</v>
      </c>
      <c r="AU48" s="431">
        <v>211105</v>
      </c>
      <c r="AV48" s="431">
        <v>202788</v>
      </c>
      <c r="AW48" s="431">
        <v>201826</v>
      </c>
      <c r="AX48" s="431">
        <v>182300</v>
      </c>
      <c r="AY48" s="431">
        <v>181603.117772</v>
      </c>
      <c r="AZ48" s="431">
        <v>184152</v>
      </c>
      <c r="BA48" s="431">
        <v>190096</v>
      </c>
      <c r="BB48" s="431">
        <v>192555</v>
      </c>
      <c r="BC48" s="431">
        <v>192414</v>
      </c>
      <c r="BD48" s="431">
        <v>189853</v>
      </c>
      <c r="BE48" s="431">
        <v>188082</v>
      </c>
      <c r="BF48" s="431">
        <v>195148</v>
      </c>
    </row>
    <row r="49" spans="1:58" s="432" customFormat="1" ht="15.75" customHeight="1" x14ac:dyDescent="0.25">
      <c r="A49" s="427" t="s">
        <v>713</v>
      </c>
      <c r="B49" s="428" t="s">
        <v>716</v>
      </c>
      <c r="C49" s="480" t="s">
        <v>122</v>
      </c>
      <c r="D49" s="480" t="s">
        <v>122</v>
      </c>
      <c r="E49" s="480" t="s">
        <v>122</v>
      </c>
      <c r="F49" s="480" t="s">
        <v>122</v>
      </c>
      <c r="G49" s="480" t="s">
        <v>122</v>
      </c>
      <c r="H49" s="480" t="s">
        <v>122</v>
      </c>
      <c r="I49" s="480" t="s">
        <v>122</v>
      </c>
      <c r="J49" s="480" t="s">
        <v>122</v>
      </c>
      <c r="K49" s="480" t="s">
        <v>122</v>
      </c>
      <c r="L49" s="480" t="s">
        <v>122</v>
      </c>
      <c r="M49" s="480" t="s">
        <v>122</v>
      </c>
      <c r="N49" s="480" t="s">
        <v>122</v>
      </c>
      <c r="O49" s="480" t="s">
        <v>122</v>
      </c>
      <c r="P49" s="480" t="s">
        <v>122</v>
      </c>
      <c r="Q49" s="480" t="s">
        <v>122</v>
      </c>
      <c r="R49" s="480" t="s">
        <v>122</v>
      </c>
      <c r="S49" s="480" t="s">
        <v>122</v>
      </c>
      <c r="T49" s="480" t="s">
        <v>122</v>
      </c>
      <c r="U49" s="480" t="s">
        <v>122</v>
      </c>
      <c r="V49" s="480" t="s">
        <v>122</v>
      </c>
      <c r="W49" s="480" t="s">
        <v>122</v>
      </c>
      <c r="X49" s="480" t="s">
        <v>122</v>
      </c>
      <c r="Y49" s="480" t="s">
        <v>122</v>
      </c>
      <c r="Z49" s="480" t="s">
        <v>122</v>
      </c>
      <c r="AA49" s="480" t="s">
        <v>122</v>
      </c>
      <c r="AB49" s="480" t="s">
        <v>122</v>
      </c>
      <c r="AC49" s="480" t="s">
        <v>122</v>
      </c>
      <c r="AD49" s="480" t="s">
        <v>122</v>
      </c>
      <c r="AE49" s="480" t="s">
        <v>122</v>
      </c>
      <c r="AF49" s="480" t="s">
        <v>122</v>
      </c>
      <c r="AG49" s="480" t="s">
        <v>122</v>
      </c>
      <c r="AH49" s="480" t="s">
        <v>122</v>
      </c>
      <c r="AI49" s="480" t="s">
        <v>122</v>
      </c>
      <c r="AJ49" s="480" t="s">
        <v>122</v>
      </c>
      <c r="AK49" s="480" t="s">
        <v>122</v>
      </c>
      <c r="AL49" s="431">
        <v>14830</v>
      </c>
      <c r="AM49" s="431">
        <v>14805</v>
      </c>
      <c r="AN49" s="431">
        <v>14922</v>
      </c>
      <c r="AO49" s="431">
        <v>15342</v>
      </c>
      <c r="AP49" s="431">
        <v>16168</v>
      </c>
      <c r="AQ49" s="431">
        <v>16191</v>
      </c>
      <c r="AR49" s="431">
        <v>16621</v>
      </c>
      <c r="AS49" s="431">
        <v>15605</v>
      </c>
      <c r="AT49" s="590">
        <v>14823</v>
      </c>
      <c r="AU49" s="431">
        <v>16666</v>
      </c>
      <c r="AV49" s="431">
        <v>18338</v>
      </c>
      <c r="AW49" s="431">
        <v>19425</v>
      </c>
      <c r="AX49" s="431">
        <v>33249</v>
      </c>
      <c r="AY49" s="431">
        <v>34078.443772999999</v>
      </c>
      <c r="AZ49" s="431">
        <v>33839</v>
      </c>
      <c r="BA49" s="431">
        <v>33980</v>
      </c>
      <c r="BB49" s="431">
        <v>36543</v>
      </c>
      <c r="BC49" s="431">
        <v>39914</v>
      </c>
      <c r="BD49" s="431">
        <v>40963</v>
      </c>
      <c r="BE49" s="431">
        <v>43592</v>
      </c>
      <c r="BF49" s="431">
        <v>33864</v>
      </c>
    </row>
    <row r="50" spans="1:58" s="432" customFormat="1" ht="15.75" customHeight="1" x14ac:dyDescent="0.25">
      <c r="A50" s="427" t="s">
        <v>714</v>
      </c>
      <c r="B50" s="428" t="s">
        <v>717</v>
      </c>
      <c r="C50" s="480" t="s">
        <v>122</v>
      </c>
      <c r="D50" s="480" t="s">
        <v>122</v>
      </c>
      <c r="E50" s="480" t="s">
        <v>122</v>
      </c>
      <c r="F50" s="480" t="s">
        <v>122</v>
      </c>
      <c r="G50" s="480" t="s">
        <v>122</v>
      </c>
      <c r="H50" s="480" t="s">
        <v>122</v>
      </c>
      <c r="I50" s="480" t="s">
        <v>122</v>
      </c>
      <c r="J50" s="480" t="s">
        <v>122</v>
      </c>
      <c r="K50" s="480" t="s">
        <v>122</v>
      </c>
      <c r="L50" s="480" t="s">
        <v>122</v>
      </c>
      <c r="M50" s="480" t="s">
        <v>122</v>
      </c>
      <c r="N50" s="480" t="s">
        <v>122</v>
      </c>
      <c r="O50" s="480" t="s">
        <v>122</v>
      </c>
      <c r="P50" s="480" t="s">
        <v>122</v>
      </c>
      <c r="Q50" s="480" t="s">
        <v>122</v>
      </c>
      <c r="R50" s="480" t="s">
        <v>122</v>
      </c>
      <c r="S50" s="480" t="s">
        <v>122</v>
      </c>
      <c r="T50" s="480" t="s">
        <v>122</v>
      </c>
      <c r="U50" s="480" t="s">
        <v>122</v>
      </c>
      <c r="V50" s="480" t="s">
        <v>122</v>
      </c>
      <c r="W50" s="480" t="s">
        <v>122</v>
      </c>
      <c r="X50" s="480" t="s">
        <v>122</v>
      </c>
      <c r="Y50" s="480" t="s">
        <v>122</v>
      </c>
      <c r="Z50" s="480" t="s">
        <v>122</v>
      </c>
      <c r="AA50" s="480" t="s">
        <v>122</v>
      </c>
      <c r="AB50" s="480" t="s">
        <v>122</v>
      </c>
      <c r="AC50" s="480" t="s">
        <v>122</v>
      </c>
      <c r="AD50" s="480" t="s">
        <v>122</v>
      </c>
      <c r="AE50" s="480" t="s">
        <v>122</v>
      </c>
      <c r="AF50" s="480" t="s">
        <v>122</v>
      </c>
      <c r="AG50" s="480" t="s">
        <v>122</v>
      </c>
      <c r="AH50" s="480" t="s">
        <v>122</v>
      </c>
      <c r="AI50" s="480" t="s">
        <v>122</v>
      </c>
      <c r="AJ50" s="480" t="s">
        <v>122</v>
      </c>
      <c r="AK50" s="480" t="s">
        <v>122</v>
      </c>
      <c r="AL50" s="431">
        <v>14656</v>
      </c>
      <c r="AM50" s="431">
        <v>14932</v>
      </c>
      <c r="AN50" s="431">
        <v>12369</v>
      </c>
      <c r="AO50" s="431">
        <v>11762</v>
      </c>
      <c r="AP50" s="431">
        <v>11450</v>
      </c>
      <c r="AQ50" s="431">
        <v>11326</v>
      </c>
      <c r="AR50" s="431">
        <v>10722</v>
      </c>
      <c r="AS50" s="431">
        <v>10194</v>
      </c>
      <c r="AT50" s="590">
        <v>9725</v>
      </c>
      <c r="AU50" s="431">
        <v>9847</v>
      </c>
      <c r="AV50" s="431">
        <v>9802</v>
      </c>
      <c r="AW50" s="431">
        <v>9856</v>
      </c>
      <c r="AX50" s="431">
        <v>9865</v>
      </c>
      <c r="AY50" s="431">
        <v>10622.487094</v>
      </c>
      <c r="AZ50" s="431">
        <v>10309</v>
      </c>
      <c r="BA50" s="431">
        <v>10575</v>
      </c>
      <c r="BB50" s="431">
        <v>9332</v>
      </c>
      <c r="BC50" s="431">
        <v>9299</v>
      </c>
      <c r="BD50" s="431">
        <v>9010</v>
      </c>
      <c r="BE50" s="431">
        <v>9274</v>
      </c>
      <c r="BF50" s="431">
        <v>8900</v>
      </c>
    </row>
    <row r="51" spans="1:58" ht="15.75" customHeight="1" x14ac:dyDescent="0.25">
      <c r="A51" s="155" t="s">
        <v>425</v>
      </c>
      <c r="B51" s="304" t="s">
        <v>483</v>
      </c>
      <c r="C51" s="480" t="s">
        <v>122</v>
      </c>
      <c r="D51" s="480" t="s">
        <v>122</v>
      </c>
      <c r="E51" s="480" t="s">
        <v>122</v>
      </c>
      <c r="F51" s="480" t="s">
        <v>122</v>
      </c>
      <c r="G51" s="480" t="s">
        <v>122</v>
      </c>
      <c r="H51" s="480" t="s">
        <v>122</v>
      </c>
      <c r="I51" s="480" t="s">
        <v>122</v>
      </c>
      <c r="J51" s="480" t="s">
        <v>122</v>
      </c>
      <c r="K51" s="480" t="s">
        <v>122</v>
      </c>
      <c r="L51" s="480" t="s">
        <v>122</v>
      </c>
      <c r="M51" s="480" t="s">
        <v>122</v>
      </c>
      <c r="N51" s="480" t="s">
        <v>122</v>
      </c>
      <c r="O51" s="480" t="s">
        <v>122</v>
      </c>
      <c r="P51" s="480" t="s">
        <v>122</v>
      </c>
      <c r="Q51" s="480" t="s">
        <v>122</v>
      </c>
      <c r="R51" s="480" t="s">
        <v>122</v>
      </c>
      <c r="S51" s="480" t="s">
        <v>122</v>
      </c>
      <c r="T51" s="480" t="s">
        <v>122</v>
      </c>
      <c r="U51" s="480" t="s">
        <v>122</v>
      </c>
      <c r="V51" s="480" t="s">
        <v>122</v>
      </c>
      <c r="W51" s="480" t="s">
        <v>122</v>
      </c>
      <c r="X51" s="480" t="s">
        <v>122</v>
      </c>
      <c r="Y51" s="480" t="s">
        <v>122</v>
      </c>
      <c r="Z51" s="480" t="s">
        <v>122</v>
      </c>
      <c r="AA51" s="480" t="s">
        <v>122</v>
      </c>
      <c r="AB51" s="480" t="s">
        <v>122</v>
      </c>
      <c r="AC51" s="480" t="s">
        <v>122</v>
      </c>
      <c r="AD51" s="480" t="s">
        <v>122</v>
      </c>
      <c r="AE51" s="480" t="s">
        <v>122</v>
      </c>
      <c r="AF51" s="480" t="s">
        <v>122</v>
      </c>
      <c r="AG51" s="480" t="s">
        <v>122</v>
      </c>
      <c r="AH51" s="480" t="s">
        <v>122</v>
      </c>
      <c r="AI51" s="480" t="s">
        <v>122</v>
      </c>
      <c r="AJ51" s="480" t="s">
        <v>122</v>
      </c>
      <c r="AK51" s="480" t="s">
        <v>122</v>
      </c>
      <c r="AL51" s="98">
        <v>-10653</v>
      </c>
      <c r="AM51" s="98">
        <v>-11029</v>
      </c>
      <c r="AN51" s="98">
        <v>-8882</v>
      </c>
      <c r="AO51" s="98">
        <v>-8369</v>
      </c>
      <c r="AP51" s="98">
        <v>-8204</v>
      </c>
      <c r="AQ51" s="98">
        <v>-8488</v>
      </c>
      <c r="AR51" s="98">
        <v>-8300</v>
      </c>
      <c r="AS51" s="98">
        <v>-7759</v>
      </c>
      <c r="AT51" s="68">
        <v>-7221</v>
      </c>
      <c r="AU51" s="98">
        <v>-7826</v>
      </c>
      <c r="AV51" s="98">
        <v>-8039</v>
      </c>
      <c r="AW51" s="98">
        <v>-8326</v>
      </c>
      <c r="AX51" s="98">
        <v>-8824</v>
      </c>
      <c r="AY51" s="98">
        <v>-8932.4154589999998</v>
      </c>
      <c r="AZ51" s="98">
        <v>-8875</v>
      </c>
      <c r="BA51" s="98">
        <v>-9263</v>
      </c>
      <c r="BB51" s="98">
        <v>-8688</v>
      </c>
      <c r="BC51" s="98">
        <v>-9146</v>
      </c>
      <c r="BD51" s="98">
        <v>-9281</v>
      </c>
      <c r="BE51" s="98">
        <v>-9756</v>
      </c>
      <c r="BF51" s="98">
        <v>-9748</v>
      </c>
    </row>
    <row r="52" spans="1:58" s="380" customFormat="1" ht="15.75" customHeight="1" x14ac:dyDescent="0.25">
      <c r="A52" s="427" t="s">
        <v>712</v>
      </c>
      <c r="B52" s="428" t="s">
        <v>715</v>
      </c>
      <c r="C52" s="480" t="s">
        <v>122</v>
      </c>
      <c r="D52" s="480" t="s">
        <v>122</v>
      </c>
      <c r="E52" s="480" t="s">
        <v>122</v>
      </c>
      <c r="F52" s="480" t="s">
        <v>122</v>
      </c>
      <c r="G52" s="480" t="s">
        <v>122</v>
      </c>
      <c r="H52" s="480" t="s">
        <v>122</v>
      </c>
      <c r="I52" s="480" t="s">
        <v>122</v>
      </c>
      <c r="J52" s="480" t="s">
        <v>122</v>
      </c>
      <c r="K52" s="480" t="s">
        <v>122</v>
      </c>
      <c r="L52" s="480" t="s">
        <v>122</v>
      </c>
      <c r="M52" s="480" t="s">
        <v>122</v>
      </c>
      <c r="N52" s="480" t="s">
        <v>122</v>
      </c>
      <c r="O52" s="480" t="s">
        <v>122</v>
      </c>
      <c r="P52" s="480" t="s">
        <v>122</v>
      </c>
      <c r="Q52" s="480" t="s">
        <v>122</v>
      </c>
      <c r="R52" s="480" t="s">
        <v>122</v>
      </c>
      <c r="S52" s="480" t="s">
        <v>122</v>
      </c>
      <c r="T52" s="480" t="s">
        <v>122</v>
      </c>
      <c r="U52" s="480" t="s">
        <v>122</v>
      </c>
      <c r="V52" s="480" t="s">
        <v>122</v>
      </c>
      <c r="W52" s="480" t="s">
        <v>122</v>
      </c>
      <c r="X52" s="480" t="s">
        <v>122</v>
      </c>
      <c r="Y52" s="480" t="s">
        <v>122</v>
      </c>
      <c r="Z52" s="480" t="s">
        <v>122</v>
      </c>
      <c r="AA52" s="480" t="s">
        <v>122</v>
      </c>
      <c r="AB52" s="480" t="s">
        <v>122</v>
      </c>
      <c r="AC52" s="480" t="s">
        <v>122</v>
      </c>
      <c r="AD52" s="480" t="s">
        <v>122</v>
      </c>
      <c r="AE52" s="480" t="s">
        <v>122</v>
      </c>
      <c r="AF52" s="480" t="s">
        <v>122</v>
      </c>
      <c r="AG52" s="480" t="s">
        <v>122</v>
      </c>
      <c r="AH52" s="480" t="s">
        <v>122</v>
      </c>
      <c r="AI52" s="480" t="s">
        <v>122</v>
      </c>
      <c r="AJ52" s="480" t="s">
        <v>122</v>
      </c>
      <c r="AK52" s="480" t="s">
        <v>122</v>
      </c>
      <c r="AL52" s="431">
        <v>-490</v>
      </c>
      <c r="AM52" s="431">
        <v>-524</v>
      </c>
      <c r="AN52" s="431">
        <v>-513</v>
      </c>
      <c r="AO52" s="431">
        <v>-552</v>
      </c>
      <c r="AP52" s="431">
        <v>-566</v>
      </c>
      <c r="AQ52" s="431">
        <v>-592</v>
      </c>
      <c r="AR52" s="431">
        <v>-619</v>
      </c>
      <c r="AS52" s="431">
        <v>-594</v>
      </c>
      <c r="AT52" s="590">
        <v>-619</v>
      </c>
      <c r="AU52" s="431">
        <v>-662</v>
      </c>
      <c r="AV52" s="431">
        <v>-732</v>
      </c>
      <c r="AW52" s="431">
        <v>-727</v>
      </c>
      <c r="AX52" s="431">
        <v>-602</v>
      </c>
      <c r="AY52" s="431">
        <v>-664.37080500000002</v>
      </c>
      <c r="AZ52" s="431">
        <v>-703</v>
      </c>
      <c r="BA52" s="431">
        <v>-724</v>
      </c>
      <c r="BB52" s="431">
        <v>-708</v>
      </c>
      <c r="BC52" s="431">
        <v>-690</v>
      </c>
      <c r="BD52" s="431">
        <v>-743</v>
      </c>
      <c r="BE52" s="431">
        <v>-824</v>
      </c>
      <c r="BF52" s="431">
        <v>-959</v>
      </c>
    </row>
    <row r="53" spans="1:58" s="380" customFormat="1" ht="15.75" customHeight="1" x14ac:dyDescent="0.25">
      <c r="A53" s="427" t="s">
        <v>713</v>
      </c>
      <c r="B53" s="428" t="s">
        <v>716</v>
      </c>
      <c r="C53" s="480" t="s">
        <v>122</v>
      </c>
      <c r="D53" s="480" t="s">
        <v>122</v>
      </c>
      <c r="E53" s="480" t="s">
        <v>122</v>
      </c>
      <c r="F53" s="480" t="s">
        <v>122</v>
      </c>
      <c r="G53" s="480" t="s">
        <v>122</v>
      </c>
      <c r="H53" s="480" t="s">
        <v>122</v>
      </c>
      <c r="I53" s="480" t="s">
        <v>122</v>
      </c>
      <c r="J53" s="480" t="s">
        <v>122</v>
      </c>
      <c r="K53" s="480" t="s">
        <v>122</v>
      </c>
      <c r="L53" s="480" t="s">
        <v>122</v>
      </c>
      <c r="M53" s="480" t="s">
        <v>122</v>
      </c>
      <c r="N53" s="480" t="s">
        <v>122</v>
      </c>
      <c r="O53" s="480" t="s">
        <v>122</v>
      </c>
      <c r="P53" s="480" t="s">
        <v>122</v>
      </c>
      <c r="Q53" s="480" t="s">
        <v>122</v>
      </c>
      <c r="R53" s="480" t="s">
        <v>122</v>
      </c>
      <c r="S53" s="480" t="s">
        <v>122</v>
      </c>
      <c r="T53" s="480" t="s">
        <v>122</v>
      </c>
      <c r="U53" s="480" t="s">
        <v>122</v>
      </c>
      <c r="V53" s="480" t="s">
        <v>122</v>
      </c>
      <c r="W53" s="480" t="s">
        <v>122</v>
      </c>
      <c r="X53" s="480" t="s">
        <v>122</v>
      </c>
      <c r="Y53" s="480" t="s">
        <v>122</v>
      </c>
      <c r="Z53" s="480" t="s">
        <v>122</v>
      </c>
      <c r="AA53" s="480" t="s">
        <v>122</v>
      </c>
      <c r="AB53" s="480" t="s">
        <v>122</v>
      </c>
      <c r="AC53" s="480" t="s">
        <v>122</v>
      </c>
      <c r="AD53" s="480" t="s">
        <v>122</v>
      </c>
      <c r="AE53" s="480" t="s">
        <v>122</v>
      </c>
      <c r="AF53" s="480" t="s">
        <v>122</v>
      </c>
      <c r="AG53" s="480" t="s">
        <v>122</v>
      </c>
      <c r="AH53" s="480" t="s">
        <v>122</v>
      </c>
      <c r="AI53" s="480" t="s">
        <v>122</v>
      </c>
      <c r="AJ53" s="480" t="s">
        <v>122</v>
      </c>
      <c r="AK53" s="480" t="s">
        <v>122</v>
      </c>
      <c r="AL53" s="431">
        <v>-1078</v>
      </c>
      <c r="AM53" s="431">
        <v>-1122</v>
      </c>
      <c r="AN53" s="431">
        <v>-1229</v>
      </c>
      <c r="AO53" s="431">
        <v>-1192</v>
      </c>
      <c r="AP53" s="431">
        <v>-1249</v>
      </c>
      <c r="AQ53" s="431">
        <v>-1311</v>
      </c>
      <c r="AR53" s="431">
        <v>-1286</v>
      </c>
      <c r="AS53" s="431">
        <v>-1169</v>
      </c>
      <c r="AT53" s="590">
        <v>-1142</v>
      </c>
      <c r="AU53" s="431">
        <v>-1356</v>
      </c>
      <c r="AV53" s="431">
        <v>-1343</v>
      </c>
      <c r="AW53" s="431">
        <v>-1511</v>
      </c>
      <c r="AX53" s="431">
        <v>-2061</v>
      </c>
      <c r="AY53" s="431">
        <v>-1999.5318770000001</v>
      </c>
      <c r="AZ53" s="431">
        <v>-2070</v>
      </c>
      <c r="BA53" s="431">
        <v>-2088</v>
      </c>
      <c r="BB53" s="431">
        <v>-2263</v>
      </c>
      <c r="BC53" s="431">
        <v>-2732</v>
      </c>
      <c r="BD53" s="431">
        <v>-2939</v>
      </c>
      <c r="BE53" s="431">
        <v>-3187</v>
      </c>
      <c r="BF53" s="431">
        <v>-3287</v>
      </c>
    </row>
    <row r="54" spans="1:58" s="380" customFormat="1" ht="15.75" customHeight="1" x14ac:dyDescent="0.25">
      <c r="A54" s="427" t="s">
        <v>714</v>
      </c>
      <c r="B54" s="428" t="s">
        <v>717</v>
      </c>
      <c r="C54" s="480" t="s">
        <v>122</v>
      </c>
      <c r="D54" s="480" t="s">
        <v>122</v>
      </c>
      <c r="E54" s="480" t="s">
        <v>122</v>
      </c>
      <c r="F54" s="480" t="s">
        <v>122</v>
      </c>
      <c r="G54" s="480" t="s">
        <v>122</v>
      </c>
      <c r="H54" s="480" t="s">
        <v>122</v>
      </c>
      <c r="I54" s="480" t="s">
        <v>122</v>
      </c>
      <c r="J54" s="480" t="s">
        <v>122</v>
      </c>
      <c r="K54" s="480" t="s">
        <v>122</v>
      </c>
      <c r="L54" s="480" t="s">
        <v>122</v>
      </c>
      <c r="M54" s="480" t="s">
        <v>122</v>
      </c>
      <c r="N54" s="480" t="s">
        <v>122</v>
      </c>
      <c r="O54" s="480" t="s">
        <v>122</v>
      </c>
      <c r="P54" s="480" t="s">
        <v>122</v>
      </c>
      <c r="Q54" s="480" t="s">
        <v>122</v>
      </c>
      <c r="R54" s="480" t="s">
        <v>122</v>
      </c>
      <c r="S54" s="480" t="s">
        <v>122</v>
      </c>
      <c r="T54" s="480" t="s">
        <v>122</v>
      </c>
      <c r="U54" s="480" t="s">
        <v>122</v>
      </c>
      <c r="V54" s="480" t="s">
        <v>122</v>
      </c>
      <c r="W54" s="480" t="s">
        <v>122</v>
      </c>
      <c r="X54" s="480" t="s">
        <v>122</v>
      </c>
      <c r="Y54" s="480" t="s">
        <v>122</v>
      </c>
      <c r="Z54" s="480" t="s">
        <v>122</v>
      </c>
      <c r="AA54" s="480" t="s">
        <v>122</v>
      </c>
      <c r="AB54" s="480" t="s">
        <v>122</v>
      </c>
      <c r="AC54" s="480" t="s">
        <v>122</v>
      </c>
      <c r="AD54" s="480" t="s">
        <v>122</v>
      </c>
      <c r="AE54" s="480" t="s">
        <v>122</v>
      </c>
      <c r="AF54" s="480" t="s">
        <v>122</v>
      </c>
      <c r="AG54" s="480" t="s">
        <v>122</v>
      </c>
      <c r="AH54" s="480" t="s">
        <v>122</v>
      </c>
      <c r="AI54" s="480" t="s">
        <v>122</v>
      </c>
      <c r="AJ54" s="480" t="s">
        <v>122</v>
      </c>
      <c r="AK54" s="480" t="s">
        <v>122</v>
      </c>
      <c r="AL54" s="431">
        <v>-9085</v>
      </c>
      <c r="AM54" s="431">
        <v>-9383</v>
      </c>
      <c r="AN54" s="431">
        <v>-7140</v>
      </c>
      <c r="AO54" s="431">
        <v>-6625</v>
      </c>
      <c r="AP54" s="431">
        <v>-6389</v>
      </c>
      <c r="AQ54" s="431">
        <v>-6585</v>
      </c>
      <c r="AR54" s="431">
        <v>-6395</v>
      </c>
      <c r="AS54" s="431">
        <v>-5996</v>
      </c>
      <c r="AT54" s="590">
        <v>-5460</v>
      </c>
      <c r="AU54" s="431">
        <v>-5808</v>
      </c>
      <c r="AV54" s="431">
        <v>-5964</v>
      </c>
      <c r="AW54" s="431">
        <v>-6088</v>
      </c>
      <c r="AX54" s="431">
        <v>-6161</v>
      </c>
      <c r="AY54" s="431">
        <v>-6268.5127769999999</v>
      </c>
      <c r="AZ54" s="431">
        <v>-6102</v>
      </c>
      <c r="BA54" s="431">
        <v>-6451</v>
      </c>
      <c r="BB54" s="431">
        <v>-5717</v>
      </c>
      <c r="BC54" s="431">
        <v>-5724</v>
      </c>
      <c r="BD54" s="431">
        <v>-5599</v>
      </c>
      <c r="BE54" s="431">
        <v>-5745</v>
      </c>
      <c r="BF54" s="431">
        <v>-5502</v>
      </c>
    </row>
    <row r="55" spans="1:58" s="383" customFormat="1" ht="29.25" customHeight="1" x14ac:dyDescent="0.25">
      <c r="A55" s="136" t="s">
        <v>498</v>
      </c>
      <c r="B55" s="119" t="s">
        <v>517</v>
      </c>
      <c r="C55" s="480" t="s">
        <v>122</v>
      </c>
      <c r="D55" s="480" t="s">
        <v>122</v>
      </c>
      <c r="E55" s="480" t="s">
        <v>122</v>
      </c>
      <c r="F55" s="480" t="s">
        <v>122</v>
      </c>
      <c r="G55" s="480" t="s">
        <v>122</v>
      </c>
      <c r="H55" s="480" t="s">
        <v>122</v>
      </c>
      <c r="I55" s="480" t="s">
        <v>122</v>
      </c>
      <c r="J55" s="480" t="s">
        <v>122</v>
      </c>
      <c r="K55" s="480" t="s">
        <v>122</v>
      </c>
      <c r="L55" s="480" t="s">
        <v>122</v>
      </c>
      <c r="M55" s="480" t="s">
        <v>122</v>
      </c>
      <c r="N55" s="480" t="s">
        <v>122</v>
      </c>
      <c r="O55" s="480" t="s">
        <v>122</v>
      </c>
      <c r="P55" s="480" t="s">
        <v>122</v>
      </c>
      <c r="Q55" s="480" t="s">
        <v>122</v>
      </c>
      <c r="R55" s="480" t="s">
        <v>122</v>
      </c>
      <c r="S55" s="480" t="s">
        <v>122</v>
      </c>
      <c r="T55" s="480" t="s">
        <v>122</v>
      </c>
      <c r="U55" s="480" t="s">
        <v>122</v>
      </c>
      <c r="V55" s="480" t="s">
        <v>122</v>
      </c>
      <c r="W55" s="480" t="s">
        <v>122</v>
      </c>
      <c r="X55" s="480" t="s">
        <v>122</v>
      </c>
      <c r="Y55" s="480" t="s">
        <v>122</v>
      </c>
      <c r="Z55" s="480" t="s">
        <v>122</v>
      </c>
      <c r="AA55" s="480" t="s">
        <v>122</v>
      </c>
      <c r="AB55" s="480" t="s">
        <v>122</v>
      </c>
      <c r="AC55" s="480" t="s">
        <v>122</v>
      </c>
      <c r="AD55" s="480" t="s">
        <v>122</v>
      </c>
      <c r="AE55" s="480" t="s">
        <v>122</v>
      </c>
      <c r="AF55" s="480" t="s">
        <v>122</v>
      </c>
      <c r="AG55" s="480" t="s">
        <v>122</v>
      </c>
      <c r="AH55" s="480" t="s">
        <v>122</v>
      </c>
      <c r="AI55" s="480" t="s">
        <v>122</v>
      </c>
      <c r="AJ55" s="480" t="s">
        <v>122</v>
      </c>
      <c r="AK55" s="480" t="s">
        <v>122</v>
      </c>
      <c r="AL55" s="430">
        <v>199393</v>
      </c>
      <c r="AM55" s="430">
        <v>201758</v>
      </c>
      <c r="AN55" s="430">
        <v>206605</v>
      </c>
      <c r="AO55" s="430">
        <v>210699</v>
      </c>
      <c r="AP55" s="430">
        <v>213805</v>
      </c>
      <c r="AQ55" s="430">
        <v>216667</v>
      </c>
      <c r="AR55" s="430">
        <v>221876</v>
      </c>
      <c r="AS55" s="430">
        <v>220012</v>
      </c>
      <c r="AT55" s="417">
        <v>221916</v>
      </c>
      <c r="AU55" s="430">
        <v>229792</v>
      </c>
      <c r="AV55" s="430">
        <v>222889</v>
      </c>
      <c r="AW55" s="430">
        <v>222781</v>
      </c>
      <c r="AX55" s="430">
        <v>216590</v>
      </c>
      <c r="AY55" s="430">
        <v>217371.63318</v>
      </c>
      <c r="AZ55" s="430">
        <v>219425</v>
      </c>
      <c r="BA55" s="430">
        <v>225388</v>
      </c>
      <c r="BB55" s="430">
        <v>229740</v>
      </c>
      <c r="BC55" s="430">
        <v>232479</v>
      </c>
      <c r="BD55" s="430">
        <v>230545</v>
      </c>
      <c r="BE55" s="430">
        <v>231191</v>
      </c>
      <c r="BF55" s="430">
        <v>228164</v>
      </c>
    </row>
    <row r="56" spans="1:58" s="383" customFormat="1" ht="29.25" customHeight="1" x14ac:dyDescent="0.25">
      <c r="A56" s="51" t="s">
        <v>477</v>
      </c>
      <c r="B56" s="111" t="s">
        <v>480</v>
      </c>
      <c r="C56" s="480" t="s">
        <v>122</v>
      </c>
      <c r="D56" s="480" t="s">
        <v>122</v>
      </c>
      <c r="E56" s="480" t="s">
        <v>122</v>
      </c>
      <c r="F56" s="480" t="s">
        <v>122</v>
      </c>
      <c r="G56" s="480" t="s">
        <v>122</v>
      </c>
      <c r="H56" s="480" t="s">
        <v>122</v>
      </c>
      <c r="I56" s="480" t="s">
        <v>122</v>
      </c>
      <c r="J56" s="480" t="s">
        <v>122</v>
      </c>
      <c r="K56" s="480" t="s">
        <v>122</v>
      </c>
      <c r="L56" s="480" t="s">
        <v>122</v>
      </c>
      <c r="M56" s="480" t="s">
        <v>122</v>
      </c>
      <c r="N56" s="480" t="s">
        <v>122</v>
      </c>
      <c r="O56" s="480" t="s">
        <v>122</v>
      </c>
      <c r="P56" s="480" t="s">
        <v>122</v>
      </c>
      <c r="Q56" s="480" t="s">
        <v>122</v>
      </c>
      <c r="R56" s="480" t="s">
        <v>122</v>
      </c>
      <c r="S56" s="480" t="s">
        <v>122</v>
      </c>
      <c r="T56" s="480" t="s">
        <v>122</v>
      </c>
      <c r="U56" s="480" t="s">
        <v>122</v>
      </c>
      <c r="V56" s="480" t="s">
        <v>122</v>
      </c>
      <c r="W56" s="480" t="s">
        <v>122</v>
      </c>
      <c r="X56" s="480" t="s">
        <v>122</v>
      </c>
      <c r="Y56" s="480" t="s">
        <v>122</v>
      </c>
      <c r="Z56" s="480" t="s">
        <v>122</v>
      </c>
      <c r="AA56" s="480" t="s">
        <v>122</v>
      </c>
      <c r="AB56" s="480" t="s">
        <v>122</v>
      </c>
      <c r="AC56" s="480" t="s">
        <v>122</v>
      </c>
      <c r="AD56" s="480" t="s">
        <v>122</v>
      </c>
      <c r="AE56" s="480" t="s">
        <v>122</v>
      </c>
      <c r="AF56" s="480" t="s">
        <v>122</v>
      </c>
      <c r="AG56" s="480" t="s">
        <v>122</v>
      </c>
      <c r="AH56" s="480" t="s">
        <v>122</v>
      </c>
      <c r="AI56" s="480" t="s">
        <v>122</v>
      </c>
      <c r="AJ56" s="480" t="s">
        <v>122</v>
      </c>
      <c r="AK56" s="480" t="s">
        <v>122</v>
      </c>
      <c r="AL56" s="430">
        <v>1070</v>
      </c>
      <c r="AM56" s="430">
        <v>1032</v>
      </c>
      <c r="AN56" s="430">
        <v>988</v>
      </c>
      <c r="AO56" s="430">
        <v>934</v>
      </c>
      <c r="AP56" s="430">
        <v>1106</v>
      </c>
      <c r="AQ56" s="430">
        <v>1061</v>
      </c>
      <c r="AR56" s="430">
        <v>1028</v>
      </c>
      <c r="AS56" s="430">
        <v>9181</v>
      </c>
      <c r="AT56" s="417">
        <v>8290</v>
      </c>
      <c r="AU56" s="430">
        <v>7413</v>
      </c>
      <c r="AV56" s="430">
        <v>6878</v>
      </c>
      <c r="AW56" s="430">
        <v>6469</v>
      </c>
      <c r="AX56" s="430">
        <v>6009</v>
      </c>
      <c r="AY56" s="430">
        <v>5513.1244509999997</v>
      </c>
      <c r="AZ56" s="430">
        <v>5199</v>
      </c>
      <c r="BA56" s="430">
        <v>4941</v>
      </c>
      <c r="BB56" s="430">
        <v>4559</v>
      </c>
      <c r="BC56" s="430">
        <v>4256</v>
      </c>
      <c r="BD56" s="430">
        <v>4055</v>
      </c>
      <c r="BE56" s="430">
        <v>3777</v>
      </c>
      <c r="BF56" s="430">
        <v>3565</v>
      </c>
    </row>
    <row r="57" spans="1:58" s="383" customFormat="1" ht="29.25" customHeight="1" x14ac:dyDescent="0.25">
      <c r="A57" s="51" t="s">
        <v>600</v>
      </c>
      <c r="B57" s="111" t="s">
        <v>599</v>
      </c>
      <c r="C57" s="480" t="s">
        <v>122</v>
      </c>
      <c r="D57" s="480" t="s">
        <v>122</v>
      </c>
      <c r="E57" s="480" t="s">
        <v>122</v>
      </c>
      <c r="F57" s="480" t="s">
        <v>122</v>
      </c>
      <c r="G57" s="480" t="s">
        <v>122</v>
      </c>
      <c r="H57" s="480" t="s">
        <v>122</v>
      </c>
      <c r="I57" s="480" t="s">
        <v>122</v>
      </c>
      <c r="J57" s="480" t="s">
        <v>122</v>
      </c>
      <c r="K57" s="480" t="s">
        <v>122</v>
      </c>
      <c r="L57" s="480" t="s">
        <v>122</v>
      </c>
      <c r="M57" s="480" t="s">
        <v>122</v>
      </c>
      <c r="N57" s="480" t="s">
        <v>122</v>
      </c>
      <c r="O57" s="480" t="s">
        <v>122</v>
      </c>
      <c r="P57" s="480" t="s">
        <v>122</v>
      </c>
      <c r="Q57" s="480" t="s">
        <v>122</v>
      </c>
      <c r="R57" s="480" t="s">
        <v>122</v>
      </c>
      <c r="S57" s="480" t="s">
        <v>122</v>
      </c>
      <c r="T57" s="480" t="s">
        <v>122</v>
      </c>
      <c r="U57" s="480" t="s">
        <v>122</v>
      </c>
      <c r="V57" s="480" t="s">
        <v>122</v>
      </c>
      <c r="W57" s="480" t="s">
        <v>122</v>
      </c>
      <c r="X57" s="480" t="s">
        <v>122</v>
      </c>
      <c r="Y57" s="480" t="s">
        <v>122</v>
      </c>
      <c r="Z57" s="480" t="s">
        <v>122</v>
      </c>
      <c r="AA57" s="480" t="s">
        <v>122</v>
      </c>
      <c r="AB57" s="480" t="s">
        <v>122</v>
      </c>
      <c r="AC57" s="480" t="s">
        <v>122</v>
      </c>
      <c r="AD57" s="480" t="s">
        <v>122</v>
      </c>
      <c r="AE57" s="480" t="s">
        <v>122</v>
      </c>
      <c r="AF57" s="480" t="s">
        <v>122</v>
      </c>
      <c r="AG57" s="480" t="s">
        <v>122</v>
      </c>
      <c r="AH57" s="480" t="s">
        <v>122</v>
      </c>
      <c r="AI57" s="480" t="s">
        <v>122</v>
      </c>
      <c r="AJ57" s="480" t="s">
        <v>122</v>
      </c>
      <c r="AK57" s="480" t="s">
        <v>122</v>
      </c>
      <c r="AL57" s="430">
        <v>0</v>
      </c>
      <c r="AM57" s="430">
        <v>0</v>
      </c>
      <c r="AN57" s="430">
        <v>0</v>
      </c>
      <c r="AO57" s="430">
        <v>0</v>
      </c>
      <c r="AP57" s="430">
        <v>0</v>
      </c>
      <c r="AQ57" s="430">
        <v>0</v>
      </c>
      <c r="AR57" s="430">
        <v>1</v>
      </c>
      <c r="AS57" s="430">
        <v>0</v>
      </c>
      <c r="AT57" s="417">
        <v>0</v>
      </c>
      <c r="AU57" s="430">
        <v>0</v>
      </c>
      <c r="AV57" s="430">
        <v>0</v>
      </c>
      <c r="AW57" s="430">
        <v>0</v>
      </c>
      <c r="AX57" s="430">
        <v>0</v>
      </c>
      <c r="AY57" s="430">
        <v>0</v>
      </c>
      <c r="AZ57" s="430">
        <v>0</v>
      </c>
      <c r="BA57" s="430">
        <v>1</v>
      </c>
      <c r="BB57" s="430">
        <v>2</v>
      </c>
      <c r="BC57" s="430">
        <v>2</v>
      </c>
      <c r="BD57" s="430">
        <v>2</v>
      </c>
      <c r="BE57" s="430">
        <v>1</v>
      </c>
      <c r="BF57" s="430">
        <v>0</v>
      </c>
    </row>
    <row r="58" spans="1:58" ht="27.75" customHeight="1" x14ac:dyDescent="0.25">
      <c r="A58" s="406" t="s">
        <v>859</v>
      </c>
      <c r="B58" s="407" t="s">
        <v>315</v>
      </c>
      <c r="C58" s="480" t="s">
        <v>122</v>
      </c>
      <c r="D58" s="480" t="s">
        <v>122</v>
      </c>
      <c r="E58" s="480" t="s">
        <v>122</v>
      </c>
      <c r="F58" s="480" t="s">
        <v>122</v>
      </c>
      <c r="G58" s="480" t="s">
        <v>122</v>
      </c>
      <c r="H58" s="480" t="s">
        <v>122</v>
      </c>
      <c r="I58" s="480" t="s">
        <v>122</v>
      </c>
      <c r="J58" s="480" t="s">
        <v>122</v>
      </c>
      <c r="K58" s="480" t="s">
        <v>122</v>
      </c>
      <c r="L58" s="480" t="s">
        <v>122</v>
      </c>
      <c r="M58" s="480" t="s">
        <v>122</v>
      </c>
      <c r="N58" s="480" t="s">
        <v>122</v>
      </c>
      <c r="O58" s="480" t="s">
        <v>122</v>
      </c>
      <c r="P58" s="480" t="s">
        <v>122</v>
      </c>
      <c r="Q58" s="480" t="s">
        <v>122</v>
      </c>
      <c r="R58" s="480" t="s">
        <v>122</v>
      </c>
      <c r="S58" s="480" t="s">
        <v>122</v>
      </c>
      <c r="T58" s="480" t="s">
        <v>122</v>
      </c>
      <c r="U58" s="480" t="s">
        <v>122</v>
      </c>
      <c r="V58" s="480" t="s">
        <v>122</v>
      </c>
      <c r="W58" s="480" t="s">
        <v>122</v>
      </c>
      <c r="X58" s="480" t="s">
        <v>122</v>
      </c>
      <c r="Y58" s="480" t="s">
        <v>122</v>
      </c>
      <c r="Z58" s="480" t="s">
        <v>122</v>
      </c>
      <c r="AA58" s="480" t="s">
        <v>122</v>
      </c>
      <c r="AB58" s="480" t="s">
        <v>122</v>
      </c>
      <c r="AC58" s="480" t="s">
        <v>122</v>
      </c>
      <c r="AD58" s="480" t="s">
        <v>122</v>
      </c>
      <c r="AE58" s="480" t="s">
        <v>122</v>
      </c>
      <c r="AF58" s="480" t="s">
        <v>122</v>
      </c>
      <c r="AG58" s="480" t="s">
        <v>122</v>
      </c>
      <c r="AH58" s="480" t="s">
        <v>122</v>
      </c>
      <c r="AI58" s="480" t="s">
        <v>122</v>
      </c>
      <c r="AJ58" s="480" t="s">
        <v>122</v>
      </c>
      <c r="AK58" s="480" t="s">
        <v>122</v>
      </c>
      <c r="AL58" s="430">
        <v>200463</v>
      </c>
      <c r="AM58" s="430">
        <v>202790</v>
      </c>
      <c r="AN58" s="430">
        <v>207593</v>
      </c>
      <c r="AO58" s="430">
        <v>211633</v>
      </c>
      <c r="AP58" s="430">
        <v>214911</v>
      </c>
      <c r="AQ58" s="430">
        <v>217728</v>
      </c>
      <c r="AR58" s="430">
        <v>222904</v>
      </c>
      <c r="AS58" s="430">
        <v>229193</v>
      </c>
      <c r="AT58" s="417">
        <v>230206</v>
      </c>
      <c r="AU58" s="430">
        <v>237205</v>
      </c>
      <c r="AV58" s="430">
        <v>229767</v>
      </c>
      <c r="AW58" s="417">
        <v>229250</v>
      </c>
      <c r="AX58" s="417">
        <v>222599</v>
      </c>
      <c r="AY58" s="417">
        <v>222884.75763100001</v>
      </c>
      <c r="AZ58" s="417">
        <v>224624</v>
      </c>
      <c r="BA58" s="417">
        <v>230329</v>
      </c>
      <c r="BB58" s="417">
        <v>234301</v>
      </c>
      <c r="BC58" s="417">
        <v>236737</v>
      </c>
      <c r="BD58" s="417">
        <v>234600</v>
      </c>
      <c r="BE58" s="417">
        <v>234969</v>
      </c>
      <c r="BF58" s="417">
        <v>231729</v>
      </c>
    </row>
    <row r="59" spans="1:58" ht="15.75" customHeight="1" x14ac:dyDescent="0.25">
      <c r="A59" s="436"/>
      <c r="B59" s="437"/>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438"/>
      <c r="AM59" s="438"/>
      <c r="AN59" s="438"/>
      <c r="AO59" s="6"/>
      <c r="AP59" s="6"/>
      <c r="AQ59" s="6"/>
      <c r="AR59" s="6"/>
      <c r="AS59" s="6"/>
      <c r="AT59" s="6"/>
      <c r="AU59" s="6"/>
      <c r="AV59" s="6"/>
      <c r="AW59" s="6"/>
      <c r="AX59" s="6"/>
      <c r="AY59" s="6"/>
      <c r="AZ59" s="6"/>
      <c r="BA59" s="6"/>
      <c r="BB59" s="6"/>
      <c r="BC59" s="6"/>
      <c r="BD59" s="6"/>
      <c r="BE59" s="6"/>
      <c r="BF59" s="6"/>
    </row>
    <row r="60" spans="1:58" ht="15.75" customHeight="1" x14ac:dyDescent="0.25">
      <c r="A60" s="436"/>
      <c r="B60" s="437"/>
      <c r="C60" s="344"/>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438"/>
      <c r="AM60" s="438"/>
      <c r="AN60" s="438"/>
      <c r="AO60" s="438"/>
      <c r="AP60" s="438"/>
      <c r="AQ60" s="6"/>
      <c r="AR60" s="6"/>
      <c r="AS60" s="6"/>
      <c r="AT60" s="6"/>
      <c r="AU60" s="8"/>
      <c r="BA60" s="6"/>
    </row>
    <row r="61" spans="1:58" ht="15.75" customHeight="1" x14ac:dyDescent="0.25">
      <c r="A61" s="344"/>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4"/>
      <c r="AN61" s="344"/>
      <c r="AO61" s="344"/>
      <c r="AP61" s="344"/>
      <c r="AQ61" s="344"/>
      <c r="AR61" s="344"/>
      <c r="AS61" s="344"/>
      <c r="AU61" s="8"/>
    </row>
    <row r="62" spans="1:58" ht="15.75" customHeight="1" x14ac:dyDescent="0.25">
      <c r="AU62" s="8"/>
    </row>
    <row r="63" spans="1:58" ht="15.75" customHeight="1" x14ac:dyDescent="0.25">
      <c r="AU63" s="8"/>
    </row>
    <row r="64" spans="1:58" ht="15.75" customHeight="1" x14ac:dyDescent="0.25">
      <c r="AU64" s="8"/>
    </row>
    <row r="65" spans="47:47" ht="15.75" customHeight="1" x14ac:dyDescent="0.25">
      <c r="AU65" s="8"/>
    </row>
    <row r="66" spans="47:47" ht="15.75" customHeight="1" x14ac:dyDescent="0.25">
      <c r="AU66" s="8"/>
    </row>
    <row r="67" spans="47:47" ht="15.75" customHeight="1" x14ac:dyDescent="0.25">
      <c r="AU67" s="8"/>
    </row>
    <row r="68" spans="47:47" ht="15.75" customHeight="1" x14ac:dyDescent="0.25">
      <c r="AU68" s="8"/>
    </row>
    <row r="69" spans="47:47" ht="15.75" customHeight="1" x14ac:dyDescent="0.25">
      <c r="AU69" s="8"/>
    </row>
    <row r="70" spans="47:47" ht="15.75" customHeight="1" x14ac:dyDescent="0.25">
      <c r="AU70" s="8"/>
    </row>
    <row r="71" spans="47:47" ht="15.75" customHeight="1" x14ac:dyDescent="0.25">
      <c r="AU71" s="8"/>
    </row>
    <row r="72" spans="47:47" ht="15.75" customHeight="1" x14ac:dyDescent="0.25">
      <c r="AU72" s="6"/>
    </row>
    <row r="73" spans="47:47" ht="15.75" customHeight="1" x14ac:dyDescent="0.25">
      <c r="AU73" s="8"/>
    </row>
    <row r="74" spans="47:47" ht="15.75" customHeight="1" x14ac:dyDescent="0.25">
      <c r="AU74" s="8"/>
    </row>
    <row r="75" spans="47:47" ht="15.75" customHeight="1" x14ac:dyDescent="0.25">
      <c r="AU75" s="8"/>
    </row>
    <row r="76" spans="47:47" ht="15.75" customHeight="1" x14ac:dyDescent="0.25">
      <c r="AU76" s="8"/>
    </row>
    <row r="77" spans="47:47" ht="15.75" customHeight="1" x14ac:dyDescent="0.25">
      <c r="AU77" s="8"/>
    </row>
    <row r="78" spans="47:47" ht="15.75" customHeight="1" x14ac:dyDescent="0.25">
      <c r="AU78" s="8"/>
    </row>
    <row r="79" spans="47:47" ht="15.75" customHeight="1" x14ac:dyDescent="0.25">
      <c r="AU79" s="8"/>
    </row>
    <row r="80" spans="47:47" ht="15.75" customHeight="1" x14ac:dyDescent="0.25">
      <c r="AU80" s="8"/>
    </row>
    <row r="81" spans="47:47" ht="15.75" customHeight="1" x14ac:dyDescent="0.25">
      <c r="AU81" s="8"/>
    </row>
    <row r="82" spans="47:47" ht="15.75" customHeight="1" x14ac:dyDescent="0.25">
      <c r="AU82" s="8"/>
    </row>
    <row r="83" spans="47:47" ht="15.75" customHeight="1" x14ac:dyDescent="0.25">
      <c r="AU83" s="8"/>
    </row>
    <row r="84" spans="47:47" ht="15.75" customHeight="1" x14ac:dyDescent="0.25">
      <c r="AU84" s="8"/>
    </row>
    <row r="85" spans="47:47" ht="15.75" customHeight="1" x14ac:dyDescent="0.25">
      <c r="AU85" s="6"/>
    </row>
    <row r="86" spans="47:47" ht="15.75" customHeight="1" x14ac:dyDescent="0.25">
      <c r="AU86" s="8"/>
    </row>
    <row r="87" spans="47:47" ht="15.75" customHeight="1" x14ac:dyDescent="0.25">
      <c r="AU87" s="8"/>
    </row>
    <row r="88" spans="47:47" ht="15.75" customHeight="1" x14ac:dyDescent="0.25">
      <c r="AU88" s="8"/>
    </row>
    <row r="89" spans="47:47" ht="15.75" customHeight="1" x14ac:dyDescent="0.25">
      <c r="AU89" s="8"/>
    </row>
    <row r="90" spans="47:47" ht="15.75" customHeight="1" x14ac:dyDescent="0.25">
      <c r="AU90" s="8"/>
    </row>
    <row r="91" spans="47:47" ht="15.75" customHeight="1" x14ac:dyDescent="0.25">
      <c r="AU91" s="8"/>
    </row>
    <row r="92" spans="47:47" ht="15.75" customHeight="1" x14ac:dyDescent="0.25">
      <c r="AU92" s="8"/>
    </row>
    <row r="93" spans="47:47" ht="15.75" customHeight="1" x14ac:dyDescent="0.25">
      <c r="AU93" s="8"/>
    </row>
    <row r="94" spans="47:47" ht="15.75" customHeight="1" x14ac:dyDescent="0.25">
      <c r="AU94" s="8"/>
    </row>
    <row r="95" spans="47:47" ht="15.75" customHeight="1" x14ac:dyDescent="0.25">
      <c r="AU95" s="8"/>
    </row>
    <row r="96" spans="47:47" ht="15.75" customHeight="1" x14ac:dyDescent="0.25">
      <c r="AU96" s="8"/>
    </row>
    <row r="97" spans="47:47" ht="15.75" customHeight="1" x14ac:dyDescent="0.25">
      <c r="AU97" s="8"/>
    </row>
    <row r="98" spans="47:47" ht="15.75" customHeight="1" x14ac:dyDescent="0.25">
      <c r="AU98" s="6"/>
    </row>
    <row r="99" spans="47:47" ht="15.75" customHeight="1" x14ac:dyDescent="0.25">
      <c r="AU99" s="8"/>
    </row>
    <row r="100" spans="47:47" ht="15.75" customHeight="1" x14ac:dyDescent="0.25">
      <c r="AU100" s="8"/>
    </row>
    <row r="101" spans="47:47" ht="15.75" customHeight="1" x14ac:dyDescent="0.25">
      <c r="AU101" s="8"/>
    </row>
    <row r="102" spans="47:47" ht="15.75" customHeight="1" x14ac:dyDescent="0.25">
      <c r="AU102" s="8"/>
    </row>
    <row r="103" spans="47:47" ht="15.75" customHeight="1" x14ac:dyDescent="0.25">
      <c r="AU103" s="8"/>
    </row>
    <row r="104" spans="47:47" ht="15.75" customHeight="1" x14ac:dyDescent="0.25">
      <c r="AU104" s="8"/>
    </row>
    <row r="105" spans="47:47" ht="15.75" customHeight="1" x14ac:dyDescent="0.25">
      <c r="AU105" s="8"/>
    </row>
    <row r="106" spans="47:47" ht="15.75" customHeight="1" x14ac:dyDescent="0.25">
      <c r="AU106" s="8"/>
    </row>
    <row r="107" spans="47:47" ht="15.75" customHeight="1" x14ac:dyDescent="0.25">
      <c r="AU107" s="8"/>
    </row>
    <row r="108" spans="47:47" ht="15.75" customHeight="1" x14ac:dyDescent="0.25">
      <c r="AU108" s="8"/>
    </row>
    <row r="109" spans="47:47" ht="15.75" customHeight="1" x14ac:dyDescent="0.25">
      <c r="AU109" s="8"/>
    </row>
    <row r="110" spans="47:47" ht="15.75" customHeight="1" x14ac:dyDescent="0.25">
      <c r="AU110" s="8"/>
    </row>
    <row r="111" spans="47:47" ht="15.75" customHeight="1" x14ac:dyDescent="0.25">
      <c r="AU111" s="6"/>
    </row>
    <row r="112" spans="47:47" ht="15.75" customHeight="1" x14ac:dyDescent="0.25">
      <c r="AU112" s="8"/>
    </row>
    <row r="113" spans="47:47" ht="15.75" customHeight="1" x14ac:dyDescent="0.25">
      <c r="AU113" s="8"/>
    </row>
    <row r="114" spans="47:47" ht="15.75" customHeight="1" x14ac:dyDescent="0.25">
      <c r="AU114" s="8"/>
    </row>
    <row r="115" spans="47:47" ht="15.75" customHeight="1" x14ac:dyDescent="0.25">
      <c r="AU115" s="8"/>
    </row>
    <row r="116" spans="47:47" ht="15.75" customHeight="1" x14ac:dyDescent="0.25">
      <c r="AU116" s="8"/>
    </row>
    <row r="117" spans="47:47" ht="15.75" customHeight="1" x14ac:dyDescent="0.25">
      <c r="AU117" s="8"/>
    </row>
    <row r="118" spans="47:47" ht="15.75" customHeight="1" x14ac:dyDescent="0.25">
      <c r="AU118" s="8"/>
    </row>
    <row r="119" spans="47:47" ht="15.75" customHeight="1" x14ac:dyDescent="0.25">
      <c r="AU119" s="8"/>
    </row>
    <row r="120" spans="47:47" ht="15.75" customHeight="1" x14ac:dyDescent="0.25">
      <c r="AU120" s="8"/>
    </row>
    <row r="121" spans="47:47" ht="15.75" customHeight="1" x14ac:dyDescent="0.25">
      <c r="AU121" s="8"/>
    </row>
    <row r="122" spans="47:47" ht="15.75" customHeight="1" x14ac:dyDescent="0.25">
      <c r="AU122" s="8"/>
    </row>
    <row r="123" spans="47:47" ht="15.75" customHeight="1" x14ac:dyDescent="0.25">
      <c r="AU123" s="8"/>
    </row>
    <row r="124" spans="47:47" ht="15.75" customHeight="1" x14ac:dyDescent="0.25">
      <c r="AU124" s="6"/>
    </row>
    <row r="125" spans="47:47" ht="15.75" customHeight="1" x14ac:dyDescent="0.25">
      <c r="AU125" s="8"/>
    </row>
    <row r="126" spans="47:47" ht="15.75" customHeight="1" x14ac:dyDescent="0.25">
      <c r="AU126" s="8"/>
    </row>
    <row r="127" spans="47:47" ht="15.75" customHeight="1" x14ac:dyDescent="0.25">
      <c r="AU127" s="8"/>
    </row>
    <row r="128" spans="47:47" ht="15.75" customHeight="1" x14ac:dyDescent="0.25">
      <c r="AU128" s="8"/>
    </row>
    <row r="129" spans="47:47" ht="15.75" customHeight="1" x14ac:dyDescent="0.25">
      <c r="AU129" s="8"/>
    </row>
    <row r="130" spans="47:47" ht="15.75" customHeight="1" x14ac:dyDescent="0.25">
      <c r="AU130" s="8"/>
    </row>
    <row r="131" spans="47:47" ht="15.75" customHeight="1" x14ac:dyDescent="0.25">
      <c r="AU131" s="8"/>
    </row>
    <row r="132" spans="47:47" ht="15.75" customHeight="1" x14ac:dyDescent="0.25">
      <c r="AU132" s="8"/>
    </row>
    <row r="133" spans="47:47" ht="15.75" customHeight="1" x14ac:dyDescent="0.25">
      <c r="AU133" s="8"/>
    </row>
    <row r="134" spans="47:47" ht="15.75" customHeight="1" x14ac:dyDescent="0.25">
      <c r="AU134" s="8"/>
    </row>
    <row r="135" spans="47:47" ht="15.75" customHeight="1" x14ac:dyDescent="0.25">
      <c r="AU135" s="8"/>
    </row>
    <row r="136" spans="47:47" ht="15.75" customHeight="1" x14ac:dyDescent="0.25">
      <c r="AU136" s="8"/>
    </row>
    <row r="137" spans="47:47" ht="15.75" customHeight="1" x14ac:dyDescent="0.25">
      <c r="AU137" s="6"/>
    </row>
    <row r="138" spans="47:47" ht="15.75" customHeight="1" x14ac:dyDescent="0.25">
      <c r="AU138" s="8"/>
    </row>
    <row r="139" spans="47:47" ht="15.75" customHeight="1" x14ac:dyDescent="0.25">
      <c r="AU139" s="8"/>
    </row>
    <row r="140" spans="47:47" ht="15.75" customHeight="1" x14ac:dyDescent="0.25">
      <c r="AU140" s="8"/>
    </row>
    <row r="141" spans="47:47" ht="15.75" customHeight="1" x14ac:dyDescent="0.25">
      <c r="AU141" s="8"/>
    </row>
    <row r="142" spans="47:47" ht="15.75" customHeight="1" x14ac:dyDescent="0.25">
      <c r="AU142" s="8"/>
    </row>
    <row r="143" spans="47:47" ht="15.75" customHeight="1" x14ac:dyDescent="0.25">
      <c r="AU143" s="8"/>
    </row>
    <row r="144" spans="47:47" ht="15.75" customHeight="1" x14ac:dyDescent="0.25">
      <c r="AU144" s="8"/>
    </row>
    <row r="145" spans="47:47" ht="15.75" customHeight="1" x14ac:dyDescent="0.25">
      <c r="AU145" s="8"/>
    </row>
    <row r="146" spans="47:47" ht="15.75" customHeight="1" x14ac:dyDescent="0.25">
      <c r="AU146" s="8"/>
    </row>
    <row r="147" spans="47:47" ht="15.75" customHeight="1" x14ac:dyDescent="0.25">
      <c r="AU147" s="8"/>
    </row>
    <row r="148" spans="47:47" ht="15.75" customHeight="1" x14ac:dyDescent="0.25">
      <c r="AU148" s="8"/>
    </row>
    <row r="149" spans="47:47" ht="15.75" customHeight="1" x14ac:dyDescent="0.25">
      <c r="AU149" s="8"/>
    </row>
    <row r="150" spans="47:47" ht="15.75" customHeight="1" x14ac:dyDescent="0.25">
      <c r="AU150" s="6"/>
    </row>
    <row r="151" spans="47:47" ht="15.75" customHeight="1" x14ac:dyDescent="0.25">
      <c r="AU151" s="8"/>
    </row>
    <row r="152" spans="47:47" ht="15.75" customHeight="1" x14ac:dyDescent="0.25">
      <c r="AU152" s="8"/>
    </row>
    <row r="153" spans="47:47" ht="15.75" customHeight="1" x14ac:dyDescent="0.25">
      <c r="AU153" s="8"/>
    </row>
    <row r="154" spans="47:47" ht="15.75" customHeight="1" x14ac:dyDescent="0.25">
      <c r="AU154" s="8"/>
    </row>
    <row r="155" spans="47:47" ht="15.75" customHeight="1" x14ac:dyDescent="0.25">
      <c r="AU155" s="8"/>
    </row>
    <row r="156" spans="47:47" ht="15.75" customHeight="1" x14ac:dyDescent="0.25">
      <c r="AU156" s="8"/>
    </row>
    <row r="157" spans="47:47" ht="15.75" customHeight="1" x14ac:dyDescent="0.25">
      <c r="AU157" s="8"/>
    </row>
    <row r="158" spans="47:47" ht="15.75" customHeight="1" x14ac:dyDescent="0.25">
      <c r="AU158" s="8"/>
    </row>
    <row r="159" spans="47:47" ht="15.75" customHeight="1" x14ac:dyDescent="0.25">
      <c r="AU159" s="8"/>
    </row>
    <row r="160" spans="47:47" ht="15.75" customHeight="1" x14ac:dyDescent="0.25">
      <c r="AU160" s="8"/>
    </row>
    <row r="161" spans="47:47" ht="15.75" customHeight="1" x14ac:dyDescent="0.25">
      <c r="AU161" s="8"/>
    </row>
    <row r="162" spans="47:47" ht="15.75" customHeight="1" x14ac:dyDescent="0.25">
      <c r="AU162" s="8"/>
    </row>
    <row r="163" spans="47:47" ht="15.75" customHeight="1" x14ac:dyDescent="0.25">
      <c r="AU163" s="6"/>
    </row>
    <row r="164" spans="47:47" ht="15.75" customHeight="1" x14ac:dyDescent="0.25">
      <c r="AU164" s="8"/>
    </row>
    <row r="165" spans="47:47" ht="15.75" customHeight="1" x14ac:dyDescent="0.25">
      <c r="AU165" s="8"/>
    </row>
    <row r="166" spans="47:47" ht="15.75" customHeight="1" x14ac:dyDescent="0.25">
      <c r="AU166" s="8"/>
    </row>
    <row r="167" spans="47:47" ht="15.75" customHeight="1" x14ac:dyDescent="0.25">
      <c r="AU167" s="8"/>
    </row>
    <row r="168" spans="47:47" ht="15.75" customHeight="1" x14ac:dyDescent="0.25">
      <c r="AU168" s="8"/>
    </row>
    <row r="169" spans="47:47" ht="15.75" customHeight="1" x14ac:dyDescent="0.25">
      <c r="AU169" s="8"/>
    </row>
    <row r="170" spans="47:47" ht="15.75" customHeight="1" x14ac:dyDescent="0.25">
      <c r="AU170" s="8"/>
    </row>
    <row r="171" spans="47:47" ht="15.75" customHeight="1" x14ac:dyDescent="0.25">
      <c r="AU171" s="8"/>
    </row>
    <row r="172" spans="47:47" ht="15.75" customHeight="1" x14ac:dyDescent="0.25">
      <c r="AU172" s="8"/>
    </row>
    <row r="173" spans="47:47" ht="15.75" customHeight="1" x14ac:dyDescent="0.25">
      <c r="AU173" s="8"/>
    </row>
    <row r="174" spans="47:47" ht="15.75" customHeight="1" x14ac:dyDescent="0.25">
      <c r="AU174" s="8"/>
    </row>
    <row r="175" spans="47:47" ht="15.75" customHeight="1" x14ac:dyDescent="0.25">
      <c r="AU175" s="8"/>
    </row>
    <row r="176" spans="47:47" ht="15.75" customHeight="1" x14ac:dyDescent="0.25">
      <c r="AU176" s="6"/>
    </row>
    <row r="177" spans="47:47" ht="15.75" customHeight="1" x14ac:dyDescent="0.25">
      <c r="AU177" s="8"/>
    </row>
    <row r="178" spans="47:47" ht="15.75" customHeight="1" x14ac:dyDescent="0.25">
      <c r="AU178" s="8"/>
    </row>
    <row r="179" spans="47:47" ht="15.75" customHeight="1" x14ac:dyDescent="0.25">
      <c r="AU179" s="8"/>
    </row>
    <row r="180" spans="47:47" ht="15.75" customHeight="1" x14ac:dyDescent="0.25">
      <c r="AU180" s="8"/>
    </row>
    <row r="181" spans="47:47" ht="15.75" customHeight="1" x14ac:dyDescent="0.25">
      <c r="AU181" s="8"/>
    </row>
    <row r="182" spans="47:47" ht="15.75" customHeight="1" x14ac:dyDescent="0.25">
      <c r="AU182" s="8"/>
    </row>
    <row r="183" spans="47:47" ht="15.75" customHeight="1" x14ac:dyDescent="0.25">
      <c r="AU183" s="8"/>
    </row>
    <row r="184" spans="47:47" ht="15.75" customHeight="1" x14ac:dyDescent="0.25">
      <c r="AU184" s="8"/>
    </row>
    <row r="185" spans="47:47" ht="15.75" customHeight="1" x14ac:dyDescent="0.25">
      <c r="AU185" s="8"/>
    </row>
    <row r="186" spans="47:47" ht="15.75" customHeight="1" x14ac:dyDescent="0.25">
      <c r="AU186" s="8"/>
    </row>
    <row r="187" spans="47:47" ht="15.75" customHeight="1" x14ac:dyDescent="0.25">
      <c r="AU187" s="8"/>
    </row>
    <row r="188" spans="47:47" ht="15.75" customHeight="1" x14ac:dyDescent="0.25">
      <c r="AU188" s="8"/>
    </row>
    <row r="189" spans="47:47" ht="15.75" customHeight="1" x14ac:dyDescent="0.25">
      <c r="AU189" s="6"/>
    </row>
    <row r="190" spans="47:47" ht="15.75" customHeight="1" x14ac:dyDescent="0.25">
      <c r="AU190" s="8"/>
    </row>
    <row r="191" spans="47:47" ht="15.75" customHeight="1" x14ac:dyDescent="0.25">
      <c r="AU191" s="8"/>
    </row>
    <row r="192" spans="47:47" ht="15.75" customHeight="1" x14ac:dyDescent="0.25">
      <c r="AU192" s="8"/>
    </row>
    <row r="193" spans="47:47" ht="15.75" customHeight="1" x14ac:dyDescent="0.25">
      <c r="AU193" s="8"/>
    </row>
    <row r="194" spans="47:47" ht="15.75" customHeight="1" x14ac:dyDescent="0.25">
      <c r="AU194" s="8"/>
    </row>
    <row r="195" spans="47:47" ht="15.75" customHeight="1" x14ac:dyDescent="0.25">
      <c r="AU195" s="8"/>
    </row>
    <row r="196" spans="47:47" ht="15.75" customHeight="1" x14ac:dyDescent="0.25">
      <c r="AU196" s="8"/>
    </row>
    <row r="197" spans="47:47" ht="15.75" customHeight="1" x14ac:dyDescent="0.25">
      <c r="AU197" s="8"/>
    </row>
    <row r="198" spans="47:47" ht="15.75" customHeight="1" x14ac:dyDescent="0.25">
      <c r="AU198" s="8"/>
    </row>
    <row r="199" spans="47:47" ht="15.75" customHeight="1" x14ac:dyDescent="0.25">
      <c r="AU199" s="8"/>
    </row>
    <row r="200" spans="47:47" ht="15.75" customHeight="1" x14ac:dyDescent="0.25">
      <c r="AU200" s="8"/>
    </row>
    <row r="201" spans="47:47" ht="15.75" customHeight="1" x14ac:dyDescent="0.25">
      <c r="AU201" s="8"/>
    </row>
    <row r="202" spans="47:47" ht="15.75" customHeight="1" x14ac:dyDescent="0.25">
      <c r="AU202" s="6"/>
    </row>
    <row r="203" spans="47:47" ht="15.75" customHeight="1" x14ac:dyDescent="0.25">
      <c r="AU203" s="8"/>
    </row>
    <row r="204" spans="47:47" ht="15.75" customHeight="1" x14ac:dyDescent="0.25">
      <c r="AU204" s="8"/>
    </row>
    <row r="205" spans="47:47" ht="15.75" customHeight="1" x14ac:dyDescent="0.25">
      <c r="AU205" s="8"/>
    </row>
    <row r="206" spans="47:47" ht="15.75" customHeight="1" x14ac:dyDescent="0.25">
      <c r="AU206" s="8"/>
    </row>
    <row r="207" spans="47:47" ht="15.75" customHeight="1" x14ac:dyDescent="0.25">
      <c r="AU207" s="8"/>
    </row>
    <row r="208" spans="47:47" ht="15.75" customHeight="1" x14ac:dyDescent="0.25">
      <c r="AU208" s="8"/>
    </row>
    <row r="209" spans="47:47" ht="15.75" customHeight="1" x14ac:dyDescent="0.25">
      <c r="AU209" s="8"/>
    </row>
    <row r="210" spans="47:47" ht="15.75" customHeight="1" x14ac:dyDescent="0.25">
      <c r="AU210" s="8"/>
    </row>
    <row r="211" spans="47:47" ht="15.75" customHeight="1" x14ac:dyDescent="0.25">
      <c r="AU211" s="8"/>
    </row>
    <row r="212" spans="47:47" ht="15.75" customHeight="1" x14ac:dyDescent="0.25">
      <c r="AU212" s="8"/>
    </row>
    <row r="213" spans="47:47" ht="15.75" customHeight="1" x14ac:dyDescent="0.25">
      <c r="AU213" s="8"/>
    </row>
    <row r="214" spans="47:47" ht="15.75" customHeight="1" x14ac:dyDescent="0.25">
      <c r="AU214" s="8"/>
    </row>
    <row r="215" spans="47:47" ht="15.75" customHeight="1" x14ac:dyDescent="0.25">
      <c r="AU215" s="6"/>
    </row>
    <row r="216" spans="47:47" ht="15.75" customHeight="1" x14ac:dyDescent="0.25">
      <c r="AU216" s="8"/>
    </row>
    <row r="217" spans="47:47" ht="15.75" customHeight="1" x14ac:dyDescent="0.25">
      <c r="AU217" s="8"/>
    </row>
    <row r="218" spans="47:47" ht="15.75" customHeight="1" x14ac:dyDescent="0.25">
      <c r="AU218" s="8"/>
    </row>
    <row r="219" spans="47:47" ht="15.75" customHeight="1" x14ac:dyDescent="0.25">
      <c r="AU219" s="8"/>
    </row>
    <row r="220" spans="47:47" ht="15.75" customHeight="1" x14ac:dyDescent="0.25">
      <c r="AU220" s="8"/>
    </row>
    <row r="221" spans="47:47" ht="15.75" customHeight="1" x14ac:dyDescent="0.25">
      <c r="AU221" s="8"/>
    </row>
    <row r="222" spans="47:47" ht="15.75" customHeight="1" x14ac:dyDescent="0.25">
      <c r="AU222" s="8"/>
    </row>
    <row r="223" spans="47:47" ht="15.75" customHeight="1" x14ac:dyDescent="0.25">
      <c r="AU223" s="8"/>
    </row>
    <row r="224" spans="47:47" ht="15.75" customHeight="1" x14ac:dyDescent="0.25">
      <c r="AU224" s="8"/>
    </row>
    <row r="225" spans="47:47" ht="15.75" customHeight="1" x14ac:dyDescent="0.25">
      <c r="AU225" s="8"/>
    </row>
    <row r="226" spans="47:47" ht="15.75" customHeight="1" x14ac:dyDescent="0.25">
      <c r="AU226" s="8"/>
    </row>
    <row r="227" spans="47:47" ht="15.75" customHeight="1" x14ac:dyDescent="0.25">
      <c r="AU227" s="8"/>
    </row>
    <row r="228" spans="47:47" ht="15.75" customHeight="1" x14ac:dyDescent="0.25">
      <c r="AU228" s="6"/>
    </row>
    <row r="229" spans="47:47" ht="15.75" customHeight="1" x14ac:dyDescent="0.25">
      <c r="AU229" s="8"/>
    </row>
    <row r="230" spans="47:47" ht="15.75" customHeight="1" x14ac:dyDescent="0.25">
      <c r="AU230" s="8"/>
    </row>
    <row r="231" spans="47:47" ht="15.75" customHeight="1" x14ac:dyDescent="0.25">
      <c r="AU231" s="8"/>
    </row>
    <row r="232" spans="47:47" ht="15.75" customHeight="1" x14ac:dyDescent="0.25">
      <c r="AU232" s="8"/>
    </row>
    <row r="233" spans="47:47" ht="15.75" customHeight="1" x14ac:dyDescent="0.25">
      <c r="AU233" s="8"/>
    </row>
    <row r="234" spans="47:47" ht="15.75" customHeight="1" x14ac:dyDescent="0.25">
      <c r="AU234" s="8"/>
    </row>
    <row r="235" spans="47:47" ht="15.75" customHeight="1" x14ac:dyDescent="0.25">
      <c r="AU235" s="8"/>
    </row>
    <row r="236" spans="47:47" ht="15.75" customHeight="1" x14ac:dyDescent="0.25">
      <c r="AU236" s="8"/>
    </row>
    <row r="237" spans="47:47" ht="15.75" customHeight="1" x14ac:dyDescent="0.25">
      <c r="AU237" s="8"/>
    </row>
    <row r="238" spans="47:47" ht="15.75" customHeight="1" x14ac:dyDescent="0.25">
      <c r="AU238" s="8"/>
    </row>
    <row r="239" spans="47:47" ht="15.75" customHeight="1" x14ac:dyDescent="0.25">
      <c r="AU239" s="8"/>
    </row>
    <row r="240" spans="47:47" ht="15.75" customHeight="1" x14ac:dyDescent="0.25">
      <c r="AU240" s="8"/>
    </row>
    <row r="241" spans="47:47" ht="15.75" customHeight="1" x14ac:dyDescent="0.25">
      <c r="AU241" s="6"/>
    </row>
    <row r="242" spans="47:47" ht="15.75" customHeight="1" x14ac:dyDescent="0.25">
      <c r="AU242" s="8"/>
    </row>
    <row r="243" spans="47:47" ht="15.75" customHeight="1" x14ac:dyDescent="0.25">
      <c r="AU243" s="8"/>
    </row>
    <row r="244" spans="47:47" ht="15.75" customHeight="1" x14ac:dyDescent="0.25">
      <c r="AU244" s="8"/>
    </row>
    <row r="245" spans="47:47" ht="15.75" customHeight="1" x14ac:dyDescent="0.25">
      <c r="AU245" s="8"/>
    </row>
    <row r="246" spans="47:47" ht="15.75" customHeight="1" x14ac:dyDescent="0.25">
      <c r="AU246" s="8"/>
    </row>
    <row r="247" spans="47:47" ht="15.75" customHeight="1" x14ac:dyDescent="0.25">
      <c r="AU247" s="8"/>
    </row>
    <row r="248" spans="47:47" ht="15.75" customHeight="1" x14ac:dyDescent="0.25">
      <c r="AU248" s="8"/>
    </row>
    <row r="249" spans="47:47" ht="15.75" customHeight="1" x14ac:dyDescent="0.25">
      <c r="AU249" s="8"/>
    </row>
    <row r="250" spans="47:47" ht="15.75" customHeight="1" x14ac:dyDescent="0.25">
      <c r="AU250" s="8"/>
    </row>
    <row r="251" spans="47:47" ht="15.75" customHeight="1" x14ac:dyDescent="0.25">
      <c r="AU251" s="8"/>
    </row>
    <row r="252" spans="47:47" ht="15.75" customHeight="1" x14ac:dyDescent="0.25">
      <c r="AU252" s="8"/>
    </row>
    <row r="253" spans="47:47" ht="15.75" customHeight="1" x14ac:dyDescent="0.25">
      <c r="AU253" s="8"/>
    </row>
    <row r="254" spans="47:47" ht="15.75" customHeight="1" x14ac:dyDescent="0.25">
      <c r="AU254" s="6"/>
    </row>
    <row r="255" spans="47:47" ht="15.75" customHeight="1" x14ac:dyDescent="0.25">
      <c r="AU255" s="8"/>
    </row>
    <row r="256" spans="47:47" ht="15.75" customHeight="1" x14ac:dyDescent="0.25">
      <c r="AU256" s="8"/>
    </row>
    <row r="257" spans="47:47" ht="15.75" customHeight="1" x14ac:dyDescent="0.25">
      <c r="AU257" s="8"/>
    </row>
    <row r="258" spans="47:47" ht="15.75" customHeight="1" x14ac:dyDescent="0.25">
      <c r="AU258" s="8"/>
    </row>
    <row r="259" spans="47:47" ht="15.75" customHeight="1" x14ac:dyDescent="0.25">
      <c r="AU259" s="8"/>
    </row>
    <row r="260" spans="47:47" ht="15.75" customHeight="1" x14ac:dyDescent="0.25">
      <c r="AU260" s="8"/>
    </row>
    <row r="261" spans="47:47" ht="15.75" customHeight="1" x14ac:dyDescent="0.25">
      <c r="AU261" s="8"/>
    </row>
    <row r="262" spans="47:47" ht="15.75" customHeight="1" x14ac:dyDescent="0.25">
      <c r="AU262" s="8"/>
    </row>
    <row r="263" spans="47:47" ht="15.75" customHeight="1" x14ac:dyDescent="0.25">
      <c r="AU263" s="8"/>
    </row>
    <row r="264" spans="47:47" ht="15.75" customHeight="1" x14ac:dyDescent="0.25">
      <c r="AU264" s="8"/>
    </row>
    <row r="265" spans="47:47" ht="15.75" customHeight="1" x14ac:dyDescent="0.25">
      <c r="AU265" s="8"/>
    </row>
    <row r="266" spans="47:47" ht="15.75" customHeight="1" x14ac:dyDescent="0.25">
      <c r="AU266" s="8"/>
    </row>
    <row r="267" spans="47:47" ht="15.75" customHeight="1" x14ac:dyDescent="0.25">
      <c r="AU267" s="6"/>
    </row>
    <row r="268" spans="47:47" ht="15.75" customHeight="1" x14ac:dyDescent="0.25">
      <c r="AU268" s="8"/>
    </row>
    <row r="269" spans="47:47" ht="15.75" customHeight="1" x14ac:dyDescent="0.25">
      <c r="AU269" s="8"/>
    </row>
    <row r="270" spans="47:47" ht="15.75" customHeight="1" x14ac:dyDescent="0.25">
      <c r="AU270" s="8"/>
    </row>
    <row r="271" spans="47:47" ht="15.75" customHeight="1" x14ac:dyDescent="0.25">
      <c r="AU271" s="8"/>
    </row>
    <row r="272" spans="47:47" ht="15.75" customHeight="1" x14ac:dyDescent="0.25">
      <c r="AU272" s="8"/>
    </row>
    <row r="273" spans="47:47" ht="15.75" customHeight="1" x14ac:dyDescent="0.25">
      <c r="AU273" s="8"/>
    </row>
    <row r="274" spans="47:47" ht="15.75" customHeight="1" x14ac:dyDescent="0.25">
      <c r="AU274" s="8"/>
    </row>
    <row r="275" spans="47:47" ht="15.75" customHeight="1" x14ac:dyDescent="0.25">
      <c r="AU275" s="8"/>
    </row>
    <row r="276" spans="47:47" ht="15.75" customHeight="1" x14ac:dyDescent="0.25">
      <c r="AU276" s="8"/>
    </row>
    <row r="277" spans="47:47" ht="15.75" customHeight="1" x14ac:dyDescent="0.25">
      <c r="AU277" s="8"/>
    </row>
    <row r="278" spans="47:47" ht="15.75" customHeight="1" x14ac:dyDescent="0.25">
      <c r="AU278" s="8"/>
    </row>
    <row r="279" spans="47:47" ht="15.75" customHeight="1" x14ac:dyDescent="0.25">
      <c r="AU279" s="8"/>
    </row>
    <row r="280" spans="47:47" ht="15.75" customHeight="1" x14ac:dyDescent="0.25">
      <c r="AU280" s="6"/>
    </row>
    <row r="281" spans="47:47" ht="15.75" customHeight="1" x14ac:dyDescent="0.25">
      <c r="AU281" s="8"/>
    </row>
    <row r="282" spans="47:47" ht="15.75" customHeight="1" x14ac:dyDescent="0.25">
      <c r="AU282" s="8"/>
    </row>
    <row r="283" spans="47:47" ht="15.75" customHeight="1" x14ac:dyDescent="0.25">
      <c r="AU283" s="8"/>
    </row>
    <row r="284" spans="47:47" ht="15.75" customHeight="1" x14ac:dyDescent="0.25">
      <c r="AU284" s="8"/>
    </row>
    <row r="285" spans="47:47" ht="15.75" customHeight="1" x14ac:dyDescent="0.25">
      <c r="AU285" s="8"/>
    </row>
    <row r="286" spans="47:47" ht="15.75" customHeight="1" x14ac:dyDescent="0.25">
      <c r="AU286" s="8"/>
    </row>
    <row r="287" spans="47:47" ht="15.75" customHeight="1" x14ac:dyDescent="0.25">
      <c r="AU287" s="8"/>
    </row>
    <row r="288" spans="47:47" ht="15.75" customHeight="1" x14ac:dyDescent="0.25">
      <c r="AU288" s="8"/>
    </row>
    <row r="289" spans="47:47" ht="15.75" customHeight="1" x14ac:dyDescent="0.25">
      <c r="AU289" s="8"/>
    </row>
    <row r="290" spans="47:47" ht="15.75" customHeight="1" x14ac:dyDescent="0.25">
      <c r="AU290" s="8"/>
    </row>
    <row r="291" spans="47:47" ht="15.75" customHeight="1" x14ac:dyDescent="0.25">
      <c r="AU291" s="8"/>
    </row>
    <row r="292" spans="47:47" ht="15.75" customHeight="1" x14ac:dyDescent="0.25">
      <c r="AU292" s="8"/>
    </row>
    <row r="293" spans="47:47" ht="15.75" customHeight="1" x14ac:dyDescent="0.25">
      <c r="AU293" s="6"/>
    </row>
    <row r="294" spans="47:47" ht="15.75" customHeight="1" x14ac:dyDescent="0.25">
      <c r="AU294" s="8"/>
    </row>
    <row r="295" spans="47:47" ht="15.75" customHeight="1" x14ac:dyDescent="0.25">
      <c r="AU295" s="8"/>
    </row>
    <row r="296" spans="47:47" ht="15.75" customHeight="1" x14ac:dyDescent="0.25">
      <c r="AU296" s="8"/>
    </row>
    <row r="297" spans="47:47" ht="15.75" customHeight="1" x14ac:dyDescent="0.25">
      <c r="AU297" s="8"/>
    </row>
    <row r="298" spans="47:47" ht="15.75" customHeight="1" x14ac:dyDescent="0.25">
      <c r="AU298" s="8"/>
    </row>
    <row r="299" spans="47:47" ht="15.75" customHeight="1" x14ac:dyDescent="0.25">
      <c r="AU299" s="8"/>
    </row>
    <row r="300" spans="47:47" ht="15.75" customHeight="1" x14ac:dyDescent="0.25">
      <c r="AU300" s="8"/>
    </row>
    <row r="301" spans="47:47" ht="15.75" customHeight="1" x14ac:dyDescent="0.25">
      <c r="AU301" s="8"/>
    </row>
    <row r="302" spans="47:47" ht="15.75" customHeight="1" x14ac:dyDescent="0.25">
      <c r="AU302" s="8"/>
    </row>
    <row r="303" spans="47:47" ht="15.75" customHeight="1" x14ac:dyDescent="0.25">
      <c r="AU303" s="8"/>
    </row>
    <row r="304" spans="47:47" ht="15.75" customHeight="1" x14ac:dyDescent="0.25">
      <c r="AU304" s="8"/>
    </row>
    <row r="305" spans="47:47" ht="15.75" customHeight="1" x14ac:dyDescent="0.25">
      <c r="AU305" s="8"/>
    </row>
    <row r="306" spans="47:47" ht="15.75" customHeight="1" x14ac:dyDescent="0.25">
      <c r="AU306" s="6"/>
    </row>
    <row r="307" spans="47:47" ht="15.75" customHeight="1" x14ac:dyDescent="0.25">
      <c r="AU307" s="8"/>
    </row>
    <row r="308" spans="47:47" ht="15.75" customHeight="1" x14ac:dyDescent="0.25">
      <c r="AU308" s="8"/>
    </row>
    <row r="309" spans="47:47" ht="15.75" customHeight="1" x14ac:dyDescent="0.25">
      <c r="AU309" s="8"/>
    </row>
    <row r="310" spans="47:47" ht="15.75" customHeight="1" x14ac:dyDescent="0.25">
      <c r="AU310" s="8"/>
    </row>
    <row r="311" spans="47:47" ht="15.75" customHeight="1" x14ac:dyDescent="0.25">
      <c r="AU311" s="8"/>
    </row>
    <row r="312" spans="47:47" ht="15.75" customHeight="1" x14ac:dyDescent="0.25">
      <c r="AU312" s="8"/>
    </row>
    <row r="313" spans="47:47" ht="15.75" customHeight="1" x14ac:dyDescent="0.25">
      <c r="AU313" s="8"/>
    </row>
    <row r="314" spans="47:47" ht="15.75" customHeight="1" x14ac:dyDescent="0.25">
      <c r="AU314" s="8"/>
    </row>
    <row r="315" spans="47:47" ht="15.75" customHeight="1" x14ac:dyDescent="0.25">
      <c r="AU315" s="8"/>
    </row>
    <row r="316" spans="47:47" ht="15.75" customHeight="1" x14ac:dyDescent="0.25">
      <c r="AU316" s="8"/>
    </row>
    <row r="317" spans="47:47" ht="15.75" customHeight="1" x14ac:dyDescent="0.25">
      <c r="AU317" s="8"/>
    </row>
    <row r="318" spans="47:47" ht="15.75" customHeight="1" x14ac:dyDescent="0.25">
      <c r="AU318" s="8"/>
    </row>
    <row r="319" spans="47:47" ht="15.75" customHeight="1" x14ac:dyDescent="0.25">
      <c r="AU319" s="6"/>
    </row>
    <row r="320" spans="47:47" ht="15.75" customHeight="1" x14ac:dyDescent="0.25">
      <c r="AU320" s="8"/>
    </row>
    <row r="321" spans="47:47" ht="15.75" customHeight="1" x14ac:dyDescent="0.25">
      <c r="AU321" s="8"/>
    </row>
    <row r="322" spans="47:47" ht="15.75" customHeight="1" x14ac:dyDescent="0.25">
      <c r="AU322" s="8"/>
    </row>
    <row r="323" spans="47:47" ht="15.75" customHeight="1" x14ac:dyDescent="0.25">
      <c r="AU323" s="8"/>
    </row>
    <row r="324" spans="47:47" ht="15.75" customHeight="1" x14ac:dyDescent="0.25">
      <c r="AU324" s="8"/>
    </row>
    <row r="325" spans="47:47" ht="15.75" customHeight="1" x14ac:dyDescent="0.25">
      <c r="AU325" s="8"/>
    </row>
    <row r="326" spans="47:47" ht="15.75" customHeight="1" x14ac:dyDescent="0.25">
      <c r="AU326" s="8"/>
    </row>
    <row r="327" spans="47:47" ht="15.75" customHeight="1" x14ac:dyDescent="0.25">
      <c r="AU327" s="8"/>
    </row>
    <row r="328" spans="47:47" ht="15.75" customHeight="1" x14ac:dyDescent="0.25">
      <c r="AU328" s="8"/>
    </row>
    <row r="329" spans="47:47" ht="15.75" customHeight="1" x14ac:dyDescent="0.25">
      <c r="AU329" s="8"/>
    </row>
    <row r="330" spans="47:47" ht="15.75" customHeight="1" x14ac:dyDescent="0.25">
      <c r="AU330" s="8"/>
    </row>
    <row r="331" spans="47:47" ht="15.75" customHeight="1" x14ac:dyDescent="0.25">
      <c r="AU331" s="8"/>
    </row>
    <row r="332" spans="47:47" ht="15.75" customHeight="1" x14ac:dyDescent="0.25">
      <c r="AU332" s="6"/>
    </row>
    <row r="333" spans="47:47" ht="15.75" customHeight="1" x14ac:dyDescent="0.25">
      <c r="AU333" s="8"/>
    </row>
    <row r="334" spans="47:47" ht="15.75" customHeight="1" x14ac:dyDescent="0.25">
      <c r="AU334" s="8"/>
    </row>
    <row r="335" spans="47:47" ht="15.75" customHeight="1" x14ac:dyDescent="0.25">
      <c r="AU335" s="8"/>
    </row>
    <row r="336" spans="47:47" ht="15.75" customHeight="1" x14ac:dyDescent="0.25">
      <c r="AU336" s="8"/>
    </row>
    <row r="337" spans="47:47" ht="15.75" customHeight="1" x14ac:dyDescent="0.25">
      <c r="AU337" s="8"/>
    </row>
    <row r="338" spans="47:47" ht="15.75" customHeight="1" x14ac:dyDescent="0.25">
      <c r="AU338" s="8"/>
    </row>
    <row r="339" spans="47:47" ht="15.75" customHeight="1" x14ac:dyDescent="0.25">
      <c r="AU339" s="8"/>
    </row>
    <row r="340" spans="47:47" ht="15.75" customHeight="1" x14ac:dyDescent="0.25">
      <c r="AU340" s="8"/>
    </row>
    <row r="341" spans="47:47" ht="15.75" customHeight="1" x14ac:dyDescent="0.25">
      <c r="AU341" s="8"/>
    </row>
    <row r="342" spans="47:47" ht="15.75" customHeight="1" x14ac:dyDescent="0.25">
      <c r="AU342" s="8"/>
    </row>
    <row r="343" spans="47:47" ht="15.75" customHeight="1" x14ac:dyDescent="0.25">
      <c r="AU343" s="8"/>
    </row>
    <row r="344" spans="47:47" ht="15.75" customHeight="1" x14ac:dyDescent="0.25">
      <c r="AU344" s="8"/>
    </row>
    <row r="345" spans="47:47" ht="15.75" customHeight="1" x14ac:dyDescent="0.25">
      <c r="AU345" s="6"/>
    </row>
    <row r="346" spans="47:47" ht="15.75" customHeight="1" x14ac:dyDescent="0.25">
      <c r="AU346" s="8"/>
    </row>
    <row r="347" spans="47:47" ht="15.75" customHeight="1" x14ac:dyDescent="0.25">
      <c r="AU347" s="8"/>
    </row>
    <row r="348" spans="47:47" ht="15.75" customHeight="1" x14ac:dyDescent="0.25">
      <c r="AU348" s="8"/>
    </row>
    <row r="349" spans="47:47" ht="15.75" customHeight="1" x14ac:dyDescent="0.25">
      <c r="AU349" s="8"/>
    </row>
    <row r="350" spans="47:47" ht="15.75" customHeight="1" x14ac:dyDescent="0.25">
      <c r="AU350" s="8"/>
    </row>
    <row r="351" spans="47:47" ht="15.75" customHeight="1" x14ac:dyDescent="0.25">
      <c r="AU351" s="8"/>
    </row>
    <row r="352" spans="47:47" ht="15.75" customHeight="1" x14ac:dyDescent="0.25">
      <c r="AU352" s="8"/>
    </row>
    <row r="353" spans="47:47" ht="15.75" customHeight="1" x14ac:dyDescent="0.25">
      <c r="AU353" s="8"/>
    </row>
    <row r="354" spans="47:47" ht="15.75" customHeight="1" x14ac:dyDescent="0.25">
      <c r="AU354" s="8"/>
    </row>
    <row r="355" spans="47:47" ht="15.75" customHeight="1" x14ac:dyDescent="0.25">
      <c r="AU355" s="8"/>
    </row>
    <row r="356" spans="47:47" ht="15.75" customHeight="1" x14ac:dyDescent="0.25">
      <c r="AU356" s="8"/>
    </row>
    <row r="357" spans="47:47" ht="15.75" customHeight="1" x14ac:dyDescent="0.25">
      <c r="AU357" s="8"/>
    </row>
    <row r="358" spans="47:47" ht="15.75" customHeight="1" x14ac:dyDescent="0.25">
      <c r="AU358" s="6"/>
    </row>
    <row r="359" spans="47:47" ht="15.75" customHeight="1" x14ac:dyDescent="0.25">
      <c r="AU359" s="8"/>
    </row>
    <row r="360" spans="47:47" ht="15.75" customHeight="1" x14ac:dyDescent="0.25">
      <c r="AU360" s="8"/>
    </row>
    <row r="361" spans="47:47" ht="15.75" customHeight="1" x14ac:dyDescent="0.25">
      <c r="AU361" s="8"/>
    </row>
    <row r="362" spans="47:47" ht="15.75" customHeight="1" x14ac:dyDescent="0.25">
      <c r="AU362" s="8"/>
    </row>
    <row r="363" spans="47:47" ht="15.75" customHeight="1" x14ac:dyDescent="0.25">
      <c r="AU363" s="8"/>
    </row>
    <row r="364" spans="47:47" ht="15.75" customHeight="1" x14ac:dyDescent="0.25">
      <c r="AU364" s="8"/>
    </row>
    <row r="365" spans="47:47" ht="15.75" customHeight="1" x14ac:dyDescent="0.25">
      <c r="AU365" s="8"/>
    </row>
    <row r="366" spans="47:47" ht="15.75" customHeight="1" x14ac:dyDescent="0.25">
      <c r="AU366" s="8"/>
    </row>
    <row r="367" spans="47:47" ht="15.75" customHeight="1" x14ac:dyDescent="0.25">
      <c r="AU367" s="8"/>
    </row>
    <row r="368" spans="47:47" ht="15.75" customHeight="1" x14ac:dyDescent="0.25">
      <c r="AU368" s="8"/>
    </row>
    <row r="369" spans="47:47" ht="15.75" customHeight="1" x14ac:dyDescent="0.25">
      <c r="AU369" s="8"/>
    </row>
    <row r="370" spans="47:47" ht="15.75" customHeight="1" x14ac:dyDescent="0.25">
      <c r="AU370" s="8"/>
    </row>
    <row r="371" spans="47:47" ht="15.75" customHeight="1" x14ac:dyDescent="0.25">
      <c r="AU371" s="6"/>
    </row>
    <row r="372" spans="47:47" ht="15.75" customHeight="1" x14ac:dyDescent="0.25">
      <c r="AU372" s="8"/>
    </row>
    <row r="373" spans="47:47" ht="15.75" customHeight="1" x14ac:dyDescent="0.25">
      <c r="AU373" s="8"/>
    </row>
    <row r="374" spans="47:47" ht="15.75" customHeight="1" x14ac:dyDescent="0.25">
      <c r="AU374" s="8"/>
    </row>
    <row r="375" spans="47:47" ht="15.75" customHeight="1" x14ac:dyDescent="0.25">
      <c r="AU375" s="8"/>
    </row>
    <row r="376" spans="47:47" ht="15.75" customHeight="1" x14ac:dyDescent="0.25">
      <c r="AU376" s="8"/>
    </row>
    <row r="377" spans="47:47" ht="15.75" customHeight="1" x14ac:dyDescent="0.25">
      <c r="AU377" s="8"/>
    </row>
    <row r="378" spans="47:47" ht="15.75" customHeight="1" x14ac:dyDescent="0.25">
      <c r="AU378" s="8"/>
    </row>
    <row r="379" spans="47:47" ht="15.75" customHeight="1" x14ac:dyDescent="0.25">
      <c r="AU379" s="8"/>
    </row>
    <row r="380" spans="47:47" ht="15.75" customHeight="1" x14ac:dyDescent="0.25">
      <c r="AU380" s="8"/>
    </row>
    <row r="381" spans="47:47" ht="15.75" customHeight="1" x14ac:dyDescent="0.25">
      <c r="AU381" s="8"/>
    </row>
    <row r="382" spans="47:47" ht="15.75" customHeight="1" x14ac:dyDescent="0.25">
      <c r="AU382" s="8"/>
    </row>
    <row r="383" spans="47:47" ht="15.75" customHeight="1" x14ac:dyDescent="0.25">
      <c r="AU383" s="8"/>
    </row>
    <row r="384" spans="47:47" ht="15.75" customHeight="1" x14ac:dyDescent="0.25">
      <c r="AU384" s="6"/>
    </row>
    <row r="385" spans="47:47" ht="15.75" customHeight="1" x14ac:dyDescent="0.25">
      <c r="AU385" s="8"/>
    </row>
    <row r="386" spans="47:47" ht="15.75" customHeight="1" x14ac:dyDescent="0.25">
      <c r="AU386" s="8"/>
    </row>
    <row r="387" spans="47:47" ht="15.75" customHeight="1" x14ac:dyDescent="0.25">
      <c r="AU387" s="8"/>
    </row>
    <row r="388" spans="47:47" ht="15.75" customHeight="1" x14ac:dyDescent="0.25">
      <c r="AU388" s="8"/>
    </row>
    <row r="389" spans="47:47" ht="15.75" customHeight="1" x14ac:dyDescent="0.25">
      <c r="AU389" s="8"/>
    </row>
    <row r="390" spans="47:47" ht="15.75" customHeight="1" x14ac:dyDescent="0.25">
      <c r="AU390" s="8"/>
    </row>
    <row r="391" spans="47:47" ht="15.75" customHeight="1" x14ac:dyDescent="0.25">
      <c r="AU391" s="8"/>
    </row>
    <row r="392" spans="47:47" ht="15.75" customHeight="1" x14ac:dyDescent="0.25">
      <c r="AU392" s="8"/>
    </row>
    <row r="393" spans="47:47" ht="15.75" customHeight="1" x14ac:dyDescent="0.25">
      <c r="AU393" s="8"/>
    </row>
    <row r="394" spans="47:47" ht="15.75" customHeight="1" x14ac:dyDescent="0.25">
      <c r="AU394" s="8"/>
    </row>
    <row r="395" spans="47:47" ht="15.75" customHeight="1" x14ac:dyDescent="0.25">
      <c r="AU395" s="8"/>
    </row>
    <row r="396" spans="47:47" ht="15.75" customHeight="1" x14ac:dyDescent="0.25">
      <c r="AU396" s="8"/>
    </row>
    <row r="397" spans="47:47" ht="15.75" customHeight="1" x14ac:dyDescent="0.25">
      <c r="AU397" s="6"/>
    </row>
    <row r="398" spans="47:47" ht="15.75" customHeight="1" x14ac:dyDescent="0.25">
      <c r="AU398" s="8"/>
    </row>
    <row r="399" spans="47:47" ht="15.75" customHeight="1" x14ac:dyDescent="0.25">
      <c r="AU399" s="8"/>
    </row>
    <row r="400" spans="47:47" ht="15.75" customHeight="1" x14ac:dyDescent="0.25">
      <c r="AU400" s="8"/>
    </row>
    <row r="401" spans="47:47" ht="15.75" customHeight="1" x14ac:dyDescent="0.25">
      <c r="AU401" s="8"/>
    </row>
    <row r="402" spans="47:47" ht="15.75" customHeight="1" x14ac:dyDescent="0.25">
      <c r="AU402" s="8"/>
    </row>
    <row r="403" spans="47:47" ht="15.75" customHeight="1" x14ac:dyDescent="0.25">
      <c r="AU403" s="8"/>
    </row>
    <row r="404" spans="47:47" ht="15.75" customHeight="1" x14ac:dyDescent="0.25">
      <c r="AU404" s="8"/>
    </row>
    <row r="405" spans="47:47" ht="15.75" customHeight="1" x14ac:dyDescent="0.25">
      <c r="AU405" s="8"/>
    </row>
    <row r="406" spans="47:47" ht="15.75" customHeight="1" x14ac:dyDescent="0.25">
      <c r="AU406" s="8"/>
    </row>
    <row r="407" spans="47:47" ht="15.75" customHeight="1" x14ac:dyDescent="0.25">
      <c r="AU407" s="8"/>
    </row>
    <row r="408" spans="47:47" ht="15.75" customHeight="1" x14ac:dyDescent="0.25">
      <c r="AU408" s="8"/>
    </row>
    <row r="409" spans="47:47" ht="15.75" customHeight="1" x14ac:dyDescent="0.25">
      <c r="AU409" s="8"/>
    </row>
    <row r="410" spans="47:47" ht="15.75" customHeight="1" x14ac:dyDescent="0.25">
      <c r="AU410" s="6"/>
    </row>
    <row r="411" spans="47:47" ht="15.75" customHeight="1" x14ac:dyDescent="0.25">
      <c r="AU411" s="8"/>
    </row>
    <row r="412" spans="47:47" ht="15.75" customHeight="1" x14ac:dyDescent="0.25">
      <c r="AU412" s="8"/>
    </row>
    <row r="413" spans="47:47" ht="15.75" customHeight="1" x14ac:dyDescent="0.25">
      <c r="AU413" s="8"/>
    </row>
    <row r="414" spans="47:47" ht="15.75" customHeight="1" x14ac:dyDescent="0.25">
      <c r="AU414" s="8"/>
    </row>
    <row r="415" spans="47:47" ht="15.75" customHeight="1" x14ac:dyDescent="0.25">
      <c r="AU415" s="8"/>
    </row>
    <row r="416" spans="47:47" ht="15.75" customHeight="1" x14ac:dyDescent="0.25">
      <c r="AU416" s="8"/>
    </row>
    <row r="417" spans="47:47" ht="15.75" customHeight="1" x14ac:dyDescent="0.25">
      <c r="AU417" s="8"/>
    </row>
    <row r="418" spans="47:47" ht="15.75" customHeight="1" x14ac:dyDescent="0.25">
      <c r="AU418" s="8"/>
    </row>
    <row r="419" spans="47:47" ht="15.75" customHeight="1" x14ac:dyDescent="0.25">
      <c r="AU419" s="8"/>
    </row>
    <row r="420" spans="47:47" ht="15.75" customHeight="1" x14ac:dyDescent="0.25">
      <c r="AU420" s="8"/>
    </row>
    <row r="421" spans="47:47" ht="15.75" customHeight="1" x14ac:dyDescent="0.25">
      <c r="AU421" s="8"/>
    </row>
    <row r="422" spans="47:47" ht="15.75" customHeight="1" x14ac:dyDescent="0.25">
      <c r="AU422" s="8"/>
    </row>
    <row r="423" spans="47:47" ht="15.75" customHeight="1" x14ac:dyDescent="0.25">
      <c r="AU423" s="6"/>
    </row>
    <row r="424" spans="47:47" ht="15.75" customHeight="1" x14ac:dyDescent="0.25">
      <c r="AU424" s="8"/>
    </row>
    <row r="425" spans="47:47" ht="15.75" customHeight="1" x14ac:dyDescent="0.25">
      <c r="AU425" s="8"/>
    </row>
    <row r="426" spans="47:47" ht="15.75" customHeight="1" x14ac:dyDescent="0.25">
      <c r="AU426" s="8"/>
    </row>
    <row r="427" spans="47:47" ht="15.75" customHeight="1" x14ac:dyDescent="0.25">
      <c r="AU427" s="8"/>
    </row>
    <row r="428" spans="47:47" ht="15.75" customHeight="1" x14ac:dyDescent="0.25">
      <c r="AU428" s="8"/>
    </row>
    <row r="429" spans="47:47" ht="15.75" customHeight="1" x14ac:dyDescent="0.25">
      <c r="AU429" s="8"/>
    </row>
    <row r="430" spans="47:47" ht="15.75" customHeight="1" x14ac:dyDescent="0.25">
      <c r="AU430" s="8"/>
    </row>
    <row r="431" spans="47:47" ht="15.75" customHeight="1" x14ac:dyDescent="0.25">
      <c r="AU431" s="8"/>
    </row>
    <row r="432" spans="47:47" ht="15.75" customHeight="1" x14ac:dyDescent="0.25">
      <c r="AU432" s="8"/>
    </row>
    <row r="433" spans="47:47" ht="15.75" customHeight="1" x14ac:dyDescent="0.25">
      <c r="AU433" s="8"/>
    </row>
    <row r="434" spans="47:47" ht="15.75" customHeight="1" x14ac:dyDescent="0.25">
      <c r="AU434" s="8"/>
    </row>
    <row r="435" spans="47:47" ht="15.75" customHeight="1" x14ac:dyDescent="0.25">
      <c r="AU435" s="8"/>
    </row>
    <row r="436" spans="47:47" ht="15.75" customHeight="1" x14ac:dyDescent="0.25">
      <c r="AU436" s="6"/>
    </row>
    <row r="437" spans="47:47" ht="15.75" customHeight="1" x14ac:dyDescent="0.25">
      <c r="AU437" s="8"/>
    </row>
    <row r="438" spans="47:47" ht="15.75" customHeight="1" x14ac:dyDescent="0.25">
      <c r="AU438" s="8"/>
    </row>
    <row r="439" spans="47:47" ht="15.75" customHeight="1" x14ac:dyDescent="0.25">
      <c r="AU439" s="8"/>
    </row>
    <row r="440" spans="47:47" ht="15.75" customHeight="1" x14ac:dyDescent="0.25">
      <c r="AU440" s="8"/>
    </row>
    <row r="441" spans="47:47" ht="15.75" customHeight="1" x14ac:dyDescent="0.25">
      <c r="AU441" s="8"/>
    </row>
    <row r="442" spans="47:47" ht="15.75" customHeight="1" x14ac:dyDescent="0.25">
      <c r="AU442" s="8"/>
    </row>
    <row r="443" spans="47:47" ht="15.75" customHeight="1" x14ac:dyDescent="0.25">
      <c r="AU443" s="8"/>
    </row>
    <row r="444" spans="47:47" ht="15.75" customHeight="1" x14ac:dyDescent="0.25">
      <c r="AU444" s="8"/>
    </row>
    <row r="445" spans="47:47" ht="15.75" customHeight="1" x14ac:dyDescent="0.25">
      <c r="AU445" s="8"/>
    </row>
    <row r="446" spans="47:47" ht="15.75" customHeight="1" x14ac:dyDescent="0.25">
      <c r="AU446" s="8"/>
    </row>
    <row r="447" spans="47:47" ht="15.75" customHeight="1" x14ac:dyDescent="0.25">
      <c r="AU447" s="8"/>
    </row>
    <row r="448" spans="47:47" ht="15.75" customHeight="1" x14ac:dyDescent="0.25">
      <c r="AU448" s="8"/>
    </row>
    <row r="449" spans="47:47" ht="15.75" customHeight="1" x14ac:dyDescent="0.25">
      <c r="AU449" s="6"/>
    </row>
    <row r="450" spans="47:47" ht="15.75" customHeight="1" x14ac:dyDescent="0.25">
      <c r="AU450" s="8"/>
    </row>
    <row r="451" spans="47:47" ht="15.75" customHeight="1" x14ac:dyDescent="0.25">
      <c r="AU451" s="8"/>
    </row>
    <row r="452" spans="47:47" ht="15.75" customHeight="1" x14ac:dyDescent="0.25">
      <c r="AU452" s="8"/>
    </row>
    <row r="453" spans="47:47" ht="15.75" customHeight="1" x14ac:dyDescent="0.25">
      <c r="AU453" s="8"/>
    </row>
    <row r="454" spans="47:47" ht="15.75" customHeight="1" x14ac:dyDescent="0.25">
      <c r="AU454" s="8"/>
    </row>
    <row r="455" spans="47:47" ht="15.75" customHeight="1" x14ac:dyDescent="0.25">
      <c r="AU455" s="8"/>
    </row>
    <row r="456" spans="47:47" ht="15.75" customHeight="1" x14ac:dyDescent="0.25">
      <c r="AU456" s="8"/>
    </row>
    <row r="457" spans="47:47" ht="15.75" customHeight="1" x14ac:dyDescent="0.25">
      <c r="AU457" s="8"/>
    </row>
    <row r="458" spans="47:47" ht="15.75" customHeight="1" x14ac:dyDescent="0.25">
      <c r="AU458" s="8"/>
    </row>
    <row r="459" spans="47:47" ht="15.75" customHeight="1" x14ac:dyDescent="0.25">
      <c r="AU459" s="8"/>
    </row>
    <row r="460" spans="47:47" ht="15.75" customHeight="1" x14ac:dyDescent="0.25">
      <c r="AU460" s="8"/>
    </row>
    <row r="461" spans="47:47" ht="15.75" customHeight="1" x14ac:dyDescent="0.25">
      <c r="AU461" s="8"/>
    </row>
    <row r="462" spans="47:47" ht="15.75" customHeight="1" x14ac:dyDescent="0.25">
      <c r="AU462" s="6"/>
    </row>
    <row r="463" spans="47:47" ht="15.75" customHeight="1" x14ac:dyDescent="0.25">
      <c r="AU463" s="8"/>
    </row>
    <row r="464" spans="47:47" ht="15.75" customHeight="1" x14ac:dyDescent="0.25">
      <c r="AU464" s="8"/>
    </row>
    <row r="465" spans="47:47" ht="15.75" customHeight="1" x14ac:dyDescent="0.25">
      <c r="AU465" s="8"/>
    </row>
    <row r="466" spans="47:47" ht="15.75" customHeight="1" x14ac:dyDescent="0.25">
      <c r="AU466" s="8"/>
    </row>
    <row r="467" spans="47:47" ht="15.75" customHeight="1" x14ac:dyDescent="0.25">
      <c r="AU467" s="8"/>
    </row>
    <row r="468" spans="47:47" ht="15.75" customHeight="1" x14ac:dyDescent="0.25">
      <c r="AU468" s="8"/>
    </row>
    <row r="469" spans="47:47" ht="15.75" customHeight="1" x14ac:dyDescent="0.25">
      <c r="AU469" s="8"/>
    </row>
    <row r="470" spans="47:47" ht="15.75" customHeight="1" x14ac:dyDescent="0.25">
      <c r="AU470" s="8"/>
    </row>
    <row r="471" spans="47:47" ht="15.75" customHeight="1" x14ac:dyDescent="0.25">
      <c r="AU471" s="8"/>
    </row>
    <row r="472" spans="47:47" ht="15.75" customHeight="1" x14ac:dyDescent="0.25">
      <c r="AU472" s="8"/>
    </row>
    <row r="473" spans="47:47" ht="15.75" customHeight="1" x14ac:dyDescent="0.25">
      <c r="AU473" s="8"/>
    </row>
    <row r="474" spans="47:47" ht="15.75" customHeight="1" x14ac:dyDescent="0.25">
      <c r="AU474" s="8"/>
    </row>
    <row r="475" spans="47:47" ht="15.75" customHeight="1" x14ac:dyDescent="0.25">
      <c r="AU475" s="6"/>
    </row>
    <row r="476" spans="47:47" ht="15.75" customHeight="1" x14ac:dyDescent="0.25">
      <c r="AU476" s="8"/>
    </row>
    <row r="477" spans="47:47" ht="15.75" customHeight="1" x14ac:dyDescent="0.25">
      <c r="AU477" s="8"/>
    </row>
    <row r="478" spans="47:47" ht="15.75" customHeight="1" x14ac:dyDescent="0.25">
      <c r="AU478" s="8"/>
    </row>
    <row r="479" spans="47:47" ht="15.75" customHeight="1" x14ac:dyDescent="0.25">
      <c r="AU479" s="8"/>
    </row>
    <row r="480" spans="47:47" ht="15.75" customHeight="1" x14ac:dyDescent="0.25">
      <c r="AU480" s="8"/>
    </row>
    <row r="481" spans="47:47" ht="15.75" customHeight="1" x14ac:dyDescent="0.25">
      <c r="AU481" s="8"/>
    </row>
    <row r="482" spans="47:47" ht="15.75" customHeight="1" x14ac:dyDescent="0.25">
      <c r="AU482" s="8"/>
    </row>
    <row r="483" spans="47:47" ht="15.75" customHeight="1" x14ac:dyDescent="0.25">
      <c r="AU483" s="8"/>
    </row>
    <row r="484" spans="47:47" ht="15.75" customHeight="1" x14ac:dyDescent="0.25">
      <c r="AU484" s="8"/>
    </row>
    <row r="485" spans="47:47" ht="15.75" customHeight="1" x14ac:dyDescent="0.25">
      <c r="AU485" s="8"/>
    </row>
    <row r="486" spans="47:47" ht="15.75" customHeight="1" x14ac:dyDescent="0.25">
      <c r="AU486" s="8"/>
    </row>
    <row r="487" spans="47:47" ht="15.75" customHeight="1" x14ac:dyDescent="0.25">
      <c r="AU487" s="8"/>
    </row>
    <row r="488" spans="47:47" ht="15.75" customHeight="1" x14ac:dyDescent="0.25">
      <c r="AU488" s="6"/>
    </row>
    <row r="489" spans="47:47" ht="15.75" customHeight="1" x14ac:dyDescent="0.25">
      <c r="AU489" s="8"/>
    </row>
    <row r="490" spans="47:47" ht="15.75" customHeight="1" x14ac:dyDescent="0.25">
      <c r="AU490" s="8"/>
    </row>
    <row r="491" spans="47:47" ht="15.75" customHeight="1" x14ac:dyDescent="0.25">
      <c r="AU491" s="8"/>
    </row>
    <row r="492" spans="47:47" ht="15.75" customHeight="1" x14ac:dyDescent="0.25">
      <c r="AU492" s="8"/>
    </row>
    <row r="493" spans="47:47" ht="15.75" customHeight="1" x14ac:dyDescent="0.25">
      <c r="AU493" s="8"/>
    </row>
    <row r="494" spans="47:47" ht="15.75" customHeight="1" x14ac:dyDescent="0.25">
      <c r="AU494" s="8"/>
    </row>
    <row r="495" spans="47:47" ht="15.75" customHeight="1" x14ac:dyDescent="0.25">
      <c r="AU495" s="8"/>
    </row>
    <row r="496" spans="47:47" ht="15.75" customHeight="1" x14ac:dyDescent="0.25">
      <c r="AU496" s="8"/>
    </row>
    <row r="497" spans="47:47" ht="15.75" customHeight="1" x14ac:dyDescent="0.25">
      <c r="AU497" s="8"/>
    </row>
    <row r="498" spans="47:47" ht="15.75" customHeight="1" x14ac:dyDescent="0.25">
      <c r="AU498" s="8"/>
    </row>
    <row r="499" spans="47:47" ht="15.75" customHeight="1" x14ac:dyDescent="0.25">
      <c r="AU499" s="8"/>
    </row>
    <row r="500" spans="47:47" ht="15.75" customHeight="1" x14ac:dyDescent="0.25">
      <c r="AU500" s="8"/>
    </row>
    <row r="501" spans="47:47" ht="15.75" customHeight="1" x14ac:dyDescent="0.25">
      <c r="AU501" s="6"/>
    </row>
    <row r="502" spans="47:47" ht="15.75" customHeight="1" x14ac:dyDescent="0.25">
      <c r="AU502" s="8"/>
    </row>
    <row r="503" spans="47:47" ht="15.75" customHeight="1" x14ac:dyDescent="0.25">
      <c r="AU503" s="8"/>
    </row>
    <row r="504" spans="47:47" ht="15.75" customHeight="1" x14ac:dyDescent="0.25">
      <c r="AU504" s="8"/>
    </row>
    <row r="505" spans="47:47" ht="15.75" customHeight="1" x14ac:dyDescent="0.25">
      <c r="AU505" s="8"/>
    </row>
    <row r="506" spans="47:47" ht="15.75" customHeight="1" x14ac:dyDescent="0.25">
      <c r="AU506" s="8"/>
    </row>
    <row r="507" spans="47:47" ht="15.75" customHeight="1" x14ac:dyDescent="0.25">
      <c r="AU507" s="8"/>
    </row>
    <row r="508" spans="47:47" ht="15.75" customHeight="1" x14ac:dyDescent="0.25">
      <c r="AU508" s="8"/>
    </row>
    <row r="509" spans="47:47" ht="15.75" customHeight="1" x14ac:dyDescent="0.25">
      <c r="AU509" s="8"/>
    </row>
    <row r="510" spans="47:47" ht="15.75" customHeight="1" x14ac:dyDescent="0.25">
      <c r="AU510" s="8"/>
    </row>
    <row r="511" spans="47:47" ht="15.75" customHeight="1" x14ac:dyDescent="0.25">
      <c r="AU511" s="8"/>
    </row>
    <row r="512" spans="47:47" ht="15.75" customHeight="1" x14ac:dyDescent="0.25">
      <c r="AU512" s="8"/>
    </row>
    <row r="513" spans="47:47" ht="15.75" customHeight="1" x14ac:dyDescent="0.25">
      <c r="AU513" s="8"/>
    </row>
    <row r="514" spans="47:47" ht="15.75" customHeight="1" x14ac:dyDescent="0.25">
      <c r="AU514" s="6"/>
    </row>
    <row r="515" spans="47:47" ht="15.75" customHeight="1" x14ac:dyDescent="0.25">
      <c r="AU515" s="8"/>
    </row>
    <row r="516" spans="47:47" ht="15.75" customHeight="1" x14ac:dyDescent="0.25">
      <c r="AU516" s="8"/>
    </row>
    <row r="517" spans="47:47" ht="15.75" customHeight="1" x14ac:dyDescent="0.25">
      <c r="AU517" s="8"/>
    </row>
    <row r="518" spans="47:47" ht="15.75" customHeight="1" x14ac:dyDescent="0.25">
      <c r="AU518" s="8"/>
    </row>
    <row r="519" spans="47:47" ht="15.75" customHeight="1" x14ac:dyDescent="0.25">
      <c r="AU519" s="8"/>
    </row>
    <row r="520" spans="47:47" ht="15.75" customHeight="1" x14ac:dyDescent="0.25">
      <c r="AU520" s="8"/>
    </row>
    <row r="521" spans="47:47" ht="15.75" customHeight="1" x14ac:dyDescent="0.25">
      <c r="AU521" s="8"/>
    </row>
    <row r="522" spans="47:47" ht="15.75" customHeight="1" x14ac:dyDescent="0.25">
      <c r="AU522" s="8"/>
    </row>
    <row r="523" spans="47:47" ht="15.75" customHeight="1" x14ac:dyDescent="0.25">
      <c r="AU523" s="8"/>
    </row>
    <row r="524" spans="47:47" ht="15.75" customHeight="1" x14ac:dyDescent="0.25">
      <c r="AU524" s="8"/>
    </row>
    <row r="525" spans="47:47" ht="15.75" customHeight="1" x14ac:dyDescent="0.25">
      <c r="AU525" s="8"/>
    </row>
    <row r="526" spans="47:47" ht="15.75" customHeight="1" x14ac:dyDescent="0.25">
      <c r="AU526" s="8"/>
    </row>
    <row r="527" spans="47:47" ht="15.75" customHeight="1" x14ac:dyDescent="0.25">
      <c r="AU527" s="6"/>
    </row>
    <row r="528" spans="47:47" ht="15.75" customHeight="1" x14ac:dyDescent="0.25">
      <c r="AU528" s="8"/>
    </row>
    <row r="529" spans="47:47" ht="15.75" customHeight="1" x14ac:dyDescent="0.25">
      <c r="AU529" s="8"/>
    </row>
    <row r="530" spans="47:47" ht="15.75" customHeight="1" x14ac:dyDescent="0.25">
      <c r="AU530" s="8"/>
    </row>
    <row r="531" spans="47:47" ht="15.75" customHeight="1" x14ac:dyDescent="0.25">
      <c r="AU531" s="8"/>
    </row>
    <row r="532" spans="47:47" ht="15.75" customHeight="1" x14ac:dyDescent="0.25">
      <c r="AU532" s="8"/>
    </row>
    <row r="533" spans="47:47" ht="15.75" customHeight="1" x14ac:dyDescent="0.25">
      <c r="AU533" s="8"/>
    </row>
    <row r="534" spans="47:47" ht="15.75" customHeight="1" x14ac:dyDescent="0.25">
      <c r="AU534" s="8"/>
    </row>
    <row r="535" spans="47:47" ht="15.75" customHeight="1" x14ac:dyDescent="0.25">
      <c r="AU535" s="8"/>
    </row>
    <row r="536" spans="47:47" ht="15.75" customHeight="1" x14ac:dyDescent="0.25">
      <c r="AU536" s="8"/>
    </row>
    <row r="537" spans="47:47" ht="15.75" customHeight="1" x14ac:dyDescent="0.25">
      <c r="AU537" s="8"/>
    </row>
    <row r="538" spans="47:47" ht="15.75" customHeight="1" x14ac:dyDescent="0.25">
      <c r="AU538" s="8"/>
    </row>
    <row r="539" spans="47:47" ht="15.75" customHeight="1" x14ac:dyDescent="0.25">
      <c r="AU539" s="8"/>
    </row>
    <row r="540" spans="47:47" ht="15.75" customHeight="1" x14ac:dyDescent="0.25">
      <c r="AU540" s="6"/>
    </row>
    <row r="541" spans="47:47" ht="15.75" customHeight="1" x14ac:dyDescent="0.25">
      <c r="AU541" s="8"/>
    </row>
    <row r="542" spans="47:47" ht="15.75" customHeight="1" x14ac:dyDescent="0.25">
      <c r="AU542" s="8"/>
    </row>
    <row r="543" spans="47:47" ht="15.75" customHeight="1" x14ac:dyDescent="0.25">
      <c r="AU543" s="8"/>
    </row>
    <row r="544" spans="47:47" ht="15.75" customHeight="1" x14ac:dyDescent="0.25">
      <c r="AU544" s="8"/>
    </row>
    <row r="545" spans="47:47" ht="15.75" customHeight="1" x14ac:dyDescent="0.25">
      <c r="AU545" s="8"/>
    </row>
    <row r="546" spans="47:47" ht="15.75" customHeight="1" x14ac:dyDescent="0.25">
      <c r="AU546" s="8"/>
    </row>
    <row r="547" spans="47:47" ht="15.75" customHeight="1" x14ac:dyDescent="0.25">
      <c r="AU547" s="8"/>
    </row>
    <row r="548" spans="47:47" ht="15.75" customHeight="1" x14ac:dyDescent="0.25">
      <c r="AU548" s="8"/>
    </row>
    <row r="549" spans="47:47" ht="15.75" customHeight="1" x14ac:dyDescent="0.25">
      <c r="AU549" s="8"/>
    </row>
    <row r="550" spans="47:47" ht="15.75" customHeight="1" x14ac:dyDescent="0.25">
      <c r="AU550" s="8"/>
    </row>
    <row r="551" spans="47:47" ht="15.75" customHeight="1" x14ac:dyDescent="0.25">
      <c r="AU551" s="8"/>
    </row>
    <row r="552" spans="47:47" ht="15.75" customHeight="1" x14ac:dyDescent="0.25">
      <c r="AU552" s="8"/>
    </row>
    <row r="553" spans="47:47" ht="15.75" customHeight="1" x14ac:dyDescent="0.25">
      <c r="AU553" s="6"/>
    </row>
    <row r="554" spans="47:47" ht="15.75" customHeight="1" x14ac:dyDescent="0.25">
      <c r="AU554" s="8"/>
    </row>
    <row r="555" spans="47:47" ht="15.75" customHeight="1" x14ac:dyDescent="0.25">
      <c r="AU555" s="8"/>
    </row>
    <row r="556" spans="47:47" ht="15.75" customHeight="1" x14ac:dyDescent="0.25">
      <c r="AU556" s="8"/>
    </row>
    <row r="557" spans="47:47" ht="15.75" customHeight="1" x14ac:dyDescent="0.25">
      <c r="AU557" s="8"/>
    </row>
    <row r="558" spans="47:47" ht="15.75" customHeight="1" x14ac:dyDescent="0.25">
      <c r="AU558" s="8"/>
    </row>
    <row r="559" spans="47:47" ht="15.75" customHeight="1" x14ac:dyDescent="0.25">
      <c r="AU559" s="8"/>
    </row>
    <row r="560" spans="47:47" ht="15.75" customHeight="1" x14ac:dyDescent="0.25">
      <c r="AU560" s="8"/>
    </row>
    <row r="561" spans="47:47" ht="15.75" customHeight="1" x14ac:dyDescent="0.25">
      <c r="AU561" s="8"/>
    </row>
    <row r="562" spans="47:47" ht="15.75" customHeight="1" x14ac:dyDescent="0.25">
      <c r="AU562" s="8"/>
    </row>
    <row r="563" spans="47:47" ht="15.75" customHeight="1" x14ac:dyDescent="0.25">
      <c r="AU563" s="8"/>
    </row>
    <row r="564" spans="47:47" ht="15.75" customHeight="1" x14ac:dyDescent="0.25">
      <c r="AU564" s="8"/>
    </row>
    <row r="565" spans="47:47" ht="15.75" customHeight="1" x14ac:dyDescent="0.25">
      <c r="AU565" s="8"/>
    </row>
    <row r="566" spans="47:47" ht="15.75" customHeight="1" x14ac:dyDescent="0.25">
      <c r="AU566" s="6"/>
    </row>
    <row r="567" spans="47:47" ht="15.75" customHeight="1" x14ac:dyDescent="0.25">
      <c r="AU567" s="8"/>
    </row>
    <row r="568" spans="47:47" ht="15.75" customHeight="1" x14ac:dyDescent="0.25">
      <c r="AU568" s="8"/>
    </row>
    <row r="569" spans="47:47" ht="15.75" customHeight="1" x14ac:dyDescent="0.25">
      <c r="AU569" s="8"/>
    </row>
    <row r="570" spans="47:47" ht="15.75" customHeight="1" x14ac:dyDescent="0.25">
      <c r="AU570" s="8"/>
    </row>
    <row r="571" spans="47:47" ht="15.75" customHeight="1" x14ac:dyDescent="0.25">
      <c r="AU571" s="8"/>
    </row>
    <row r="572" spans="47:47" ht="15.75" customHeight="1" x14ac:dyDescent="0.25">
      <c r="AU572" s="8"/>
    </row>
    <row r="573" spans="47:47" ht="15.75" customHeight="1" x14ac:dyDescent="0.25">
      <c r="AU573" s="8"/>
    </row>
    <row r="574" spans="47:47" ht="15.75" customHeight="1" x14ac:dyDescent="0.25">
      <c r="AU574" s="8"/>
    </row>
    <row r="575" spans="47:47" ht="15.75" customHeight="1" x14ac:dyDescent="0.25">
      <c r="AU575" s="8"/>
    </row>
    <row r="576" spans="47:47" ht="15.75" customHeight="1" x14ac:dyDescent="0.25">
      <c r="AU576" s="8"/>
    </row>
    <row r="577" spans="47:47" ht="15.75" customHeight="1" x14ac:dyDescent="0.25">
      <c r="AU577" s="8"/>
    </row>
    <row r="578" spans="47:47" ht="15.75" customHeight="1" x14ac:dyDescent="0.25">
      <c r="AU578" s="8"/>
    </row>
    <row r="579" spans="47:47" ht="15.75" customHeight="1" x14ac:dyDescent="0.25">
      <c r="AU579" s="6"/>
    </row>
    <row r="580" spans="47:47" ht="15.75" customHeight="1" x14ac:dyDescent="0.25">
      <c r="AU580" s="8"/>
    </row>
    <row r="581" spans="47:47" ht="15.75" customHeight="1" x14ac:dyDescent="0.25">
      <c r="AU581" s="8"/>
    </row>
    <row r="582" spans="47:47" ht="15.75" customHeight="1" x14ac:dyDescent="0.25">
      <c r="AU582" s="8"/>
    </row>
    <row r="583" spans="47:47" ht="15.75" customHeight="1" x14ac:dyDescent="0.25">
      <c r="AU583" s="8"/>
    </row>
    <row r="584" spans="47:47" ht="15.75" customHeight="1" x14ac:dyDescent="0.25">
      <c r="AU584" s="8"/>
    </row>
    <row r="585" spans="47:47" ht="15.75" customHeight="1" x14ac:dyDescent="0.25">
      <c r="AU585" s="8"/>
    </row>
    <row r="586" spans="47:47" ht="15.75" customHeight="1" x14ac:dyDescent="0.25">
      <c r="AU586" s="8"/>
    </row>
    <row r="587" spans="47:47" ht="15.75" customHeight="1" x14ac:dyDescent="0.25">
      <c r="AU587" s="8"/>
    </row>
    <row r="588" spans="47:47" ht="15.75" customHeight="1" x14ac:dyDescent="0.25">
      <c r="AU588" s="8"/>
    </row>
    <row r="589" spans="47:47" ht="15.75" customHeight="1" x14ac:dyDescent="0.25">
      <c r="AU589" s="8"/>
    </row>
    <row r="590" spans="47:47" ht="15.75" customHeight="1" x14ac:dyDescent="0.25">
      <c r="AU590" s="8"/>
    </row>
    <row r="591" spans="47:47" ht="15.75" customHeight="1" x14ac:dyDescent="0.25">
      <c r="AU591" s="8"/>
    </row>
    <row r="592" spans="47:47" ht="15.75" customHeight="1" x14ac:dyDescent="0.25">
      <c r="AU592" s="6"/>
    </row>
    <row r="593" spans="47:47" ht="15.75" customHeight="1" x14ac:dyDescent="0.25">
      <c r="AU593" s="8"/>
    </row>
    <row r="594" spans="47:47" ht="15.75" customHeight="1" x14ac:dyDescent="0.25">
      <c r="AU594" s="8"/>
    </row>
    <row r="595" spans="47:47" ht="15.75" customHeight="1" x14ac:dyDescent="0.25">
      <c r="AU595" s="8"/>
    </row>
    <row r="596" spans="47:47" ht="15.75" customHeight="1" x14ac:dyDescent="0.25">
      <c r="AU596" s="8"/>
    </row>
    <row r="597" spans="47:47" ht="15.75" customHeight="1" x14ac:dyDescent="0.25">
      <c r="AU597" s="8"/>
    </row>
    <row r="598" spans="47:47" ht="15.75" customHeight="1" x14ac:dyDescent="0.25">
      <c r="AU598" s="8"/>
    </row>
    <row r="599" spans="47:47" ht="15.75" customHeight="1" x14ac:dyDescent="0.25">
      <c r="AU599" s="8"/>
    </row>
    <row r="600" spans="47:47" ht="15.75" customHeight="1" x14ac:dyDescent="0.25">
      <c r="AU600" s="8"/>
    </row>
    <row r="601" spans="47:47" ht="15.75" customHeight="1" x14ac:dyDescent="0.25">
      <c r="AU601" s="8"/>
    </row>
    <row r="602" spans="47:47" ht="15.75" customHeight="1" x14ac:dyDescent="0.25">
      <c r="AU602" s="8"/>
    </row>
    <row r="603" spans="47:47" ht="15.75" customHeight="1" x14ac:dyDescent="0.25">
      <c r="AU603" s="8"/>
    </row>
    <row r="604" spans="47:47" ht="15.75" customHeight="1" x14ac:dyDescent="0.25">
      <c r="AU604" s="8"/>
    </row>
    <row r="605" spans="47:47" ht="15.75" customHeight="1" x14ac:dyDescent="0.25">
      <c r="AU605" s="6"/>
    </row>
    <row r="606" spans="47:47" ht="15.75" customHeight="1" x14ac:dyDescent="0.25">
      <c r="AU606" s="8"/>
    </row>
    <row r="607" spans="47:47" ht="15.75" customHeight="1" x14ac:dyDescent="0.25">
      <c r="AU607" s="8"/>
    </row>
    <row r="608" spans="47:47" ht="15.75" customHeight="1" x14ac:dyDescent="0.25">
      <c r="AU608" s="8"/>
    </row>
    <row r="609" spans="47:47" ht="15.75" customHeight="1" x14ac:dyDescent="0.25">
      <c r="AU609" s="8"/>
    </row>
    <row r="610" spans="47:47" ht="15.75" customHeight="1" x14ac:dyDescent="0.25">
      <c r="AU610" s="8"/>
    </row>
    <row r="611" spans="47:47" ht="15.75" customHeight="1" x14ac:dyDescent="0.25">
      <c r="AU611" s="8"/>
    </row>
    <row r="612" spans="47:47" ht="15.75" customHeight="1" x14ac:dyDescent="0.25">
      <c r="AU612" s="8"/>
    </row>
    <row r="613" spans="47:47" ht="15.75" customHeight="1" x14ac:dyDescent="0.25">
      <c r="AU613" s="8"/>
    </row>
    <row r="614" spans="47:47" ht="15.75" customHeight="1" x14ac:dyDescent="0.25">
      <c r="AU614" s="8"/>
    </row>
    <row r="615" spans="47:47" ht="15.75" customHeight="1" x14ac:dyDescent="0.25">
      <c r="AU615" s="8"/>
    </row>
    <row r="616" spans="47:47" ht="15.75" customHeight="1" x14ac:dyDescent="0.25">
      <c r="AU616" s="8"/>
    </row>
    <row r="617" spans="47:47" ht="15.75" customHeight="1" x14ac:dyDescent="0.25">
      <c r="AU617" s="8"/>
    </row>
    <row r="618" spans="47:47" ht="15.75" customHeight="1" x14ac:dyDescent="0.25">
      <c r="AU618" s="6"/>
    </row>
    <row r="619" spans="47:47" ht="15.75" customHeight="1" x14ac:dyDescent="0.25">
      <c r="AU619" s="8"/>
    </row>
    <row r="620" spans="47:47" ht="15.75" customHeight="1" x14ac:dyDescent="0.25">
      <c r="AU620" s="8"/>
    </row>
    <row r="621" spans="47:47" ht="15.75" customHeight="1" x14ac:dyDescent="0.25">
      <c r="AU621" s="8"/>
    </row>
    <row r="622" spans="47:47" ht="15.75" customHeight="1" x14ac:dyDescent="0.25">
      <c r="AU622" s="8"/>
    </row>
    <row r="623" spans="47:47" ht="15.75" customHeight="1" x14ac:dyDescent="0.25">
      <c r="AU623" s="8"/>
    </row>
    <row r="624" spans="47:47" ht="15.75" customHeight="1" x14ac:dyDescent="0.25">
      <c r="AU624" s="8"/>
    </row>
    <row r="625" spans="47:47" ht="15.75" customHeight="1" x14ac:dyDescent="0.25">
      <c r="AU625" s="8"/>
    </row>
    <row r="626" spans="47:47" ht="15.75" customHeight="1" x14ac:dyDescent="0.25">
      <c r="AU626" s="8"/>
    </row>
    <row r="627" spans="47:47" ht="15.75" customHeight="1" x14ac:dyDescent="0.25">
      <c r="AU627" s="8"/>
    </row>
    <row r="628" spans="47:47" ht="15.75" customHeight="1" x14ac:dyDescent="0.25">
      <c r="AU628" s="8"/>
    </row>
    <row r="629" spans="47:47" ht="15.75" customHeight="1" x14ac:dyDescent="0.25">
      <c r="AU629" s="8"/>
    </row>
    <row r="630" spans="47:47" ht="15.75" customHeight="1" x14ac:dyDescent="0.25">
      <c r="AU630" s="8"/>
    </row>
    <row r="631" spans="47:47" ht="15.75" customHeight="1" x14ac:dyDescent="0.25">
      <c r="AU631" s="6"/>
    </row>
    <row r="632" spans="47:47" ht="15.75" customHeight="1" x14ac:dyDescent="0.25">
      <c r="AU632" s="8"/>
    </row>
    <row r="633" spans="47:47" ht="15.75" customHeight="1" x14ac:dyDescent="0.25">
      <c r="AU633" s="8"/>
    </row>
    <row r="634" spans="47:47" ht="15.75" customHeight="1" x14ac:dyDescent="0.25">
      <c r="AU634" s="8"/>
    </row>
    <row r="635" spans="47:47" ht="15.75" customHeight="1" x14ac:dyDescent="0.25">
      <c r="AU635" s="8"/>
    </row>
    <row r="636" spans="47:47" ht="15.75" customHeight="1" x14ac:dyDescent="0.25">
      <c r="AU636" s="8"/>
    </row>
    <row r="637" spans="47:47" ht="15.75" customHeight="1" x14ac:dyDescent="0.25">
      <c r="AU637" s="8"/>
    </row>
    <row r="638" spans="47:47" ht="15.75" customHeight="1" x14ac:dyDescent="0.25">
      <c r="AU638" s="8"/>
    </row>
    <row r="639" spans="47:47" ht="15.75" customHeight="1" x14ac:dyDescent="0.25">
      <c r="AU639" s="8"/>
    </row>
    <row r="640" spans="47:47" ht="15.75" customHeight="1" x14ac:dyDescent="0.25">
      <c r="AU640" s="8"/>
    </row>
    <row r="641" spans="47:47" ht="15.75" customHeight="1" x14ac:dyDescent="0.25">
      <c r="AU641" s="8"/>
    </row>
    <row r="642" spans="47:47" ht="15.75" customHeight="1" x14ac:dyDescent="0.25">
      <c r="AU642" s="8"/>
    </row>
    <row r="643" spans="47:47" ht="15.75" customHeight="1" x14ac:dyDescent="0.25">
      <c r="AU643" s="8"/>
    </row>
    <row r="644" spans="47:47" ht="15.75" customHeight="1" x14ac:dyDescent="0.25">
      <c r="AU644" s="6"/>
    </row>
    <row r="645" spans="47:47" ht="15.75" customHeight="1" x14ac:dyDescent="0.25">
      <c r="AU645" s="8"/>
    </row>
    <row r="646" spans="47:47" ht="15.75" customHeight="1" x14ac:dyDescent="0.25">
      <c r="AU646" s="8"/>
    </row>
    <row r="647" spans="47:47" ht="15.75" customHeight="1" x14ac:dyDescent="0.25">
      <c r="AU647" s="8"/>
    </row>
    <row r="648" spans="47:47" ht="15.75" customHeight="1" x14ac:dyDescent="0.25">
      <c r="AU648" s="8"/>
    </row>
    <row r="649" spans="47:47" ht="15.75" customHeight="1" x14ac:dyDescent="0.25">
      <c r="AU649" s="8"/>
    </row>
    <row r="650" spans="47:47" ht="15.75" customHeight="1" x14ac:dyDescent="0.25">
      <c r="AU650" s="8"/>
    </row>
    <row r="651" spans="47:47" ht="15.75" customHeight="1" x14ac:dyDescent="0.25">
      <c r="AU651" s="8"/>
    </row>
    <row r="652" spans="47:47" ht="15.75" customHeight="1" x14ac:dyDescent="0.25">
      <c r="AU652" s="8"/>
    </row>
    <row r="653" spans="47:47" ht="15.75" customHeight="1" x14ac:dyDescent="0.25">
      <c r="AU653" s="8"/>
    </row>
    <row r="654" spans="47:47" ht="15.75" customHeight="1" x14ac:dyDescent="0.25">
      <c r="AU654" s="8"/>
    </row>
    <row r="655" spans="47:47" ht="15.75" customHeight="1" x14ac:dyDescent="0.25">
      <c r="AU655" s="8"/>
    </row>
    <row r="656" spans="47:47" ht="15.75" customHeight="1" x14ac:dyDescent="0.25">
      <c r="AU656" s="8"/>
    </row>
    <row r="657" spans="47:47" ht="15.75" customHeight="1" x14ac:dyDescent="0.25">
      <c r="AU657" s="6"/>
    </row>
    <row r="658" spans="47:47" ht="15.75" customHeight="1" x14ac:dyDescent="0.25">
      <c r="AU658" s="8"/>
    </row>
    <row r="659" spans="47:47" ht="15.75" customHeight="1" x14ac:dyDescent="0.25">
      <c r="AU659" s="8"/>
    </row>
    <row r="660" spans="47:47" ht="15.75" customHeight="1" x14ac:dyDescent="0.25">
      <c r="AU660" s="8"/>
    </row>
    <row r="661" spans="47:47" ht="15.75" customHeight="1" x14ac:dyDescent="0.25">
      <c r="AU661" s="8"/>
    </row>
    <row r="662" spans="47:47" ht="15.75" customHeight="1" x14ac:dyDescent="0.25">
      <c r="AU662" s="8"/>
    </row>
    <row r="663" spans="47:47" ht="15.75" customHeight="1" x14ac:dyDescent="0.25">
      <c r="AU663" s="8"/>
    </row>
    <row r="664" spans="47:47" ht="15.75" customHeight="1" x14ac:dyDescent="0.25">
      <c r="AU664" s="8"/>
    </row>
    <row r="665" spans="47:47" ht="15.75" customHeight="1" x14ac:dyDescent="0.25">
      <c r="AU665" s="8"/>
    </row>
    <row r="666" spans="47:47" ht="15.75" customHeight="1" x14ac:dyDescent="0.25">
      <c r="AU666" s="8"/>
    </row>
    <row r="667" spans="47:47" ht="15.75" customHeight="1" x14ac:dyDescent="0.25">
      <c r="AU667" s="8"/>
    </row>
    <row r="668" spans="47:47" ht="15.75" customHeight="1" x14ac:dyDescent="0.25">
      <c r="AU668" s="8"/>
    </row>
    <row r="669" spans="47:47" ht="15.75" customHeight="1" x14ac:dyDescent="0.25">
      <c r="AU669" s="8"/>
    </row>
    <row r="670" spans="47:47" ht="15.75" customHeight="1" x14ac:dyDescent="0.25">
      <c r="AU670" s="6"/>
    </row>
    <row r="671" spans="47:47" ht="15.75" customHeight="1" x14ac:dyDescent="0.25">
      <c r="AU671" s="8"/>
    </row>
    <row r="672" spans="47:47" ht="15.75" customHeight="1" x14ac:dyDescent="0.25">
      <c r="AU672" s="8"/>
    </row>
    <row r="673" spans="47:47" ht="15.75" customHeight="1" x14ac:dyDescent="0.25">
      <c r="AU673" s="8"/>
    </row>
    <row r="674" spans="47:47" ht="15.75" customHeight="1" x14ac:dyDescent="0.25">
      <c r="AU674" s="8"/>
    </row>
    <row r="675" spans="47:47" ht="15.75" customHeight="1" x14ac:dyDescent="0.25">
      <c r="AU675" s="8"/>
    </row>
    <row r="676" spans="47:47" ht="15.75" customHeight="1" x14ac:dyDescent="0.25">
      <c r="AU676" s="8"/>
    </row>
    <row r="677" spans="47:47" ht="15.75" customHeight="1" x14ac:dyDescent="0.25">
      <c r="AU677" s="8"/>
    </row>
    <row r="678" spans="47:47" ht="15.75" customHeight="1" x14ac:dyDescent="0.25">
      <c r="AU678" s="8"/>
    </row>
    <row r="679" spans="47:47" ht="15.75" customHeight="1" x14ac:dyDescent="0.25">
      <c r="AU679" s="8"/>
    </row>
    <row r="680" spans="47:47" ht="15.75" customHeight="1" x14ac:dyDescent="0.25">
      <c r="AU680" s="8"/>
    </row>
    <row r="681" spans="47:47" ht="15.75" customHeight="1" x14ac:dyDescent="0.25">
      <c r="AU681" s="8"/>
    </row>
    <row r="682" spans="47:47" ht="15.75" customHeight="1" x14ac:dyDescent="0.25">
      <c r="AU682" s="8"/>
    </row>
    <row r="683" spans="47:47" ht="15.75" customHeight="1" x14ac:dyDescent="0.25">
      <c r="AU683" s="6"/>
    </row>
    <row r="684" spans="47:47" ht="15.75" customHeight="1" x14ac:dyDescent="0.25">
      <c r="AU684" s="8"/>
    </row>
    <row r="685" spans="47:47" ht="15.75" customHeight="1" x14ac:dyDescent="0.25">
      <c r="AU685" s="8"/>
    </row>
    <row r="686" spans="47:47" ht="15.75" customHeight="1" x14ac:dyDescent="0.25">
      <c r="AU686" s="8"/>
    </row>
    <row r="687" spans="47:47" ht="15.75" customHeight="1" x14ac:dyDescent="0.25">
      <c r="AU687" s="8"/>
    </row>
    <row r="688" spans="47:47" ht="15.75" customHeight="1" x14ac:dyDescent="0.25">
      <c r="AU688" s="8"/>
    </row>
    <row r="689" spans="47:47" ht="15.75" customHeight="1" x14ac:dyDescent="0.25">
      <c r="AU689" s="8"/>
    </row>
    <row r="690" spans="47:47" ht="15.75" customHeight="1" x14ac:dyDescent="0.25">
      <c r="AU690" s="8"/>
    </row>
    <row r="691" spans="47:47" ht="15.75" customHeight="1" x14ac:dyDescent="0.25">
      <c r="AU691" s="8"/>
    </row>
    <row r="692" spans="47:47" ht="15.75" customHeight="1" x14ac:dyDescent="0.25">
      <c r="AU692" s="8"/>
    </row>
    <row r="693" spans="47:47" ht="15.75" customHeight="1" x14ac:dyDescent="0.25">
      <c r="AU693" s="8"/>
    </row>
    <row r="694" spans="47:47" ht="15.75" customHeight="1" x14ac:dyDescent="0.25">
      <c r="AU694" s="8"/>
    </row>
    <row r="695" spans="47:47" ht="15.75" customHeight="1" x14ac:dyDescent="0.25">
      <c r="AU695" s="8"/>
    </row>
    <row r="696" spans="47:47" ht="15.75" customHeight="1" x14ac:dyDescent="0.25">
      <c r="AU696" s="6"/>
    </row>
    <row r="697" spans="47:47" ht="15.75" customHeight="1" x14ac:dyDescent="0.25">
      <c r="AU697" s="8"/>
    </row>
    <row r="698" spans="47:47" ht="15.75" customHeight="1" x14ac:dyDescent="0.25">
      <c r="AU698" s="8"/>
    </row>
    <row r="699" spans="47:47" ht="15.75" customHeight="1" x14ac:dyDescent="0.25">
      <c r="AU699" s="8"/>
    </row>
    <row r="700" spans="47:47" ht="15.75" customHeight="1" x14ac:dyDescent="0.25">
      <c r="AU700" s="8"/>
    </row>
    <row r="701" spans="47:47" ht="15.75" customHeight="1" x14ac:dyDescent="0.25">
      <c r="AU701" s="8"/>
    </row>
    <row r="702" spans="47:47" ht="15.75" customHeight="1" x14ac:dyDescent="0.25">
      <c r="AU702" s="8"/>
    </row>
    <row r="703" spans="47:47" ht="15.75" customHeight="1" x14ac:dyDescent="0.25">
      <c r="AU703" s="8"/>
    </row>
    <row r="704" spans="47:47" ht="15.75" customHeight="1" x14ac:dyDescent="0.25">
      <c r="AU704" s="8"/>
    </row>
    <row r="705" spans="47:47" ht="15.75" customHeight="1" x14ac:dyDescent="0.25">
      <c r="AU705" s="8"/>
    </row>
    <row r="706" spans="47:47" ht="15.75" customHeight="1" x14ac:dyDescent="0.25">
      <c r="AU706" s="8"/>
    </row>
    <row r="707" spans="47:47" ht="15.75" customHeight="1" x14ac:dyDescent="0.25">
      <c r="AU707" s="8"/>
    </row>
    <row r="708" spans="47:47" ht="15.75" customHeight="1" x14ac:dyDescent="0.25">
      <c r="AU708" s="8"/>
    </row>
    <row r="709" spans="47:47" ht="15.75" customHeight="1" x14ac:dyDescent="0.25">
      <c r="AU709" s="6"/>
    </row>
    <row r="710" spans="47:47" ht="15.75" customHeight="1" x14ac:dyDescent="0.25">
      <c r="AU710" s="8"/>
    </row>
    <row r="711" spans="47:47" ht="15.75" customHeight="1" x14ac:dyDescent="0.25">
      <c r="AU711" s="8"/>
    </row>
    <row r="712" spans="47:47" ht="15.75" customHeight="1" x14ac:dyDescent="0.25">
      <c r="AU712" s="8"/>
    </row>
    <row r="713" spans="47:47" ht="15.75" customHeight="1" x14ac:dyDescent="0.25">
      <c r="AU713" s="8"/>
    </row>
    <row r="714" spans="47:47" ht="15.75" customHeight="1" x14ac:dyDescent="0.25">
      <c r="AU714" s="8"/>
    </row>
    <row r="715" spans="47:47" ht="15.75" customHeight="1" x14ac:dyDescent="0.25">
      <c r="AU715" s="8"/>
    </row>
    <row r="716" spans="47:47" ht="15.75" customHeight="1" x14ac:dyDescent="0.25">
      <c r="AU716" s="8"/>
    </row>
    <row r="717" spans="47:47" ht="15.75" customHeight="1" x14ac:dyDescent="0.25">
      <c r="AU717" s="8"/>
    </row>
    <row r="718" spans="47:47" ht="15.75" customHeight="1" x14ac:dyDescent="0.25">
      <c r="AU718" s="8"/>
    </row>
    <row r="719" spans="47:47" ht="15.75" customHeight="1" x14ac:dyDescent="0.25">
      <c r="AU719" s="8"/>
    </row>
    <row r="720" spans="47:47" ht="15.75" customHeight="1" x14ac:dyDescent="0.25">
      <c r="AU720" s="8"/>
    </row>
    <row r="721" spans="47:47" ht="15.75" customHeight="1" x14ac:dyDescent="0.25">
      <c r="AU721" s="8"/>
    </row>
    <row r="722" spans="47:47" ht="15.75" customHeight="1" x14ac:dyDescent="0.25">
      <c r="AU722" s="6"/>
    </row>
    <row r="723" spans="47:47" ht="15.75" customHeight="1" x14ac:dyDescent="0.25">
      <c r="AU723" s="8"/>
    </row>
    <row r="724" spans="47:47" ht="15.75" customHeight="1" x14ac:dyDescent="0.25">
      <c r="AU724" s="8"/>
    </row>
    <row r="725" spans="47:47" ht="15.75" customHeight="1" x14ac:dyDescent="0.25">
      <c r="AU725" s="8"/>
    </row>
    <row r="726" spans="47:47" ht="15.75" customHeight="1" x14ac:dyDescent="0.25">
      <c r="AU726" s="8"/>
    </row>
    <row r="727" spans="47:47" ht="15.75" customHeight="1" x14ac:dyDescent="0.25">
      <c r="AU727" s="8"/>
    </row>
    <row r="728" spans="47:47" ht="15.75" customHeight="1" x14ac:dyDescent="0.25">
      <c r="AU728" s="8"/>
    </row>
    <row r="729" spans="47:47" ht="15.75" customHeight="1" x14ac:dyDescent="0.25">
      <c r="AU729" s="8"/>
    </row>
    <row r="730" spans="47:47" ht="15.75" customHeight="1" x14ac:dyDescent="0.25">
      <c r="AU730" s="8"/>
    </row>
    <row r="731" spans="47:47" ht="15.75" customHeight="1" x14ac:dyDescent="0.25">
      <c r="AU731" s="8"/>
    </row>
    <row r="732" spans="47:47" ht="15.75" customHeight="1" x14ac:dyDescent="0.25">
      <c r="AU732" s="8"/>
    </row>
    <row r="733" spans="47:47" ht="15.75" customHeight="1" x14ac:dyDescent="0.25">
      <c r="AU733" s="8"/>
    </row>
    <row r="734" spans="47:47" ht="15.75" customHeight="1" x14ac:dyDescent="0.25">
      <c r="AU734" s="8"/>
    </row>
    <row r="735" spans="47:47" ht="15.75" customHeight="1" x14ac:dyDescent="0.25">
      <c r="AU735" s="6"/>
    </row>
    <row r="736" spans="47:47" ht="15.75" customHeight="1" x14ac:dyDescent="0.25">
      <c r="AU736" s="8"/>
    </row>
    <row r="737" spans="47:47" ht="15.75" customHeight="1" x14ac:dyDescent="0.25">
      <c r="AU737" s="8"/>
    </row>
    <row r="738" spans="47:47" ht="15.75" customHeight="1" x14ac:dyDescent="0.25">
      <c r="AU738" s="8"/>
    </row>
    <row r="739" spans="47:47" ht="15.75" customHeight="1" x14ac:dyDescent="0.25">
      <c r="AU739" s="8"/>
    </row>
    <row r="740" spans="47:47" ht="15.75" customHeight="1" x14ac:dyDescent="0.25">
      <c r="AU740" s="8"/>
    </row>
    <row r="741" spans="47:47" ht="15.75" customHeight="1" x14ac:dyDescent="0.25">
      <c r="AU741" s="8"/>
    </row>
    <row r="742" spans="47:47" ht="15.75" customHeight="1" x14ac:dyDescent="0.25">
      <c r="AU742" s="8"/>
    </row>
    <row r="743" spans="47:47" ht="15.75" customHeight="1" x14ac:dyDescent="0.25">
      <c r="AU743" s="8"/>
    </row>
    <row r="744" spans="47:47" ht="15.75" customHeight="1" x14ac:dyDescent="0.25">
      <c r="AU744" s="8"/>
    </row>
    <row r="745" spans="47:47" ht="15.75" customHeight="1" x14ac:dyDescent="0.25">
      <c r="AU745" s="8"/>
    </row>
    <row r="746" spans="47:47" ht="15.75" customHeight="1" x14ac:dyDescent="0.25">
      <c r="AU746" s="8"/>
    </row>
    <row r="747" spans="47:47" ht="15.75" customHeight="1" x14ac:dyDescent="0.25">
      <c r="AU747" s="8"/>
    </row>
    <row r="748" spans="47:47" ht="15.75" customHeight="1" x14ac:dyDescent="0.25">
      <c r="AU748" s="6"/>
    </row>
    <row r="749" spans="47:47" ht="15.75" customHeight="1" x14ac:dyDescent="0.25">
      <c r="AU749" s="8"/>
    </row>
    <row r="750" spans="47:47" ht="15.75" customHeight="1" x14ac:dyDescent="0.25">
      <c r="AU750" s="8"/>
    </row>
    <row r="751" spans="47:47" ht="15.75" customHeight="1" x14ac:dyDescent="0.25">
      <c r="AU751" s="8"/>
    </row>
    <row r="752" spans="47:47" ht="15.75" customHeight="1" x14ac:dyDescent="0.25">
      <c r="AU752" s="8"/>
    </row>
    <row r="753" spans="47:47" ht="15.75" customHeight="1" x14ac:dyDescent="0.25">
      <c r="AU753" s="8"/>
    </row>
    <row r="754" spans="47:47" ht="15.75" customHeight="1" x14ac:dyDescent="0.25">
      <c r="AU754" s="8"/>
    </row>
    <row r="755" spans="47:47" ht="15.75" customHeight="1" x14ac:dyDescent="0.25">
      <c r="AU755" s="8"/>
    </row>
    <row r="756" spans="47:47" ht="15.75" customHeight="1" x14ac:dyDescent="0.25">
      <c r="AU756" s="8"/>
    </row>
    <row r="757" spans="47:47" ht="15.75" customHeight="1" x14ac:dyDescent="0.25">
      <c r="AU757" s="8"/>
    </row>
    <row r="758" spans="47:47" ht="15.75" customHeight="1" x14ac:dyDescent="0.25">
      <c r="AU758" s="8"/>
    </row>
    <row r="759" spans="47:47" ht="15.75" customHeight="1" x14ac:dyDescent="0.25">
      <c r="AU759" s="8"/>
    </row>
    <row r="760" spans="47:47" ht="15.75" customHeight="1" x14ac:dyDescent="0.25">
      <c r="AU760" s="8"/>
    </row>
    <row r="761" spans="47:47" ht="15.75" customHeight="1" x14ac:dyDescent="0.25">
      <c r="AU761" s="6"/>
    </row>
    <row r="762" spans="47:47" ht="15.75" customHeight="1" x14ac:dyDescent="0.25">
      <c r="AU762" s="8"/>
    </row>
    <row r="763" spans="47:47" ht="15.75" customHeight="1" x14ac:dyDescent="0.25">
      <c r="AU763" s="8"/>
    </row>
    <row r="764" spans="47:47" ht="15.75" customHeight="1" x14ac:dyDescent="0.25">
      <c r="AU764" s="8"/>
    </row>
    <row r="765" spans="47:47" ht="15.75" customHeight="1" x14ac:dyDescent="0.25">
      <c r="AU765" s="8"/>
    </row>
    <row r="766" spans="47:47" ht="15.75" customHeight="1" x14ac:dyDescent="0.25">
      <c r="AU766" s="8"/>
    </row>
    <row r="767" spans="47:47" ht="15.75" customHeight="1" x14ac:dyDescent="0.25">
      <c r="AU767" s="8"/>
    </row>
    <row r="768" spans="47:47" ht="15.75" customHeight="1" x14ac:dyDescent="0.25">
      <c r="AU768" s="8"/>
    </row>
    <row r="769" spans="47:47" ht="15.75" customHeight="1" x14ac:dyDescent="0.25">
      <c r="AU769" s="8"/>
    </row>
    <row r="770" spans="47:47" ht="15.75" customHeight="1" x14ac:dyDescent="0.25">
      <c r="AU770" s="8"/>
    </row>
    <row r="771" spans="47:47" ht="15.75" customHeight="1" x14ac:dyDescent="0.25">
      <c r="AU771" s="8"/>
    </row>
    <row r="772" spans="47:47" ht="15.75" customHeight="1" x14ac:dyDescent="0.25">
      <c r="AU772" s="8"/>
    </row>
  </sheetData>
  <hyperlinks>
    <hyperlink ref="AV1" location="'Spis treści_Contents'!A1" display="spis treści" xr:uid="{00000000-0004-0000-0C00-000000000000}"/>
    <hyperlink ref="AV2" location="'Spis treści_Contents'!A1" display="contents" xr:uid="{00000000-0004-0000-0C00-000001000000}"/>
  </hyperlinks>
  <pageMargins left="0.70866141732283472" right="0.70866141732283472" top="0.74803149606299213" bottom="0.74803149606299213" header="0.31496062992125984" footer="0.31496062992125984"/>
  <pageSetup paperSize="9" scale="3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3">
    <pageSetUpPr fitToPage="1"/>
  </sheetPr>
  <dimension ref="A1:AX57"/>
  <sheetViews>
    <sheetView zoomScale="85" zoomScaleNormal="85" zoomScaleSheetLayoutView="85" workbookViewId="0">
      <pane xSplit="1" topLeftCell="B1" activePane="topRight" state="frozen"/>
      <selection activeCell="AW14" sqref="AW14"/>
      <selection pane="topRight"/>
    </sheetView>
  </sheetViews>
  <sheetFormatPr defaultColWidth="12.6640625" defaultRowHeight="15.75" customHeight="1" outlineLevelCol="1" x14ac:dyDescent="0.3"/>
  <cols>
    <col min="1" max="2" width="68.33203125" style="12" customWidth="1"/>
    <col min="3" max="33" width="12.6640625" style="12" hidden="1" customWidth="1" outlineLevel="1"/>
    <col min="34" max="34" width="12.6640625" style="12" customWidth="1" collapsed="1"/>
    <col min="35" max="16384" width="12.6640625" style="12"/>
  </cols>
  <sheetData>
    <row r="1" spans="1:50" ht="15.75" customHeight="1" x14ac:dyDescent="0.3">
      <c r="A1" s="157" t="s">
        <v>324</v>
      </c>
      <c r="B1" s="158" t="s">
        <v>827</v>
      </c>
      <c r="C1" s="3"/>
      <c r="D1" s="3"/>
      <c r="E1" s="3"/>
      <c r="F1" s="3"/>
      <c r="G1" s="3"/>
      <c r="H1" s="3"/>
      <c r="I1" s="3"/>
      <c r="J1" s="3"/>
      <c r="K1" s="3"/>
      <c r="L1" s="3"/>
      <c r="M1" s="3"/>
      <c r="N1" s="3"/>
      <c r="O1" s="156"/>
      <c r="P1" s="156"/>
      <c r="Q1" s="156"/>
      <c r="R1" s="3"/>
      <c r="S1" s="3"/>
      <c r="T1" s="3"/>
      <c r="U1" s="3"/>
      <c r="V1" s="3"/>
      <c r="W1" s="3"/>
      <c r="X1" s="3"/>
      <c r="Y1" s="3"/>
      <c r="Z1" s="3"/>
      <c r="AA1" s="3"/>
      <c r="AB1" s="3"/>
      <c r="AC1" s="3"/>
      <c r="AD1" s="3"/>
      <c r="AE1" s="3"/>
      <c r="AF1" s="3"/>
      <c r="AG1" s="3"/>
      <c r="AH1" s="3"/>
      <c r="AI1" s="3"/>
      <c r="AJ1" s="3"/>
      <c r="AK1" s="3"/>
      <c r="AL1" s="280" t="s">
        <v>558</v>
      </c>
    </row>
    <row r="2" spans="1:50" ht="15.75" customHeight="1" x14ac:dyDescent="0.3">
      <c r="A2" s="157"/>
      <c r="B2" s="158"/>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280" t="s">
        <v>559</v>
      </c>
    </row>
    <row r="3" spans="1:50" ht="15.75" customHeight="1" thickBot="1" x14ac:dyDescent="0.35">
      <c r="A3" s="157"/>
      <c r="B3" s="158"/>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row>
    <row r="4" spans="1:50" ht="15.75" customHeight="1" thickBot="1" x14ac:dyDescent="0.35">
      <c r="A4" s="320" t="s">
        <v>307</v>
      </c>
      <c r="B4" s="362" t="s">
        <v>162</v>
      </c>
      <c r="C4" s="405" t="s">
        <v>259</v>
      </c>
      <c r="D4" s="405" t="s">
        <v>258</v>
      </c>
      <c r="E4" s="405" t="s">
        <v>257</v>
      </c>
      <c r="F4" s="405" t="s">
        <v>256</v>
      </c>
      <c r="G4" s="405" t="s">
        <v>252</v>
      </c>
      <c r="H4" s="405" t="s">
        <v>253</v>
      </c>
      <c r="I4" s="405" t="s">
        <v>254</v>
      </c>
      <c r="J4" s="405" t="s">
        <v>255</v>
      </c>
      <c r="K4" s="405" t="s">
        <v>251</v>
      </c>
      <c r="L4" s="405" t="s">
        <v>250</v>
      </c>
      <c r="M4" s="405" t="s">
        <v>249</v>
      </c>
      <c r="N4" s="405" t="s">
        <v>248</v>
      </c>
      <c r="O4" s="405" t="s">
        <v>247</v>
      </c>
      <c r="P4" s="405" t="s">
        <v>246</v>
      </c>
      <c r="Q4" s="405" t="s">
        <v>245</v>
      </c>
      <c r="R4" s="405" t="s">
        <v>244</v>
      </c>
      <c r="S4" s="405" t="s">
        <v>243</v>
      </c>
      <c r="T4" s="405" t="s">
        <v>242</v>
      </c>
      <c r="U4" s="405" t="s">
        <v>241</v>
      </c>
      <c r="V4" s="405" t="s">
        <v>240</v>
      </c>
      <c r="W4" s="405" t="s">
        <v>236</v>
      </c>
      <c r="X4" s="405" t="s">
        <v>237</v>
      </c>
      <c r="Y4" s="405" t="s">
        <v>238</v>
      </c>
      <c r="Z4" s="405" t="s">
        <v>239</v>
      </c>
      <c r="AA4" s="405" t="s">
        <v>232</v>
      </c>
      <c r="AB4" s="405" t="s">
        <v>233</v>
      </c>
      <c r="AC4" s="405" t="s">
        <v>234</v>
      </c>
      <c r="AD4" s="405" t="s">
        <v>235</v>
      </c>
      <c r="AE4" s="405" t="s">
        <v>229</v>
      </c>
      <c r="AF4" s="405" t="s">
        <v>230</v>
      </c>
      <c r="AG4" s="405" t="s">
        <v>231</v>
      </c>
      <c r="AH4" s="405" t="s">
        <v>222</v>
      </c>
      <c r="AI4" s="405" t="s">
        <v>228</v>
      </c>
      <c r="AJ4" s="405" t="s">
        <v>227</v>
      </c>
      <c r="AK4" s="405" t="s">
        <v>221</v>
      </c>
      <c r="AL4" s="439" t="s">
        <v>226</v>
      </c>
    </row>
    <row r="5" spans="1:50" ht="29.25" customHeight="1" x14ac:dyDescent="0.3">
      <c r="A5" s="163" t="s">
        <v>449</v>
      </c>
      <c r="B5" s="164" t="s">
        <v>565</v>
      </c>
      <c r="C5" s="486"/>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166"/>
      <c r="AV5" s="161"/>
      <c r="AW5" s="161"/>
      <c r="AX5" s="161"/>
    </row>
    <row r="6" spans="1:50" ht="15.75" customHeight="1" x14ac:dyDescent="0.3">
      <c r="A6" s="163" t="s">
        <v>441</v>
      </c>
      <c r="B6" s="164" t="s">
        <v>453</v>
      </c>
      <c r="C6" s="486" t="s">
        <v>122</v>
      </c>
      <c r="D6" s="165">
        <v>5943.4009999999998</v>
      </c>
      <c r="E6" s="165">
        <v>6031.1379999999999</v>
      </c>
      <c r="F6" s="165">
        <v>6254.3270000000002</v>
      </c>
      <c r="G6" s="165">
        <v>6071.5709999999999</v>
      </c>
      <c r="H6" s="165">
        <v>6623.0529999999999</v>
      </c>
      <c r="I6" s="165">
        <v>6578.14</v>
      </c>
      <c r="J6" s="165">
        <v>6562.3530000000001</v>
      </c>
      <c r="K6" s="165">
        <v>5591.5929999999998</v>
      </c>
      <c r="L6" s="165">
        <v>5722.5529999999999</v>
      </c>
      <c r="M6" s="165">
        <v>6321.7719999999999</v>
      </c>
      <c r="N6" s="165">
        <v>6549.3829999999998</v>
      </c>
      <c r="O6" s="165">
        <v>7001.9880000000003</v>
      </c>
      <c r="P6" s="165">
        <v>7164.7460000000001</v>
      </c>
      <c r="Q6" s="165">
        <v>8169.2219999999998</v>
      </c>
      <c r="R6" s="165">
        <v>8086.1559999999999</v>
      </c>
      <c r="S6" s="165">
        <v>8862.3269999999993</v>
      </c>
      <c r="T6" s="165">
        <v>8673.6949999999997</v>
      </c>
      <c r="U6" s="165">
        <v>7986.7389999999996</v>
      </c>
      <c r="V6" s="165">
        <v>7336.9849999999997</v>
      </c>
      <c r="W6" s="165">
        <v>7219.8029999999999</v>
      </c>
      <c r="X6" s="165">
        <v>7418.6540000000005</v>
      </c>
      <c r="Y6" s="165">
        <v>7083.5950000000003</v>
      </c>
      <c r="Z6" s="165">
        <v>7377.95</v>
      </c>
      <c r="AA6" s="165">
        <v>7278.2640000000001</v>
      </c>
      <c r="AB6" s="165">
        <v>7585.09</v>
      </c>
      <c r="AC6" s="165">
        <v>7510.2560000000003</v>
      </c>
      <c r="AD6" s="165">
        <v>7549.6350000000002</v>
      </c>
      <c r="AE6" s="165">
        <v>7066.1819999999998</v>
      </c>
      <c r="AF6" s="165">
        <v>8202.4660000000003</v>
      </c>
      <c r="AG6" s="165">
        <v>8409.4519999999993</v>
      </c>
      <c r="AH6" s="165">
        <v>6550.7</v>
      </c>
      <c r="AI6" s="165">
        <v>6295</v>
      </c>
      <c r="AJ6" s="165">
        <v>5692</v>
      </c>
      <c r="AK6" s="165">
        <v>5486</v>
      </c>
      <c r="AL6" s="166">
        <v>5420</v>
      </c>
      <c r="AV6" s="161"/>
      <c r="AW6" s="161"/>
      <c r="AX6" s="161"/>
    </row>
    <row r="7" spans="1:50" s="160" customFormat="1" ht="15.75" customHeight="1" x14ac:dyDescent="0.3">
      <c r="A7" s="296" t="s">
        <v>443</v>
      </c>
      <c r="B7" s="296" t="s">
        <v>454</v>
      </c>
      <c r="C7" s="488" t="s">
        <v>122</v>
      </c>
      <c r="D7" s="488" t="s">
        <v>122</v>
      </c>
      <c r="E7" s="488" t="s">
        <v>122</v>
      </c>
      <c r="F7" s="167">
        <v>5355.8869999999997</v>
      </c>
      <c r="G7" s="488" t="s">
        <v>122</v>
      </c>
      <c r="H7" s="488" t="s">
        <v>122</v>
      </c>
      <c r="I7" s="488" t="s">
        <v>122</v>
      </c>
      <c r="J7" s="167">
        <v>5899.2309999999998</v>
      </c>
      <c r="K7" s="167">
        <v>4913.3010000000004</v>
      </c>
      <c r="L7" s="167">
        <v>5122.4290000000001</v>
      </c>
      <c r="M7" s="167">
        <v>5637.299</v>
      </c>
      <c r="N7" s="167">
        <v>5701.5469999999996</v>
      </c>
      <c r="O7" s="167">
        <v>5889.1859999999997</v>
      </c>
      <c r="P7" s="167">
        <v>6266.2020000000002</v>
      </c>
      <c r="Q7" s="167">
        <v>6387.73</v>
      </c>
      <c r="R7" s="167">
        <v>6505.0829999999996</v>
      </c>
      <c r="S7" s="167">
        <v>6916.5</v>
      </c>
      <c r="T7" s="167">
        <v>6601.5770000000002</v>
      </c>
      <c r="U7" s="167">
        <v>6287.027</v>
      </c>
      <c r="V7" s="167">
        <v>5532.4290000000001</v>
      </c>
      <c r="W7" s="167">
        <v>5289.2560000000003</v>
      </c>
      <c r="X7" s="167">
        <v>5604.2359999999999</v>
      </c>
      <c r="Y7" s="167">
        <v>5238.9639999999999</v>
      </c>
      <c r="Z7" s="167">
        <v>5615.8779999999997</v>
      </c>
      <c r="AA7" s="167">
        <v>5534.1419999999998</v>
      </c>
      <c r="AB7" s="167">
        <v>5645.9070000000002</v>
      </c>
      <c r="AC7" s="167">
        <v>5640.2550000000001</v>
      </c>
      <c r="AD7" s="167">
        <v>5412.768</v>
      </c>
      <c r="AE7" s="167">
        <v>5190.5020000000004</v>
      </c>
      <c r="AF7" s="167">
        <v>5261.1679999999997</v>
      </c>
      <c r="AG7" s="167">
        <v>5139.6959999999999</v>
      </c>
      <c r="AH7" s="167">
        <v>5048.8999999999996</v>
      </c>
      <c r="AI7" s="167">
        <v>4848</v>
      </c>
      <c r="AJ7" s="167">
        <v>4575</v>
      </c>
      <c r="AK7" s="167">
        <v>4313</v>
      </c>
      <c r="AL7" s="168">
        <v>4346</v>
      </c>
      <c r="AV7" s="161"/>
      <c r="AW7" s="161"/>
      <c r="AX7" s="161"/>
    </row>
    <row r="8" spans="1:50" s="160" customFormat="1" ht="15.75" customHeight="1" x14ac:dyDescent="0.3">
      <c r="A8" s="296" t="s">
        <v>846</v>
      </c>
      <c r="B8" s="296" t="s">
        <v>455</v>
      </c>
      <c r="C8" s="488" t="s">
        <v>122</v>
      </c>
      <c r="D8" s="488" t="s">
        <v>122</v>
      </c>
      <c r="E8" s="488" t="s">
        <v>122</v>
      </c>
      <c r="F8" s="169">
        <v>898.44</v>
      </c>
      <c r="G8" s="488" t="s">
        <v>122</v>
      </c>
      <c r="H8" s="488" t="s">
        <v>122</v>
      </c>
      <c r="I8" s="488" t="s">
        <v>122</v>
      </c>
      <c r="J8" s="169">
        <v>663.12199999999996</v>
      </c>
      <c r="K8" s="169">
        <v>678.29200000000003</v>
      </c>
      <c r="L8" s="169">
        <v>600.12400000000002</v>
      </c>
      <c r="M8" s="169">
        <v>684.47299999999996</v>
      </c>
      <c r="N8" s="169">
        <v>847.83600000000001</v>
      </c>
      <c r="O8" s="169">
        <v>1112.8019999999999</v>
      </c>
      <c r="P8" s="169">
        <v>898.54399999999998</v>
      </c>
      <c r="Q8" s="169">
        <v>1781.492</v>
      </c>
      <c r="R8" s="169">
        <v>1581.0730000000001</v>
      </c>
      <c r="S8" s="169">
        <v>1945.827</v>
      </c>
      <c r="T8" s="169">
        <v>2072.1179999999999</v>
      </c>
      <c r="U8" s="169">
        <v>1699.712</v>
      </c>
      <c r="V8" s="169">
        <v>1804.556</v>
      </c>
      <c r="W8" s="169">
        <v>1930.547</v>
      </c>
      <c r="X8" s="169">
        <v>1814.4179999999999</v>
      </c>
      <c r="Y8" s="169">
        <v>1844.6310000000001</v>
      </c>
      <c r="Z8" s="169">
        <v>1762.077</v>
      </c>
      <c r="AA8" s="169">
        <v>1744.1220000000001</v>
      </c>
      <c r="AB8" s="169">
        <v>1939.183</v>
      </c>
      <c r="AC8" s="169">
        <v>1870.001</v>
      </c>
      <c r="AD8" s="169">
        <v>2136.8670000000002</v>
      </c>
      <c r="AE8" s="169">
        <v>1875.68</v>
      </c>
      <c r="AF8" s="169">
        <v>2941.2979999999998</v>
      </c>
      <c r="AG8" s="169">
        <v>3269.7559999999999</v>
      </c>
      <c r="AH8" s="169">
        <v>1501.8</v>
      </c>
      <c r="AI8" s="169">
        <v>1447</v>
      </c>
      <c r="AJ8" s="169">
        <v>1117</v>
      </c>
      <c r="AK8" s="169">
        <v>1173</v>
      </c>
      <c r="AL8" s="170">
        <v>1074</v>
      </c>
    </row>
    <row r="9" spans="1:50" s="161" customFormat="1" ht="15.75" customHeight="1" x14ac:dyDescent="0.3">
      <c r="A9" s="163" t="s">
        <v>442</v>
      </c>
      <c r="B9" s="171" t="s">
        <v>456</v>
      </c>
      <c r="C9" s="488" t="s">
        <v>122</v>
      </c>
      <c r="D9" s="165">
        <v>2876.6689999999999</v>
      </c>
      <c r="E9" s="165">
        <v>3234.623</v>
      </c>
      <c r="F9" s="165">
        <v>3752.2629999999999</v>
      </c>
      <c r="G9" s="165">
        <v>4122.0680000000002</v>
      </c>
      <c r="H9" s="165">
        <v>4324.9449999999997</v>
      </c>
      <c r="I9" s="165">
        <v>4814.9229999999998</v>
      </c>
      <c r="J9" s="165">
        <v>4987.9430000000002</v>
      </c>
      <c r="K9" s="165">
        <v>5400.1450000000004</v>
      </c>
      <c r="L9" s="165">
        <v>5640.3980000000001</v>
      </c>
      <c r="M9" s="165">
        <v>6075.473</v>
      </c>
      <c r="N9" s="165">
        <v>6095.6850000000004</v>
      </c>
      <c r="O9" s="165">
        <v>6194</v>
      </c>
      <c r="P9" s="165">
        <v>6135</v>
      </c>
      <c r="Q9" s="165">
        <v>6428</v>
      </c>
      <c r="R9" s="165">
        <v>6911.8869999999997</v>
      </c>
      <c r="S9" s="165">
        <v>7293.7879999999996</v>
      </c>
      <c r="T9" s="165">
        <v>7537.7330000000002</v>
      </c>
      <c r="U9" s="165">
        <v>7182.7969999999996</v>
      </c>
      <c r="V9" s="165">
        <v>7328.9229999999998</v>
      </c>
      <c r="W9" s="165">
        <v>7332.8469999999998</v>
      </c>
      <c r="X9" s="165">
        <v>7689.9639999999999</v>
      </c>
      <c r="Y9" s="165">
        <v>7871.8559999999998</v>
      </c>
      <c r="Z9" s="165">
        <v>7361.4319999999998</v>
      </c>
      <c r="AA9" s="165">
        <v>7408.5780000000004</v>
      </c>
      <c r="AB9" s="165">
        <v>7629.1689999999999</v>
      </c>
      <c r="AC9" s="165">
        <v>7797.9179999999997</v>
      </c>
      <c r="AD9" s="165">
        <v>7688.1419999999998</v>
      </c>
      <c r="AE9" s="165">
        <v>7763.0590000000002</v>
      </c>
      <c r="AF9" s="165">
        <v>7784.5739999999996</v>
      </c>
      <c r="AG9" s="165">
        <v>7356.6710000000003</v>
      </c>
      <c r="AH9" s="165">
        <v>7183</v>
      </c>
      <c r="AI9" s="165">
        <v>7411</v>
      </c>
      <c r="AJ9" s="165">
        <v>7538</v>
      </c>
      <c r="AK9" s="165">
        <v>7725</v>
      </c>
      <c r="AL9" s="166">
        <v>7354</v>
      </c>
    </row>
    <row r="10" spans="1:50" s="160" customFormat="1" ht="15.75" customHeight="1" x14ac:dyDescent="0.3">
      <c r="A10" s="296" t="s">
        <v>632</v>
      </c>
      <c r="B10" s="296" t="s">
        <v>454</v>
      </c>
      <c r="C10" s="488" t="s">
        <v>122</v>
      </c>
      <c r="D10" s="167">
        <v>2876.6689999999999</v>
      </c>
      <c r="E10" s="167">
        <v>3234.623</v>
      </c>
      <c r="F10" s="167">
        <v>3752.2629999999999</v>
      </c>
      <c r="G10" s="167">
        <v>4122.0680000000002</v>
      </c>
      <c r="H10" s="167">
        <v>4324.9449999999997</v>
      </c>
      <c r="I10" s="167">
        <v>4814.9229999999998</v>
      </c>
      <c r="J10" s="167">
        <v>4987.9430000000002</v>
      </c>
      <c r="K10" s="167">
        <v>5400.1450000000004</v>
      </c>
      <c r="L10" s="167">
        <v>5640.3980000000001</v>
      </c>
      <c r="M10" s="167">
        <v>6075.473</v>
      </c>
      <c r="N10" s="167">
        <v>6095.6850000000004</v>
      </c>
      <c r="O10" s="167">
        <v>6193.5620000000008</v>
      </c>
      <c r="P10" s="167">
        <v>6135.143</v>
      </c>
      <c r="Q10" s="167">
        <v>6428.4679999999998</v>
      </c>
      <c r="R10" s="167">
        <v>6911.8869999999997</v>
      </c>
      <c r="S10" s="167">
        <v>7293.7879999999996</v>
      </c>
      <c r="T10" s="167">
        <v>7537.7330000000002</v>
      </c>
      <c r="U10" s="167">
        <v>7182.7969999999996</v>
      </c>
      <c r="V10" s="167">
        <v>7328.9229999999998</v>
      </c>
      <c r="W10" s="167">
        <v>7332.8469999999998</v>
      </c>
      <c r="X10" s="167">
        <v>7689.9639999999999</v>
      </c>
      <c r="Y10" s="167">
        <v>7871.8559999999998</v>
      </c>
      <c r="Z10" s="167">
        <v>7361.4319999999998</v>
      </c>
      <c r="AA10" s="167">
        <v>7408.5780000000004</v>
      </c>
      <c r="AB10" s="167">
        <v>7629.1689999999999</v>
      </c>
      <c r="AC10" s="167">
        <v>7797.9179999999997</v>
      </c>
      <c r="AD10" s="167">
        <v>7688.1419999999998</v>
      </c>
      <c r="AE10" s="167">
        <v>7763.0590000000002</v>
      </c>
      <c r="AF10" s="167">
        <v>7784.5739999999996</v>
      </c>
      <c r="AG10" s="167">
        <v>7356.6710000000003</v>
      </c>
      <c r="AH10" s="167">
        <v>7171.2</v>
      </c>
      <c r="AI10" s="167">
        <v>7400</v>
      </c>
      <c r="AJ10" s="167">
        <v>7528</v>
      </c>
      <c r="AK10" s="167">
        <v>7699</v>
      </c>
      <c r="AL10" s="168">
        <v>7332</v>
      </c>
    </row>
    <row r="11" spans="1:50" ht="15.75" hidden="1" customHeight="1" x14ac:dyDescent="0.3">
      <c r="A11" s="297" t="s">
        <v>313</v>
      </c>
      <c r="B11" s="175" t="s">
        <v>321</v>
      </c>
      <c r="C11" s="488" t="s">
        <v>122</v>
      </c>
      <c r="D11" s="234">
        <v>2363.7289999999998</v>
      </c>
      <c r="E11" s="488" t="s">
        <v>122</v>
      </c>
      <c r="F11" s="488" t="s">
        <v>122</v>
      </c>
      <c r="G11" s="488" t="s">
        <v>122</v>
      </c>
      <c r="H11" s="488" t="s">
        <v>122</v>
      </c>
      <c r="I11" s="488" t="s">
        <v>122</v>
      </c>
      <c r="J11" s="488" t="s">
        <v>122</v>
      </c>
      <c r="K11" s="488" t="s">
        <v>122</v>
      </c>
      <c r="L11" s="488" t="s">
        <v>122</v>
      </c>
      <c r="M11" s="488" t="s">
        <v>122</v>
      </c>
      <c r="N11" s="488" t="s">
        <v>122</v>
      </c>
      <c r="O11" s="488" t="s">
        <v>122</v>
      </c>
      <c r="P11" s="488" t="s">
        <v>122</v>
      </c>
      <c r="Q11" s="488" t="s">
        <v>122</v>
      </c>
      <c r="R11" s="488" t="s">
        <v>122</v>
      </c>
      <c r="S11" s="488" t="s">
        <v>122</v>
      </c>
      <c r="T11" s="488" t="s">
        <v>122</v>
      </c>
      <c r="U11" s="488" t="s">
        <v>122</v>
      </c>
      <c r="V11" s="488" t="s">
        <v>122</v>
      </c>
      <c r="W11" s="488" t="s">
        <v>122</v>
      </c>
      <c r="X11" s="488" t="s">
        <v>122</v>
      </c>
      <c r="Y11" s="488" t="s">
        <v>122</v>
      </c>
      <c r="Z11" s="488" t="s">
        <v>122</v>
      </c>
      <c r="AA11" s="488" t="s">
        <v>122</v>
      </c>
      <c r="AB11" s="488" t="s">
        <v>122</v>
      </c>
      <c r="AC11" s="488" t="s">
        <v>122</v>
      </c>
      <c r="AD11" s="488" t="s">
        <v>122</v>
      </c>
      <c r="AE11" s="488" t="s">
        <v>122</v>
      </c>
      <c r="AF11" s="488" t="s">
        <v>122</v>
      </c>
      <c r="AG11" s="488" t="s">
        <v>122</v>
      </c>
      <c r="AH11" s="488" t="s">
        <v>122</v>
      </c>
      <c r="AI11" s="488" t="s">
        <v>122</v>
      </c>
      <c r="AJ11" s="488" t="s">
        <v>122</v>
      </c>
      <c r="AK11" s="488" t="s">
        <v>122</v>
      </c>
      <c r="AL11" s="485" t="s">
        <v>122</v>
      </c>
    </row>
    <row r="12" spans="1:50" s="161" customFormat="1" ht="15.75" customHeight="1" x14ac:dyDescent="0.3">
      <c r="A12" s="163" t="s">
        <v>444</v>
      </c>
      <c r="B12" s="171" t="s">
        <v>457</v>
      </c>
      <c r="C12" s="484" t="s">
        <v>122</v>
      </c>
      <c r="D12" s="165">
        <v>100071.856</v>
      </c>
      <c r="E12" s="165">
        <v>106082.48299999999</v>
      </c>
      <c r="F12" s="165">
        <v>110503.11900000001</v>
      </c>
      <c r="G12" s="165">
        <v>112060.871</v>
      </c>
      <c r="H12" s="165">
        <v>118242.682</v>
      </c>
      <c r="I12" s="165">
        <v>120138.341</v>
      </c>
      <c r="J12" s="165">
        <v>123974.493</v>
      </c>
      <c r="K12" s="165">
        <v>126661.276</v>
      </c>
      <c r="L12" s="165">
        <v>129607.52499999999</v>
      </c>
      <c r="M12" s="167">
        <v>132942.28099999999</v>
      </c>
      <c r="N12" s="165">
        <v>134647.66899999999</v>
      </c>
      <c r="O12" s="165">
        <v>133337.427</v>
      </c>
      <c r="P12" s="165">
        <v>133660.601</v>
      </c>
      <c r="Q12" s="165">
        <v>134192.01500000001</v>
      </c>
      <c r="R12" s="165">
        <v>135261.288</v>
      </c>
      <c r="S12" s="165">
        <v>138130.158</v>
      </c>
      <c r="T12" s="165">
        <v>139718.80100000001</v>
      </c>
      <c r="U12" s="165">
        <v>141367.973</v>
      </c>
      <c r="V12" s="165">
        <v>141608.13399999999</v>
      </c>
      <c r="W12" s="165">
        <v>141731.01199999999</v>
      </c>
      <c r="X12" s="165">
        <v>170291.785</v>
      </c>
      <c r="Y12" s="165">
        <v>170994.674</v>
      </c>
      <c r="Z12" s="165">
        <v>172780.47399999999</v>
      </c>
      <c r="AA12" s="165">
        <v>175883.09700000001</v>
      </c>
      <c r="AB12" s="165">
        <v>178474.00200000001</v>
      </c>
      <c r="AC12" s="165">
        <v>178419.60699999999</v>
      </c>
      <c r="AD12" s="165">
        <v>183463.14</v>
      </c>
      <c r="AE12" s="165">
        <v>181407.63399999999</v>
      </c>
      <c r="AF12" s="165">
        <v>184004.99900000001</v>
      </c>
      <c r="AG12" s="165">
        <v>185565.652</v>
      </c>
      <c r="AH12" s="165">
        <v>194875.5</v>
      </c>
      <c r="AI12" s="165">
        <v>195016</v>
      </c>
      <c r="AJ12" s="165">
        <v>199508</v>
      </c>
      <c r="AK12" s="165">
        <v>200837</v>
      </c>
      <c r="AL12" s="166">
        <v>200678</v>
      </c>
    </row>
    <row r="13" spans="1:50" ht="15.75" customHeight="1" x14ac:dyDescent="0.3">
      <c r="A13" s="163" t="s">
        <v>428</v>
      </c>
      <c r="B13" s="164" t="s">
        <v>458</v>
      </c>
      <c r="C13" s="171">
        <v>109830.414</v>
      </c>
      <c r="D13" s="171">
        <v>111255.655</v>
      </c>
      <c r="E13" s="171">
        <v>115348.24400000001</v>
      </c>
      <c r="F13" s="171">
        <v>120509.709</v>
      </c>
      <c r="G13" s="171">
        <v>122254.51</v>
      </c>
      <c r="H13" s="171">
        <v>129190.68</v>
      </c>
      <c r="I13" s="171">
        <v>131531.40400000001</v>
      </c>
      <c r="J13" s="171">
        <v>135524.78899999999</v>
      </c>
      <c r="K13" s="171">
        <v>137653.014</v>
      </c>
      <c r="L13" s="171">
        <v>140970.476</v>
      </c>
      <c r="M13" s="171">
        <v>145339.52600000001</v>
      </c>
      <c r="N13" s="171">
        <v>147292.73699999999</v>
      </c>
      <c r="O13" s="171">
        <v>146532.65099999995</v>
      </c>
      <c r="P13" s="171">
        <v>146960.48500000002</v>
      </c>
      <c r="Q13" s="171">
        <v>148789.70000000001</v>
      </c>
      <c r="R13" s="171">
        <v>150259.33100000001</v>
      </c>
      <c r="S13" s="171">
        <v>154286.27299999999</v>
      </c>
      <c r="T13" s="171">
        <v>155930.22899999999</v>
      </c>
      <c r="U13" s="171">
        <v>156537.50899999999</v>
      </c>
      <c r="V13" s="171">
        <v>156274.04199999999</v>
      </c>
      <c r="W13" s="171">
        <v>156283.66200000001</v>
      </c>
      <c r="X13" s="171">
        <v>185400.40299999999</v>
      </c>
      <c r="Y13" s="171">
        <v>185950.125</v>
      </c>
      <c r="Z13" s="171">
        <v>187519.861</v>
      </c>
      <c r="AA13" s="171">
        <v>190569.93900000001</v>
      </c>
      <c r="AB13" s="171">
        <v>193688.261</v>
      </c>
      <c r="AC13" s="171">
        <v>193727.78099999999</v>
      </c>
      <c r="AD13" s="171">
        <v>198700.91699999999</v>
      </c>
      <c r="AE13" s="171">
        <v>196236.875</v>
      </c>
      <c r="AF13" s="171">
        <v>199992.03899999999</v>
      </c>
      <c r="AG13" s="171">
        <v>201331.77499999999</v>
      </c>
      <c r="AH13" s="171">
        <v>208609.2</v>
      </c>
      <c r="AI13" s="171">
        <v>208722</v>
      </c>
      <c r="AJ13" s="171">
        <v>212738</v>
      </c>
      <c r="AK13" s="171">
        <v>214048</v>
      </c>
      <c r="AL13" s="440">
        <v>213452</v>
      </c>
    </row>
    <row r="14" spans="1:50" ht="15.75" customHeight="1" x14ac:dyDescent="0.3">
      <c r="A14" s="174" t="s">
        <v>445</v>
      </c>
      <c r="B14" s="175" t="s">
        <v>459</v>
      </c>
      <c r="C14" s="485" t="s">
        <v>122</v>
      </c>
      <c r="D14" s="234">
        <v>-1191.307</v>
      </c>
      <c r="E14" s="234">
        <v>-1210.6189999999999</v>
      </c>
      <c r="F14" s="234">
        <v>-1365.5740000000001</v>
      </c>
      <c r="G14" s="234">
        <v>-1414.6</v>
      </c>
      <c r="H14" s="234">
        <v>-1553.0830000000001</v>
      </c>
      <c r="I14" s="234">
        <v>-1585.481</v>
      </c>
      <c r="J14" s="234">
        <v>-1765.9559999999999</v>
      </c>
      <c r="K14" s="234">
        <v>-1766.25</v>
      </c>
      <c r="L14" s="234">
        <v>-1722.4570000000001</v>
      </c>
      <c r="M14" s="234">
        <v>-1943.952</v>
      </c>
      <c r="N14" s="234">
        <v>-2079.6210000000001</v>
      </c>
      <c r="O14" s="234">
        <v>-2161.4810000000002</v>
      </c>
      <c r="P14" s="234">
        <v>-2247.56</v>
      </c>
      <c r="Q14" s="234">
        <v>-2440.6970000000001</v>
      </c>
      <c r="R14" s="234">
        <v>-2707.9279999999999</v>
      </c>
      <c r="S14" s="234">
        <v>-2899.777</v>
      </c>
      <c r="T14" s="234">
        <v>-2765.4920000000002</v>
      </c>
      <c r="U14" s="234">
        <v>-2620.8069999999998</v>
      </c>
      <c r="V14" s="234">
        <v>-2292.2179999999998</v>
      </c>
      <c r="W14" s="234">
        <v>-2169.136</v>
      </c>
      <c r="X14" s="234">
        <v>-2345.8969999999999</v>
      </c>
      <c r="Y14" s="234">
        <v>-2533.636</v>
      </c>
      <c r="Z14" s="234">
        <v>-2963.7330000000002</v>
      </c>
      <c r="AA14" s="234">
        <v>-3002.5039999999999</v>
      </c>
      <c r="AB14" s="234">
        <v>-3021.12</v>
      </c>
      <c r="AC14" s="234">
        <v>-3026.0819999999999</v>
      </c>
      <c r="AD14" s="234">
        <v>-2895.857</v>
      </c>
      <c r="AE14" s="234">
        <v>-2792.3229999999999</v>
      </c>
      <c r="AF14" s="234">
        <v>-2783.239</v>
      </c>
      <c r="AG14" s="234">
        <v>-2758.8090000000002</v>
      </c>
      <c r="AH14" s="234">
        <v>-2608.3000000000002</v>
      </c>
      <c r="AI14" s="234">
        <v>-2530</v>
      </c>
      <c r="AJ14" s="234">
        <v>-2419</v>
      </c>
      <c r="AK14" s="234">
        <v>-2246</v>
      </c>
      <c r="AL14" s="196">
        <v>-2103</v>
      </c>
    </row>
    <row r="15" spans="1:50" s="160" customFormat="1" ht="15.75" customHeight="1" x14ac:dyDescent="0.3">
      <c r="A15" s="296" t="s">
        <v>443</v>
      </c>
      <c r="B15" s="296" t="s">
        <v>454</v>
      </c>
      <c r="C15" s="490" t="s">
        <v>122</v>
      </c>
      <c r="D15" s="490" t="s">
        <v>122</v>
      </c>
      <c r="E15" s="490" t="s">
        <v>122</v>
      </c>
      <c r="F15" s="197">
        <v>-1365.5740000000001</v>
      </c>
      <c r="G15" s="490" t="s">
        <v>122</v>
      </c>
      <c r="H15" s="490" t="s">
        <v>122</v>
      </c>
      <c r="I15" s="490" t="s">
        <v>122</v>
      </c>
      <c r="J15" s="197">
        <v>-1765.9559999999999</v>
      </c>
      <c r="K15" s="197">
        <v>-1766.25</v>
      </c>
      <c r="L15" s="197">
        <v>-1722.4570000000001</v>
      </c>
      <c r="M15" s="197">
        <v>-1943.952</v>
      </c>
      <c r="N15" s="197">
        <v>-2079.6210000000001</v>
      </c>
      <c r="O15" s="197">
        <v>-2161.4810000000002</v>
      </c>
      <c r="P15" s="197">
        <v>-2247.56</v>
      </c>
      <c r="Q15" s="197">
        <v>-2426.6080000000002</v>
      </c>
      <c r="R15" s="197">
        <v>-2647.4810000000002</v>
      </c>
      <c r="S15" s="197">
        <v>-2825.933</v>
      </c>
      <c r="T15" s="197">
        <v>-2695.6190000000001</v>
      </c>
      <c r="U15" s="197">
        <v>-2600.1990000000001</v>
      </c>
      <c r="V15" s="197">
        <v>-2276.0929999999998</v>
      </c>
      <c r="W15" s="197">
        <v>-2152.549</v>
      </c>
      <c r="X15" s="197">
        <v>-2329.768</v>
      </c>
      <c r="Y15" s="197">
        <v>-2517.09</v>
      </c>
      <c r="Z15" s="197">
        <v>-2948.0250000000001</v>
      </c>
      <c r="AA15" s="197">
        <v>-2989.9549999999999</v>
      </c>
      <c r="AB15" s="197">
        <v>-3011.1039999999998</v>
      </c>
      <c r="AC15" s="197">
        <v>-3017.0360000000001</v>
      </c>
      <c r="AD15" s="197">
        <v>-2882.3519999999999</v>
      </c>
      <c r="AE15" s="197">
        <v>-2782.067</v>
      </c>
      <c r="AF15" s="197">
        <v>-2771.482</v>
      </c>
      <c r="AG15" s="197">
        <v>-2747.5430000000001</v>
      </c>
      <c r="AH15" s="197">
        <v>-2593.9</v>
      </c>
      <c r="AI15" s="197">
        <v>-2519</v>
      </c>
      <c r="AJ15" s="197">
        <v>-2412</v>
      </c>
      <c r="AK15" s="197">
        <v>-2238</v>
      </c>
      <c r="AL15" s="198">
        <v>-2097</v>
      </c>
    </row>
    <row r="16" spans="1:50" ht="15.75" customHeight="1" x14ac:dyDescent="0.3">
      <c r="A16" s="174" t="s">
        <v>446</v>
      </c>
      <c r="B16" s="175" t="s">
        <v>460</v>
      </c>
      <c r="C16" s="485" t="s">
        <v>122</v>
      </c>
      <c r="D16" s="234">
        <v>-1652.1089999999999</v>
      </c>
      <c r="E16" s="234">
        <v>-1732.46</v>
      </c>
      <c r="F16" s="234">
        <v>-1989.8679999999999</v>
      </c>
      <c r="G16" s="234">
        <v>-2252.739</v>
      </c>
      <c r="H16" s="234">
        <v>-2346.0630000000001</v>
      </c>
      <c r="I16" s="234">
        <v>-2703.2170000000001</v>
      </c>
      <c r="J16" s="234">
        <v>-2593.1030000000001</v>
      </c>
      <c r="K16" s="234">
        <v>-2838.4989999999998</v>
      </c>
      <c r="L16" s="234">
        <v>-2884.5610000000001</v>
      </c>
      <c r="M16" s="234">
        <v>-2965.1010000000001</v>
      </c>
      <c r="N16" s="234">
        <v>-2910.0419999999999</v>
      </c>
      <c r="O16" s="234">
        <v>-3158.873</v>
      </c>
      <c r="P16" s="234">
        <v>-3077.0630000000001</v>
      </c>
      <c r="Q16" s="234">
        <v>-3398.4679999999998</v>
      </c>
      <c r="R16" s="234">
        <v>-3516.549</v>
      </c>
      <c r="S16" s="234">
        <v>-3791.1390000000001</v>
      </c>
      <c r="T16" s="234">
        <v>-3788.8870000000002</v>
      </c>
      <c r="U16" s="234">
        <v>-3682.3110000000001</v>
      </c>
      <c r="V16" s="234">
        <v>-3772.723</v>
      </c>
      <c r="W16" s="234">
        <v>-3931.453</v>
      </c>
      <c r="X16" s="234">
        <v>-4429.7280000000001</v>
      </c>
      <c r="Y16" s="234">
        <v>-4506.1689999999999</v>
      </c>
      <c r="Z16" s="234">
        <v>-4426.8689999999997</v>
      </c>
      <c r="AA16" s="234">
        <v>-4508.7489999999998</v>
      </c>
      <c r="AB16" s="234">
        <v>-4644.4449999999997</v>
      </c>
      <c r="AC16" s="234">
        <v>-4822.8609999999999</v>
      </c>
      <c r="AD16" s="234">
        <v>-4822.183</v>
      </c>
      <c r="AE16" s="234">
        <v>-4963.8649999999998</v>
      </c>
      <c r="AF16" s="234">
        <v>-5118.3729999999996</v>
      </c>
      <c r="AG16" s="234">
        <v>-4850.3990000000003</v>
      </c>
      <c r="AH16" s="234">
        <v>-4765.8</v>
      </c>
      <c r="AI16" s="234">
        <v>-4980</v>
      </c>
      <c r="AJ16" s="234">
        <v>-5013</v>
      </c>
      <c r="AK16" s="234">
        <v>-5221</v>
      </c>
      <c r="AL16" s="86">
        <v>-5000</v>
      </c>
    </row>
    <row r="17" spans="1:38" ht="15.75" customHeight="1" x14ac:dyDescent="0.3">
      <c r="A17" s="174" t="s">
        <v>447</v>
      </c>
      <c r="B17" s="175" t="s">
        <v>637</v>
      </c>
      <c r="C17" s="485" t="s">
        <v>122</v>
      </c>
      <c r="D17" s="234">
        <v>-558.47500000000002</v>
      </c>
      <c r="E17" s="234">
        <v>-588.11</v>
      </c>
      <c r="F17" s="234">
        <v>-581.68200000000002</v>
      </c>
      <c r="G17" s="234">
        <v>-694.72699999999998</v>
      </c>
      <c r="H17" s="234">
        <v>-626.06700000000001</v>
      </c>
      <c r="I17" s="234">
        <v>-527.60599999999999</v>
      </c>
      <c r="J17" s="234">
        <v>-497.61099999999999</v>
      </c>
      <c r="K17" s="234">
        <v>-628.46100000000001</v>
      </c>
      <c r="L17" s="234">
        <v>-683.01900000000001</v>
      </c>
      <c r="M17" s="234">
        <v>-735.19200000000001</v>
      </c>
      <c r="N17" s="234">
        <v>-668.58</v>
      </c>
      <c r="O17" s="234">
        <v>-648.96400000000006</v>
      </c>
      <c r="P17" s="234">
        <v>-692.44200000000001</v>
      </c>
      <c r="Q17" s="234">
        <v>-635.44799999999998</v>
      </c>
      <c r="R17" s="234">
        <v>-551.78800000000001</v>
      </c>
      <c r="S17" s="234">
        <v>-506.24700000000001</v>
      </c>
      <c r="T17" s="234">
        <v>-691.40499999999997</v>
      </c>
      <c r="U17" s="234">
        <v>-623.05600000000004</v>
      </c>
      <c r="V17" s="234">
        <v>-585.83900000000006</v>
      </c>
      <c r="W17" s="234">
        <v>-522.20799999999997</v>
      </c>
      <c r="X17" s="234">
        <v>-630.81899999999996</v>
      </c>
      <c r="Y17" s="234">
        <v>-577.02</v>
      </c>
      <c r="Z17" s="234">
        <v>-631.875</v>
      </c>
      <c r="AA17" s="234">
        <v>-618.28</v>
      </c>
      <c r="AB17" s="234">
        <v>-686.60699999999997</v>
      </c>
      <c r="AC17" s="234">
        <v>-685.72299999999996</v>
      </c>
      <c r="AD17" s="234">
        <v>-569.16899999999998</v>
      </c>
      <c r="AE17" s="234">
        <v>-611.58000000000004</v>
      </c>
      <c r="AF17" s="234">
        <v>-575.05499999999995</v>
      </c>
      <c r="AG17" s="234">
        <v>-548.22400000000005</v>
      </c>
      <c r="AH17" s="234">
        <v>-628.6</v>
      </c>
      <c r="AI17" s="234">
        <v>-633</v>
      </c>
      <c r="AJ17" s="234">
        <v>-686</v>
      </c>
      <c r="AK17" s="234">
        <v>-772</v>
      </c>
      <c r="AL17" s="86">
        <v>-720</v>
      </c>
    </row>
    <row r="18" spans="1:38" ht="15.75" hidden="1" customHeight="1" x14ac:dyDescent="0.3">
      <c r="A18" s="297" t="s">
        <v>475</v>
      </c>
      <c r="B18" s="175" t="s">
        <v>476</v>
      </c>
      <c r="C18" s="485" t="s">
        <v>122</v>
      </c>
      <c r="D18" s="485">
        <v>-55.192</v>
      </c>
      <c r="E18" s="485" t="s">
        <v>122</v>
      </c>
      <c r="F18" s="485" t="s">
        <v>122</v>
      </c>
      <c r="G18" s="485" t="s">
        <v>122</v>
      </c>
      <c r="H18" s="485" t="s">
        <v>122</v>
      </c>
      <c r="I18" s="485" t="s">
        <v>122</v>
      </c>
      <c r="J18" s="485" t="s">
        <v>122</v>
      </c>
      <c r="K18" s="485" t="s">
        <v>122</v>
      </c>
      <c r="L18" s="485" t="s">
        <v>122</v>
      </c>
      <c r="M18" s="485" t="s">
        <v>122</v>
      </c>
      <c r="N18" s="485" t="s">
        <v>122</v>
      </c>
      <c r="O18" s="485" t="s">
        <v>122</v>
      </c>
      <c r="P18" s="485" t="s">
        <v>122</v>
      </c>
      <c r="Q18" s="485" t="s">
        <v>122</v>
      </c>
      <c r="R18" s="485" t="s">
        <v>122</v>
      </c>
      <c r="S18" s="485" t="s">
        <v>122</v>
      </c>
      <c r="T18" s="485" t="s">
        <v>122</v>
      </c>
      <c r="U18" s="485" t="s">
        <v>122</v>
      </c>
      <c r="V18" s="485" t="s">
        <v>122</v>
      </c>
      <c r="W18" s="485" t="s">
        <v>122</v>
      </c>
      <c r="X18" s="485" t="s">
        <v>122</v>
      </c>
      <c r="Y18" s="485" t="s">
        <v>122</v>
      </c>
      <c r="Z18" s="485" t="s">
        <v>122</v>
      </c>
      <c r="AA18" s="485" t="s">
        <v>122</v>
      </c>
      <c r="AB18" s="485" t="s">
        <v>122</v>
      </c>
      <c r="AC18" s="485" t="s">
        <v>122</v>
      </c>
      <c r="AD18" s="485" t="s">
        <v>122</v>
      </c>
      <c r="AE18" s="485" t="s">
        <v>122</v>
      </c>
      <c r="AF18" s="485" t="s">
        <v>122</v>
      </c>
      <c r="AG18" s="485" t="s">
        <v>122</v>
      </c>
      <c r="AH18" s="485" t="s">
        <v>122</v>
      </c>
      <c r="AI18" s="485" t="s">
        <v>122</v>
      </c>
      <c r="AJ18" s="485" t="s">
        <v>122</v>
      </c>
      <c r="AK18" s="485" t="s">
        <v>122</v>
      </c>
      <c r="AL18" s="485" t="s">
        <v>122</v>
      </c>
    </row>
    <row r="19" spans="1:38" s="161" customFormat="1" ht="15.75" customHeight="1" x14ac:dyDescent="0.3">
      <c r="A19" s="163" t="s">
        <v>448</v>
      </c>
      <c r="B19" s="164" t="s">
        <v>461</v>
      </c>
      <c r="C19" s="484">
        <v>-3290.2049999999999</v>
      </c>
      <c r="D19" s="484">
        <v>-3457.0830000000001</v>
      </c>
      <c r="E19" s="484">
        <v>-3531.1889999999999</v>
      </c>
      <c r="F19" s="484">
        <v>-3937.1239999999998</v>
      </c>
      <c r="G19" s="484">
        <v>-4362.0659999999998</v>
      </c>
      <c r="H19" s="484">
        <v>-4525.2129999999997</v>
      </c>
      <c r="I19" s="484">
        <v>-4816.3040000000001</v>
      </c>
      <c r="J19" s="484">
        <v>-4856.67</v>
      </c>
      <c r="K19" s="484">
        <v>-5233.21</v>
      </c>
      <c r="L19" s="484">
        <v>-5290.0370000000003</v>
      </c>
      <c r="M19" s="484">
        <v>-5644.2449999999999</v>
      </c>
      <c r="N19" s="484">
        <v>-5658.2430000000004</v>
      </c>
      <c r="O19" s="484">
        <v>-5969.3180000000002</v>
      </c>
      <c r="P19" s="484">
        <v>-6017.0649999999996</v>
      </c>
      <c r="Q19" s="484">
        <v>-6474.6130000000003</v>
      </c>
      <c r="R19" s="484">
        <v>-6776.2649999999994</v>
      </c>
      <c r="S19" s="484">
        <v>-7197.1630000000005</v>
      </c>
      <c r="T19" s="484">
        <v>-7245.7840000000006</v>
      </c>
      <c r="U19" s="484">
        <v>-6926.1740000000009</v>
      </c>
      <c r="V19" s="484">
        <v>-6650.78</v>
      </c>
      <c r="W19" s="484">
        <v>-6622.7969999999996</v>
      </c>
      <c r="X19" s="484">
        <v>-7406.4439999999995</v>
      </c>
      <c r="Y19" s="484">
        <v>-7616.8250000000007</v>
      </c>
      <c r="Z19" s="484">
        <v>-8022.4769999999999</v>
      </c>
      <c r="AA19" s="484">
        <v>-8129.5329999999994</v>
      </c>
      <c r="AB19" s="484">
        <v>-8352.1719999999987</v>
      </c>
      <c r="AC19" s="484">
        <v>-8534.6659999999993</v>
      </c>
      <c r="AD19" s="484">
        <v>-8287.2090000000007</v>
      </c>
      <c r="AE19" s="484">
        <v>-8367.768</v>
      </c>
      <c r="AF19" s="484">
        <v>-8476.6669999999995</v>
      </c>
      <c r="AG19" s="484">
        <v>-8157.4320000000007</v>
      </c>
      <c r="AH19" s="484">
        <v>-8002.7000000000007</v>
      </c>
      <c r="AI19" s="484">
        <v>-8143</v>
      </c>
      <c r="AJ19" s="484">
        <v>-8118</v>
      </c>
      <c r="AK19" s="484">
        <v>-8239</v>
      </c>
      <c r="AL19" s="484">
        <v>-7823</v>
      </c>
    </row>
    <row r="20" spans="1:38" ht="15.75" customHeight="1" x14ac:dyDescent="0.3">
      <c r="A20" s="163" t="s">
        <v>108</v>
      </c>
      <c r="B20" s="164" t="s">
        <v>289</v>
      </c>
      <c r="C20" s="171">
        <v>106540.209</v>
      </c>
      <c r="D20" s="171">
        <v>107798.572</v>
      </c>
      <c r="E20" s="171">
        <v>111817.05499999999</v>
      </c>
      <c r="F20" s="171">
        <v>116572.58500000001</v>
      </c>
      <c r="G20" s="171">
        <v>117892.444</v>
      </c>
      <c r="H20" s="171">
        <v>124665.467</v>
      </c>
      <c r="I20" s="171">
        <v>126715.1</v>
      </c>
      <c r="J20" s="171">
        <v>130668.11900000001</v>
      </c>
      <c r="K20" s="171">
        <v>132419.804</v>
      </c>
      <c r="L20" s="171">
        <v>135680.43900000001</v>
      </c>
      <c r="M20" s="171">
        <v>139695.28099999999</v>
      </c>
      <c r="N20" s="171">
        <v>141634.49400000001</v>
      </c>
      <c r="O20" s="171">
        <v>140563</v>
      </c>
      <c r="P20" s="171">
        <v>140943</v>
      </c>
      <c r="Q20" s="171">
        <v>142315</v>
      </c>
      <c r="R20" s="171">
        <v>143483.06599999999</v>
      </c>
      <c r="S20" s="171">
        <v>147089.10999999999</v>
      </c>
      <c r="T20" s="171">
        <v>148684.44500000001</v>
      </c>
      <c r="U20" s="171">
        <v>149611.33499999999</v>
      </c>
      <c r="V20" s="171">
        <v>149623.26199999999</v>
      </c>
      <c r="W20" s="171">
        <v>149660.86499999999</v>
      </c>
      <c r="X20" s="171">
        <v>177993.959</v>
      </c>
      <c r="Y20" s="171">
        <v>178333.3</v>
      </c>
      <c r="Z20" s="171">
        <v>179497.38399999999</v>
      </c>
      <c r="AA20" s="171">
        <v>182440.40599999999</v>
      </c>
      <c r="AB20" s="171">
        <v>185336.08900000001</v>
      </c>
      <c r="AC20" s="171">
        <v>185193.11499999999</v>
      </c>
      <c r="AD20" s="171">
        <v>190413.70800000001</v>
      </c>
      <c r="AE20" s="171">
        <v>187869.10699999999</v>
      </c>
      <c r="AF20" s="171">
        <v>191515.372</v>
      </c>
      <c r="AG20" s="171">
        <v>193174.34299999999</v>
      </c>
      <c r="AH20" s="171">
        <v>200606.5</v>
      </c>
      <c r="AI20" s="171">
        <v>200579</v>
      </c>
      <c r="AJ20" s="171">
        <v>204620</v>
      </c>
      <c r="AK20" s="171">
        <v>205809</v>
      </c>
      <c r="AL20" s="440">
        <v>205629</v>
      </c>
    </row>
    <row r="21" spans="1:38" s="162" customFormat="1" ht="15.75" customHeight="1" thickBot="1" x14ac:dyDescent="0.35">
      <c r="A21" s="482"/>
      <c r="B21" s="483"/>
      <c r="C21" s="498"/>
      <c r="D21" s="498"/>
      <c r="E21" s="498"/>
      <c r="F21" s="498"/>
      <c r="G21" s="498"/>
      <c r="H21" s="498"/>
      <c r="I21" s="498"/>
      <c r="J21" s="498"/>
      <c r="K21" s="498"/>
      <c r="L21" s="498"/>
      <c r="M21" s="498"/>
      <c r="N21" s="498"/>
      <c r="O21" s="498"/>
      <c r="P21" s="298"/>
      <c r="Q21" s="298"/>
      <c r="R21" s="298"/>
      <c r="S21" s="298"/>
      <c r="T21" s="298"/>
      <c r="U21" s="298"/>
      <c r="V21" s="298"/>
      <c r="W21" s="298"/>
      <c r="X21" s="298"/>
      <c r="Y21" s="298"/>
      <c r="Z21" s="298"/>
      <c r="AA21" s="298"/>
      <c r="AB21" s="298"/>
      <c r="AC21" s="498"/>
      <c r="AD21" s="498"/>
      <c r="AE21" s="498"/>
      <c r="AF21" s="498"/>
      <c r="AG21" s="498"/>
      <c r="AH21" s="498"/>
      <c r="AI21" s="498"/>
      <c r="AJ21" s="498"/>
      <c r="AK21" s="498"/>
      <c r="AL21" s="499"/>
    </row>
    <row r="22" spans="1:38" ht="15.75" customHeight="1" thickBot="1" x14ac:dyDescent="0.35">
      <c r="A22" s="320" t="s">
        <v>307</v>
      </c>
      <c r="B22" s="362" t="s">
        <v>162</v>
      </c>
      <c r="C22" s="405" t="s">
        <v>259</v>
      </c>
      <c r="D22" s="405" t="s">
        <v>258</v>
      </c>
      <c r="E22" s="405" t="s">
        <v>257</v>
      </c>
      <c r="F22" s="405" t="s">
        <v>256</v>
      </c>
      <c r="G22" s="405" t="s">
        <v>252</v>
      </c>
      <c r="H22" s="405" t="s">
        <v>253</v>
      </c>
      <c r="I22" s="405" t="s">
        <v>254</v>
      </c>
      <c r="J22" s="405" t="s">
        <v>255</v>
      </c>
      <c r="K22" s="405" t="s">
        <v>251</v>
      </c>
      <c r="L22" s="405" t="s">
        <v>250</v>
      </c>
      <c r="M22" s="405" t="s">
        <v>249</v>
      </c>
      <c r="N22" s="405" t="s">
        <v>248</v>
      </c>
      <c r="O22" s="405" t="s">
        <v>247</v>
      </c>
      <c r="P22" s="405" t="s">
        <v>246</v>
      </c>
      <c r="Q22" s="405" t="s">
        <v>245</v>
      </c>
      <c r="R22" s="405" t="s">
        <v>244</v>
      </c>
      <c r="S22" s="405" t="s">
        <v>243</v>
      </c>
      <c r="T22" s="405" t="s">
        <v>242</v>
      </c>
      <c r="U22" s="405" t="s">
        <v>241</v>
      </c>
      <c r="V22" s="405" t="s">
        <v>240</v>
      </c>
      <c r="W22" s="405" t="s">
        <v>236</v>
      </c>
      <c r="X22" s="405" t="s">
        <v>237</v>
      </c>
      <c r="Y22" s="405" t="s">
        <v>238</v>
      </c>
      <c r="Z22" s="405" t="s">
        <v>239</v>
      </c>
      <c r="AA22" s="405" t="s">
        <v>232</v>
      </c>
      <c r="AB22" s="405" t="s">
        <v>233</v>
      </c>
      <c r="AC22" s="405" t="s">
        <v>234</v>
      </c>
      <c r="AD22" s="405" t="s">
        <v>235</v>
      </c>
      <c r="AE22" s="405" t="s">
        <v>229</v>
      </c>
      <c r="AF22" s="405" t="s">
        <v>230</v>
      </c>
      <c r="AG22" s="405" t="s">
        <v>231</v>
      </c>
      <c r="AH22" s="405" t="s">
        <v>222</v>
      </c>
      <c r="AI22" s="405" t="s">
        <v>228</v>
      </c>
      <c r="AJ22" s="405" t="s">
        <v>227</v>
      </c>
      <c r="AK22" s="405" t="s">
        <v>221</v>
      </c>
      <c r="AL22" s="439" t="s">
        <v>226</v>
      </c>
    </row>
    <row r="23" spans="1:38" ht="29.25" customHeight="1" x14ac:dyDescent="0.3">
      <c r="A23" s="163" t="s">
        <v>450</v>
      </c>
      <c r="B23" s="164" t="s">
        <v>473</v>
      </c>
      <c r="C23" s="486"/>
      <c r="D23" s="527"/>
      <c r="E23" s="527"/>
      <c r="F23" s="527"/>
      <c r="G23" s="527"/>
      <c r="H23" s="527"/>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166"/>
    </row>
    <row r="24" spans="1:38" ht="15.75" customHeight="1" x14ac:dyDescent="0.3">
      <c r="A24" s="296" t="s">
        <v>451</v>
      </c>
      <c r="B24" s="296" t="s">
        <v>454</v>
      </c>
      <c r="C24" s="487" t="s">
        <v>122</v>
      </c>
      <c r="D24" s="172">
        <v>2876.6689999999999</v>
      </c>
      <c r="E24" s="172">
        <v>3234.623</v>
      </c>
      <c r="F24" s="172">
        <v>9108.15</v>
      </c>
      <c r="G24" s="172">
        <v>4122.0680000000002</v>
      </c>
      <c r="H24" s="172">
        <v>4324.9449999999997</v>
      </c>
      <c r="I24" s="172">
        <v>4814.9229999999998</v>
      </c>
      <c r="J24" s="172">
        <v>10887.173999999999</v>
      </c>
      <c r="K24" s="172">
        <v>10313.446</v>
      </c>
      <c r="L24" s="172">
        <v>10762.827000000001</v>
      </c>
      <c r="M24" s="172">
        <v>11712.772000000001</v>
      </c>
      <c r="N24" s="172">
        <v>11797.232</v>
      </c>
      <c r="O24" s="172">
        <v>12082.748</v>
      </c>
      <c r="P24" s="172">
        <v>12401.345000000001</v>
      </c>
      <c r="Q24" s="172">
        <v>12816.198</v>
      </c>
      <c r="R24" s="172">
        <v>13416.97</v>
      </c>
      <c r="S24" s="172">
        <v>14210.288</v>
      </c>
      <c r="T24" s="172">
        <v>14139.310000000001</v>
      </c>
      <c r="U24" s="172">
        <v>13469.824000000001</v>
      </c>
      <c r="V24" s="172">
        <v>12861.351999999999</v>
      </c>
      <c r="W24" s="172">
        <v>12622.102999999999</v>
      </c>
      <c r="X24" s="172">
        <v>13294.2</v>
      </c>
      <c r="Y24" s="172">
        <v>13110.82</v>
      </c>
      <c r="Z24" s="172">
        <v>12977.31</v>
      </c>
      <c r="AA24" s="172">
        <v>12942.720000000001</v>
      </c>
      <c r="AB24" s="172">
        <v>13275.076000000001</v>
      </c>
      <c r="AC24" s="172">
        <v>13438.172999999999</v>
      </c>
      <c r="AD24" s="172">
        <v>13100.91</v>
      </c>
      <c r="AE24" s="172">
        <v>12953.561</v>
      </c>
      <c r="AF24" s="172">
        <v>13045.742</v>
      </c>
      <c r="AG24" s="172">
        <v>12496.367</v>
      </c>
      <c r="AH24" s="172">
        <v>12220.1</v>
      </c>
      <c r="AI24" s="172">
        <v>12248</v>
      </c>
      <c r="AJ24" s="172">
        <v>12103</v>
      </c>
      <c r="AK24" s="172">
        <v>12012</v>
      </c>
      <c r="AL24" s="173">
        <v>11678</v>
      </c>
    </row>
    <row r="25" spans="1:38" ht="15.75" customHeight="1" x14ac:dyDescent="0.3">
      <c r="A25" s="296" t="s">
        <v>452</v>
      </c>
      <c r="B25" s="296" t="s">
        <v>455</v>
      </c>
      <c r="C25" s="234" t="s">
        <v>122</v>
      </c>
      <c r="D25" s="172">
        <v>108378.986</v>
      </c>
      <c r="E25" s="172">
        <v>112113.621</v>
      </c>
      <c r="F25" s="172">
        <v>111401.55900000001</v>
      </c>
      <c r="G25" s="172">
        <v>118132.442</v>
      </c>
      <c r="H25" s="172">
        <v>124865.73499999999</v>
      </c>
      <c r="I25" s="172">
        <v>126716.48100000001</v>
      </c>
      <c r="J25" s="172">
        <v>124637.61499999999</v>
      </c>
      <c r="K25" s="172">
        <v>127339.568</v>
      </c>
      <c r="L25" s="172">
        <v>130207.64899999999</v>
      </c>
      <c r="M25" s="172">
        <v>133626.75400000002</v>
      </c>
      <c r="N25" s="172">
        <v>135495.505</v>
      </c>
      <c r="O25" s="172">
        <v>134449.90299999996</v>
      </c>
      <c r="P25" s="172">
        <v>134559.14000000001</v>
      </c>
      <c r="Q25" s="172">
        <v>135973.50200000001</v>
      </c>
      <c r="R25" s="172">
        <v>136842.361</v>
      </c>
      <c r="S25" s="172">
        <v>140075.98499999999</v>
      </c>
      <c r="T25" s="172">
        <v>141790.91899999999</v>
      </c>
      <c r="U25" s="172">
        <v>143067.685</v>
      </c>
      <c r="V25" s="172">
        <v>143412.69</v>
      </c>
      <c r="W25" s="172">
        <v>143661.55900000001</v>
      </c>
      <c r="X25" s="172">
        <v>172106.20299999998</v>
      </c>
      <c r="Y25" s="172">
        <v>172839.30499999999</v>
      </c>
      <c r="Z25" s="172">
        <v>174542.55100000001</v>
      </c>
      <c r="AA25" s="172">
        <v>177627.21900000001</v>
      </c>
      <c r="AB25" s="172">
        <v>180413.185</v>
      </c>
      <c r="AC25" s="172">
        <v>180289.60799999998</v>
      </c>
      <c r="AD25" s="172">
        <v>185600.00700000001</v>
      </c>
      <c r="AE25" s="172">
        <v>183283.31400000001</v>
      </c>
      <c r="AF25" s="172">
        <v>186946.29699999999</v>
      </c>
      <c r="AG25" s="172">
        <v>188835.408</v>
      </c>
      <c r="AH25" s="172">
        <v>196389.1</v>
      </c>
      <c r="AI25" s="172">
        <v>196474</v>
      </c>
      <c r="AJ25" s="172">
        <v>200635</v>
      </c>
      <c r="AK25" s="172">
        <v>202036</v>
      </c>
      <c r="AL25" s="173">
        <v>201774</v>
      </c>
    </row>
    <row r="26" spans="1:38" s="161" customFormat="1" ht="15.75" customHeight="1" x14ac:dyDescent="0.3">
      <c r="A26" s="441" t="s">
        <v>428</v>
      </c>
      <c r="B26" s="442" t="s">
        <v>458</v>
      </c>
      <c r="C26" s="165">
        <v>109830.414</v>
      </c>
      <c r="D26" s="165">
        <v>111255.655</v>
      </c>
      <c r="E26" s="165">
        <v>115348.24400000001</v>
      </c>
      <c r="F26" s="165">
        <v>120509.709</v>
      </c>
      <c r="G26" s="165">
        <v>122254.51</v>
      </c>
      <c r="H26" s="165">
        <v>129190.68</v>
      </c>
      <c r="I26" s="165">
        <v>131531.40400000001</v>
      </c>
      <c r="J26" s="165">
        <v>135524.78899999999</v>
      </c>
      <c r="K26" s="165">
        <v>137653.014</v>
      </c>
      <c r="L26" s="165">
        <v>140970.476</v>
      </c>
      <c r="M26" s="165">
        <v>145339.52600000001</v>
      </c>
      <c r="N26" s="165">
        <v>147292.73699999999</v>
      </c>
      <c r="O26" s="165">
        <v>146532.65099999995</v>
      </c>
      <c r="P26" s="165">
        <v>146960.48500000002</v>
      </c>
      <c r="Q26" s="165">
        <v>148789.70000000001</v>
      </c>
      <c r="R26" s="165">
        <v>150259.33100000001</v>
      </c>
      <c r="S26" s="165">
        <v>154286.27299999999</v>
      </c>
      <c r="T26" s="165">
        <v>155930.22899999999</v>
      </c>
      <c r="U26" s="165">
        <v>156537.50899999999</v>
      </c>
      <c r="V26" s="165">
        <v>156274.04199999999</v>
      </c>
      <c r="W26" s="165">
        <v>156283.66200000001</v>
      </c>
      <c r="X26" s="165">
        <v>185400.40299999999</v>
      </c>
      <c r="Y26" s="165">
        <v>185950.125</v>
      </c>
      <c r="Z26" s="165">
        <v>187519.861</v>
      </c>
      <c r="AA26" s="165">
        <v>190569.93900000001</v>
      </c>
      <c r="AB26" s="165">
        <v>193688.261</v>
      </c>
      <c r="AC26" s="165">
        <v>193727.78099999999</v>
      </c>
      <c r="AD26" s="165">
        <v>198700.91699999999</v>
      </c>
      <c r="AE26" s="165">
        <v>196236.875</v>
      </c>
      <c r="AF26" s="165">
        <v>199992.03899999999</v>
      </c>
      <c r="AG26" s="165">
        <v>201331.77499999999</v>
      </c>
      <c r="AH26" s="165">
        <v>208609.2</v>
      </c>
      <c r="AI26" s="165">
        <v>208722</v>
      </c>
      <c r="AJ26" s="165">
        <v>212738</v>
      </c>
      <c r="AK26" s="165">
        <v>214048</v>
      </c>
      <c r="AL26" s="166">
        <v>213452</v>
      </c>
    </row>
    <row r="27" spans="1:38" ht="15.75" customHeight="1" x14ac:dyDescent="0.3">
      <c r="A27" s="174" t="s">
        <v>414</v>
      </c>
      <c r="B27" s="175" t="s">
        <v>474</v>
      </c>
      <c r="C27" s="234">
        <v>-3290.2049999999999</v>
      </c>
      <c r="D27" s="234">
        <v>-3457.0830000000001</v>
      </c>
      <c r="E27" s="234">
        <v>-3531.1889999999999</v>
      </c>
      <c r="F27" s="234">
        <v>-3937.1239999999998</v>
      </c>
      <c r="G27" s="234">
        <v>-4362.0659999999998</v>
      </c>
      <c r="H27" s="234">
        <v>-4525.2129999999997</v>
      </c>
      <c r="I27" s="234">
        <v>-4816.3040000000001</v>
      </c>
      <c r="J27" s="234">
        <v>-4856.67</v>
      </c>
      <c r="K27" s="234">
        <v>-5233.21</v>
      </c>
      <c r="L27" s="234">
        <v>-5290.0370000000003</v>
      </c>
      <c r="M27" s="234">
        <v>-5644.2449999999999</v>
      </c>
      <c r="N27" s="234">
        <v>-5658.2430000000004</v>
      </c>
      <c r="O27" s="234">
        <v>-5969.3180000000002</v>
      </c>
      <c r="P27" s="234">
        <v>-6017.0649999999996</v>
      </c>
      <c r="Q27" s="234">
        <v>-6474.6130000000003</v>
      </c>
      <c r="R27" s="234">
        <v>-6776.2649999999994</v>
      </c>
      <c r="S27" s="234">
        <v>-7197.1630000000005</v>
      </c>
      <c r="T27" s="234">
        <v>-7245.7840000000006</v>
      </c>
      <c r="U27" s="234">
        <v>-6926.1740000000009</v>
      </c>
      <c r="V27" s="234">
        <v>-6650.78</v>
      </c>
      <c r="W27" s="234">
        <v>-6622.7969999999996</v>
      </c>
      <c r="X27" s="234">
        <v>-7406.4439999999995</v>
      </c>
      <c r="Y27" s="234">
        <v>-7616.8250000000007</v>
      </c>
      <c r="Z27" s="234">
        <v>-8022.4769999999999</v>
      </c>
      <c r="AA27" s="234">
        <v>-8129.5329999999994</v>
      </c>
      <c r="AB27" s="234">
        <v>-8352.1719999999987</v>
      </c>
      <c r="AC27" s="234">
        <v>-8534.6659999999993</v>
      </c>
      <c r="AD27" s="234">
        <v>-8287.2090000000007</v>
      </c>
      <c r="AE27" s="234">
        <v>-8367.768</v>
      </c>
      <c r="AF27" s="234">
        <v>-8476.6669999999995</v>
      </c>
      <c r="AG27" s="234">
        <v>-8157.4319999999998</v>
      </c>
      <c r="AH27" s="234">
        <v>-8003</v>
      </c>
      <c r="AI27" s="234">
        <v>-8143</v>
      </c>
      <c r="AJ27" s="234">
        <v>-8118</v>
      </c>
      <c r="AK27" s="234">
        <v>-8239</v>
      </c>
      <c r="AL27" s="196">
        <v>-7823</v>
      </c>
    </row>
    <row r="28" spans="1:38" s="160" customFormat="1" ht="15.75" customHeight="1" x14ac:dyDescent="0.3">
      <c r="A28" s="296" t="s">
        <v>635</v>
      </c>
      <c r="B28" s="296" t="s">
        <v>633</v>
      </c>
      <c r="C28" s="488" t="s">
        <v>122</v>
      </c>
      <c r="D28" s="167">
        <v>-1652.1089999999999</v>
      </c>
      <c r="E28" s="167">
        <v>-1732.46</v>
      </c>
      <c r="F28" s="167">
        <v>-3355.442</v>
      </c>
      <c r="G28" s="167">
        <v>-2252.739</v>
      </c>
      <c r="H28" s="167">
        <v>-2346.0630000000001</v>
      </c>
      <c r="I28" s="167">
        <v>-2703.2170000000001</v>
      </c>
      <c r="J28" s="167">
        <v>-4359.0590000000002</v>
      </c>
      <c r="K28" s="167">
        <v>-4604.7489999999998</v>
      </c>
      <c r="L28" s="167">
        <v>-4607.018</v>
      </c>
      <c r="M28" s="167">
        <v>-4909.0529999999999</v>
      </c>
      <c r="N28" s="167">
        <v>-4989.6630000000005</v>
      </c>
      <c r="O28" s="167">
        <v>-5320.3540000000003</v>
      </c>
      <c r="P28" s="167">
        <v>-5324.6229999999996</v>
      </c>
      <c r="Q28" s="167">
        <v>-5825.076</v>
      </c>
      <c r="R28" s="167">
        <v>-6164.0300000000007</v>
      </c>
      <c r="S28" s="167">
        <v>-6617.0720000000001</v>
      </c>
      <c r="T28" s="167">
        <v>-6484.5060000000003</v>
      </c>
      <c r="U28" s="167">
        <v>-6282.51</v>
      </c>
      <c r="V28" s="167">
        <v>-6048.8159999999998</v>
      </c>
      <c r="W28" s="167">
        <v>-6084.0020000000004</v>
      </c>
      <c r="X28" s="167">
        <v>-6759.4960000000001</v>
      </c>
      <c r="Y28" s="167">
        <v>-7023.259</v>
      </c>
      <c r="Z28" s="167">
        <v>-7374.8940000000002</v>
      </c>
      <c r="AA28" s="167">
        <v>-7498.7039999999997</v>
      </c>
      <c r="AB28" s="167">
        <v>-7655.5489999999991</v>
      </c>
      <c r="AC28" s="167">
        <v>-7839.8969999999999</v>
      </c>
      <c r="AD28" s="167">
        <v>-7704.5349999999999</v>
      </c>
      <c r="AE28" s="167">
        <v>-7745.9319999999998</v>
      </c>
      <c r="AF28" s="167">
        <v>-7889.8549999999996</v>
      </c>
      <c r="AG28" s="167">
        <v>-7597.942</v>
      </c>
      <c r="AH28" s="167">
        <v>-7359.5</v>
      </c>
      <c r="AI28" s="167">
        <v>-7498</v>
      </c>
      <c r="AJ28" s="167">
        <v>-7425</v>
      </c>
      <c r="AK28" s="167">
        <v>-7457</v>
      </c>
      <c r="AL28" s="167">
        <v>-7097</v>
      </c>
    </row>
    <row r="29" spans="1:38" s="160" customFormat="1" ht="15.75" customHeight="1" x14ac:dyDescent="0.3">
      <c r="A29" s="296" t="s">
        <v>636</v>
      </c>
      <c r="B29" s="296" t="s">
        <v>634</v>
      </c>
      <c r="C29" s="488" t="s">
        <v>122</v>
      </c>
      <c r="D29" s="167">
        <v>-1804.9740000000002</v>
      </c>
      <c r="E29" s="167">
        <v>-1798.7289999999998</v>
      </c>
      <c r="F29" s="167">
        <v>-581.68199999999979</v>
      </c>
      <c r="G29" s="167">
        <v>-2109.3269999999998</v>
      </c>
      <c r="H29" s="167">
        <v>-2179.1499999999996</v>
      </c>
      <c r="I29" s="167">
        <v>-2113.087</v>
      </c>
      <c r="J29" s="167">
        <v>-497.61099999999988</v>
      </c>
      <c r="K29" s="167">
        <v>-628.46100000000024</v>
      </c>
      <c r="L29" s="167">
        <v>-683.01900000000023</v>
      </c>
      <c r="M29" s="167">
        <v>-735.19200000000001</v>
      </c>
      <c r="N29" s="167">
        <v>-668.57999999999993</v>
      </c>
      <c r="O29" s="167">
        <v>-648.96399999999994</v>
      </c>
      <c r="P29" s="167">
        <v>-692.44200000000001</v>
      </c>
      <c r="Q29" s="167">
        <v>-649.53700000000026</v>
      </c>
      <c r="R29" s="167">
        <v>-612.23499999999876</v>
      </c>
      <c r="S29" s="167">
        <v>-580.09100000000035</v>
      </c>
      <c r="T29" s="167">
        <v>-761.27800000000025</v>
      </c>
      <c r="U29" s="167">
        <v>-643.66400000000067</v>
      </c>
      <c r="V29" s="167">
        <v>-601.96399999999994</v>
      </c>
      <c r="W29" s="167">
        <v>-538.79499999999916</v>
      </c>
      <c r="X29" s="167">
        <v>-646.94799999999941</v>
      </c>
      <c r="Y29" s="167">
        <v>-593.56600000000071</v>
      </c>
      <c r="Z29" s="167">
        <v>-647.58299999999963</v>
      </c>
      <c r="AA29" s="167">
        <v>-630.82899999999972</v>
      </c>
      <c r="AB29" s="167">
        <v>-696.62299999999959</v>
      </c>
      <c r="AC29" s="167">
        <v>-694.76899999999932</v>
      </c>
      <c r="AD29" s="167">
        <v>-582.67399999999998</v>
      </c>
      <c r="AE29" s="167">
        <v>-621.83600000000001</v>
      </c>
      <c r="AF29" s="167">
        <v>-586.81200000000001</v>
      </c>
      <c r="AG29" s="167">
        <v>-559.49</v>
      </c>
      <c r="AH29" s="167">
        <v>-643.20000000000005</v>
      </c>
      <c r="AI29" s="167">
        <v>-645</v>
      </c>
      <c r="AJ29" s="167">
        <v>-693</v>
      </c>
      <c r="AK29" s="167">
        <v>-782</v>
      </c>
      <c r="AL29" s="167">
        <v>-726</v>
      </c>
    </row>
    <row r="30" spans="1:38" ht="15.75" customHeight="1" x14ac:dyDescent="0.3">
      <c r="A30" s="163" t="s">
        <v>108</v>
      </c>
      <c r="B30" s="164" t="s">
        <v>289</v>
      </c>
      <c r="C30" s="171">
        <v>106540.209</v>
      </c>
      <c r="D30" s="171">
        <v>107798.572</v>
      </c>
      <c r="E30" s="171">
        <v>111817.05499999999</v>
      </c>
      <c r="F30" s="171">
        <v>116572.58500000001</v>
      </c>
      <c r="G30" s="171">
        <v>117892.444</v>
      </c>
      <c r="H30" s="171">
        <v>124665.467</v>
      </c>
      <c r="I30" s="171">
        <v>126715.1</v>
      </c>
      <c r="J30" s="171">
        <v>130668.11900000001</v>
      </c>
      <c r="K30" s="171">
        <v>132419.804</v>
      </c>
      <c r="L30" s="171">
        <v>135680.43900000001</v>
      </c>
      <c r="M30" s="171">
        <v>139695.28099999999</v>
      </c>
      <c r="N30" s="171">
        <v>141634.49400000001</v>
      </c>
      <c r="O30" s="171">
        <v>140563</v>
      </c>
      <c r="P30" s="171">
        <v>140943</v>
      </c>
      <c r="Q30" s="171">
        <v>142315</v>
      </c>
      <c r="R30" s="171">
        <v>143483.06599999999</v>
      </c>
      <c r="S30" s="171">
        <v>147089.10999999999</v>
      </c>
      <c r="T30" s="171">
        <v>148684.44500000001</v>
      </c>
      <c r="U30" s="171">
        <v>149611.33499999999</v>
      </c>
      <c r="V30" s="171">
        <v>149623.26199999999</v>
      </c>
      <c r="W30" s="171">
        <v>149660.86499999999</v>
      </c>
      <c r="X30" s="171">
        <v>177993.959</v>
      </c>
      <c r="Y30" s="171">
        <v>178333.3</v>
      </c>
      <c r="Z30" s="171">
        <v>179497.38399999999</v>
      </c>
      <c r="AA30" s="171">
        <v>182440.40599999999</v>
      </c>
      <c r="AB30" s="171">
        <v>185336.08900000001</v>
      </c>
      <c r="AC30" s="171">
        <v>185193.11499999999</v>
      </c>
      <c r="AD30" s="171">
        <v>190413.70800000001</v>
      </c>
      <c r="AE30" s="171">
        <v>187869.10699999999</v>
      </c>
      <c r="AF30" s="171">
        <v>191515.372</v>
      </c>
      <c r="AG30" s="171">
        <v>193174.34299999999</v>
      </c>
      <c r="AH30" s="171">
        <v>200606.5</v>
      </c>
      <c r="AI30" s="171">
        <v>200579</v>
      </c>
      <c r="AJ30" s="171">
        <v>204620</v>
      </c>
      <c r="AK30" s="171">
        <v>205809</v>
      </c>
      <c r="AL30" s="440">
        <v>205629</v>
      </c>
    </row>
    <row r="31" spans="1:38" s="180" customFormat="1" ht="15.75" customHeight="1" x14ac:dyDescent="0.3">
      <c r="A31" s="177" t="s">
        <v>434</v>
      </c>
      <c r="B31" s="177" t="s">
        <v>484</v>
      </c>
      <c r="C31" s="528" t="s">
        <v>122</v>
      </c>
      <c r="D31" s="528" t="s">
        <v>122</v>
      </c>
      <c r="E31" s="528" t="s">
        <v>122</v>
      </c>
      <c r="F31" s="178">
        <v>7.5580217358254501E-2</v>
      </c>
      <c r="G31" s="528" t="s">
        <v>122</v>
      </c>
      <c r="H31" s="528" t="s">
        <v>122</v>
      </c>
      <c r="I31" s="528" t="s">
        <v>122</v>
      </c>
      <c r="J31" s="178">
        <v>8.0333451026439157E-2</v>
      </c>
      <c r="K31" s="178">
        <v>7.4923502946328518E-2</v>
      </c>
      <c r="L31" s="178">
        <v>7.6348092915569085E-2</v>
      </c>
      <c r="M31" s="178">
        <v>8.0589033983776717E-2</v>
      </c>
      <c r="N31" s="178">
        <v>8.0093779505231139E-2</v>
      </c>
      <c r="O31" s="178">
        <v>8.2457717904796543E-2</v>
      </c>
      <c r="P31" s="178">
        <v>8.438557480264168E-2</v>
      </c>
      <c r="Q31" s="178">
        <v>8.6136325296710725E-2</v>
      </c>
      <c r="R31" s="178">
        <v>8.9292091950016722E-2</v>
      </c>
      <c r="S31" s="178">
        <v>9.2103384984871611E-2</v>
      </c>
      <c r="T31" s="178">
        <v>9.0677157922983628E-2</v>
      </c>
      <c r="U31" s="178">
        <v>8.6048539331234672E-2</v>
      </c>
      <c r="V31" s="178">
        <v>8.2299989399391107E-2</v>
      </c>
      <c r="W31" s="178">
        <v>8.0764059649434103E-2</v>
      </c>
      <c r="X31" s="178">
        <v>7.1705345753752231E-2</v>
      </c>
      <c r="Y31" s="178">
        <v>7.0507185730582331E-2</v>
      </c>
      <c r="Z31" s="178">
        <v>6.9204989438425402E-2</v>
      </c>
      <c r="AA31" s="178">
        <v>6.7915853192354755E-2</v>
      </c>
      <c r="AB31" s="178">
        <v>6.8538361238113452E-2</v>
      </c>
      <c r="AC31" s="178">
        <v>6.9366267092069778E-2</v>
      </c>
      <c r="AD31" s="178">
        <v>6.5932810969362571E-2</v>
      </c>
      <c r="AE31" s="178">
        <v>6.6009821038986685E-2</v>
      </c>
      <c r="AF31" s="178">
        <v>6.5231306532156516E-2</v>
      </c>
      <c r="AG31" s="178">
        <v>6.2068528427765564E-2</v>
      </c>
      <c r="AH31" s="178">
        <v>5.8578912147690509E-2</v>
      </c>
      <c r="AI31" s="178">
        <v>5.868092486656893E-2</v>
      </c>
      <c r="AJ31" s="178">
        <v>5.6891575553027665E-2</v>
      </c>
      <c r="AK31" s="178">
        <v>5.6118253849603825E-2</v>
      </c>
      <c r="AL31" s="179">
        <v>5.4710192455446657E-2</v>
      </c>
    </row>
    <row r="32" spans="1:38" s="180" customFormat="1" ht="15.75" customHeight="1" x14ac:dyDescent="0.3">
      <c r="A32" s="177" t="s">
        <v>758</v>
      </c>
      <c r="B32" s="177" t="s">
        <v>760</v>
      </c>
      <c r="C32" s="528" t="s">
        <v>122</v>
      </c>
      <c r="D32" s="528" t="s">
        <v>122</v>
      </c>
      <c r="E32" s="528" t="s">
        <v>122</v>
      </c>
      <c r="F32" s="178">
        <v>0.43226385160543029</v>
      </c>
      <c r="G32" s="528" t="s">
        <v>122</v>
      </c>
      <c r="H32" s="528" t="s">
        <v>122</v>
      </c>
      <c r="I32" s="528" t="s">
        <v>122</v>
      </c>
      <c r="J32" s="178">
        <v>0.44609096906139284</v>
      </c>
      <c r="K32" s="178">
        <v>0.50741624089562309</v>
      </c>
      <c r="L32" s="178">
        <v>0.49150999082304303</v>
      </c>
      <c r="M32" s="178">
        <v>0.48188806202323409</v>
      </c>
      <c r="N32" s="178">
        <v>0.47962462720068577</v>
      </c>
      <c r="O32" s="178">
        <v>0.49403645594528667</v>
      </c>
      <c r="P32" s="178">
        <v>0.48519454946217522</v>
      </c>
      <c r="Q32" s="178">
        <v>0.50518983867134393</v>
      </c>
      <c r="R32" s="178">
        <v>0.50505181125097542</v>
      </c>
      <c r="S32" s="178">
        <v>0.506475519707975</v>
      </c>
      <c r="T32" s="178">
        <v>0.51245668989505144</v>
      </c>
      <c r="U32" s="178">
        <v>0.51419929466042025</v>
      </c>
      <c r="V32" s="178">
        <v>0.51711359738851714</v>
      </c>
      <c r="W32" s="178">
        <v>0.5246983802936801</v>
      </c>
      <c r="X32" s="178">
        <v>0.55711844262911636</v>
      </c>
      <c r="Y32" s="178">
        <v>0.58095717887973453</v>
      </c>
      <c r="Z32" s="178">
        <v>0.61819259923666769</v>
      </c>
      <c r="AA32" s="178">
        <v>0.62811626922316166</v>
      </c>
      <c r="AB32" s="178">
        <v>0.62916189707689796</v>
      </c>
      <c r="AC32" s="178">
        <v>0.63510612640572495</v>
      </c>
      <c r="AD32" s="178">
        <v>0.63256743233866963</v>
      </c>
      <c r="AE32" s="178">
        <v>0.64598205852429302</v>
      </c>
      <c r="AF32" s="178">
        <v>0.64976503444572176</v>
      </c>
      <c r="AG32" s="178">
        <v>0.6527842852246577</v>
      </c>
      <c r="AH32" s="178">
        <v>0.65490462434840957</v>
      </c>
      <c r="AI32" s="178">
        <v>0.66484323971260617</v>
      </c>
      <c r="AJ32" s="178">
        <v>0.67074279104354295</v>
      </c>
      <c r="AK32" s="178">
        <v>0.6858974358974359</v>
      </c>
      <c r="AL32" s="179">
        <v>0.66989210481246786</v>
      </c>
    </row>
    <row r="33" spans="1:38" s="513" customFormat="1" ht="33.6" x14ac:dyDescent="0.25">
      <c r="A33" s="543" t="s">
        <v>759</v>
      </c>
      <c r="B33" s="543" t="s">
        <v>761</v>
      </c>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c r="AC33" s="512"/>
      <c r="AD33" s="512"/>
      <c r="AE33" s="512"/>
      <c r="AF33" s="512"/>
      <c r="AG33" s="512"/>
      <c r="AH33" s="512"/>
      <c r="AI33" s="512"/>
      <c r="AJ33" s="512"/>
      <c r="AK33" s="512"/>
      <c r="AL33" s="512"/>
    </row>
    <row r="34" spans="1:38" ht="15.75" customHeight="1" thickBot="1" x14ac:dyDescent="0.35">
      <c r="A34" s="500"/>
      <c r="B34" s="501"/>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2"/>
    </row>
    <row r="35" spans="1:38" s="207" customFormat="1" ht="15.75" customHeight="1" thickBot="1" x14ac:dyDescent="0.3">
      <c r="A35" s="320" t="s">
        <v>307</v>
      </c>
      <c r="B35" s="362" t="s">
        <v>162</v>
      </c>
      <c r="C35" s="405" t="s">
        <v>259</v>
      </c>
      <c r="D35" s="405" t="s">
        <v>258</v>
      </c>
      <c r="E35" s="405" t="s">
        <v>257</v>
      </c>
      <c r="F35" s="405" t="s">
        <v>256</v>
      </c>
      <c r="G35" s="405" t="s">
        <v>252</v>
      </c>
      <c r="H35" s="405" t="s">
        <v>253</v>
      </c>
      <c r="I35" s="405" t="s">
        <v>254</v>
      </c>
      <c r="J35" s="405" t="s">
        <v>255</v>
      </c>
      <c r="K35" s="405" t="s">
        <v>251</v>
      </c>
      <c r="L35" s="405" t="s">
        <v>250</v>
      </c>
      <c r="M35" s="405" t="s">
        <v>249</v>
      </c>
      <c r="N35" s="405" t="s">
        <v>248</v>
      </c>
      <c r="O35" s="405" t="s">
        <v>247</v>
      </c>
      <c r="P35" s="405" t="s">
        <v>246</v>
      </c>
      <c r="Q35" s="405" t="s">
        <v>245</v>
      </c>
      <c r="R35" s="405" t="s">
        <v>244</v>
      </c>
      <c r="S35" s="405" t="s">
        <v>243</v>
      </c>
      <c r="T35" s="405" t="s">
        <v>242</v>
      </c>
      <c r="U35" s="405" t="s">
        <v>241</v>
      </c>
      <c r="V35" s="405" t="s">
        <v>240</v>
      </c>
      <c r="W35" s="405" t="s">
        <v>236</v>
      </c>
      <c r="X35" s="405" t="s">
        <v>237</v>
      </c>
      <c r="Y35" s="405" t="s">
        <v>238</v>
      </c>
      <c r="Z35" s="405" t="s">
        <v>239</v>
      </c>
      <c r="AA35" s="405" t="s">
        <v>232</v>
      </c>
      <c r="AB35" s="405" t="s">
        <v>233</v>
      </c>
      <c r="AC35" s="405" t="s">
        <v>234</v>
      </c>
      <c r="AD35" s="405" t="s">
        <v>235</v>
      </c>
      <c r="AE35" s="405" t="s">
        <v>229</v>
      </c>
      <c r="AF35" s="405" t="s">
        <v>230</v>
      </c>
      <c r="AG35" s="405" t="s">
        <v>231</v>
      </c>
      <c r="AH35" s="405" t="s">
        <v>222</v>
      </c>
      <c r="AI35" s="405" t="s">
        <v>228</v>
      </c>
      <c r="AJ35" s="405" t="s">
        <v>227</v>
      </c>
      <c r="AK35" s="405" t="s">
        <v>221</v>
      </c>
      <c r="AL35" s="439" t="s">
        <v>226</v>
      </c>
    </row>
    <row r="36" spans="1:38" s="207" customFormat="1" ht="15.75" customHeight="1" x14ac:dyDescent="0.25">
      <c r="A36" s="202" t="s">
        <v>47</v>
      </c>
      <c r="B36" s="201" t="s">
        <v>140</v>
      </c>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4"/>
    </row>
    <row r="37" spans="1:38" s="205" customFormat="1" ht="15.75" customHeight="1" x14ac:dyDescent="0.25">
      <c r="A37" s="202" t="s">
        <v>431</v>
      </c>
      <c r="B37" s="201" t="s">
        <v>467</v>
      </c>
      <c r="C37" s="203">
        <v>48766.428</v>
      </c>
      <c r="D37" s="203">
        <v>48849.697</v>
      </c>
      <c r="E37" s="203">
        <v>50266.455000000002</v>
      </c>
      <c r="F37" s="203">
        <v>52471.695</v>
      </c>
      <c r="G37" s="203">
        <v>53334.974000000002</v>
      </c>
      <c r="H37" s="203">
        <v>57992.902000000002</v>
      </c>
      <c r="I37" s="203">
        <v>59290.925999999999</v>
      </c>
      <c r="J37" s="203">
        <v>62441.248</v>
      </c>
      <c r="K37" s="203">
        <v>62897.883000000002</v>
      </c>
      <c r="L37" s="203">
        <v>65943.608999999997</v>
      </c>
      <c r="M37" s="203">
        <v>69709.868000000002</v>
      </c>
      <c r="N37" s="203">
        <v>70808.365000000005</v>
      </c>
      <c r="O37" s="203">
        <v>69533.421999999991</v>
      </c>
      <c r="P37" s="203">
        <v>70659.005000000005</v>
      </c>
      <c r="Q37" s="203">
        <v>71022.091</v>
      </c>
      <c r="R37" s="203">
        <v>72133.796000000002</v>
      </c>
      <c r="S37" s="203">
        <v>73235.971000000005</v>
      </c>
      <c r="T37" s="203">
        <v>74938.062000000005</v>
      </c>
      <c r="U37" s="203">
        <v>75740.448000000004</v>
      </c>
      <c r="V37" s="203">
        <v>76631.478000000003</v>
      </c>
      <c r="W37" s="203">
        <v>77904.195000000007</v>
      </c>
      <c r="X37" s="203">
        <v>97472.527999999991</v>
      </c>
      <c r="Y37" s="203">
        <v>99098.963000000003</v>
      </c>
      <c r="Z37" s="203">
        <v>98105.676000000007</v>
      </c>
      <c r="AA37" s="203">
        <v>100971.40399999999</v>
      </c>
      <c r="AB37" s="203">
        <v>102592.447</v>
      </c>
      <c r="AC37" s="203">
        <v>101858.55899999999</v>
      </c>
      <c r="AD37" s="203">
        <v>103005.81200000001</v>
      </c>
      <c r="AE37" s="203">
        <v>102984.693</v>
      </c>
      <c r="AF37" s="203">
        <v>105734.433</v>
      </c>
      <c r="AG37" s="203">
        <v>106058.51300000001</v>
      </c>
      <c r="AH37" s="203">
        <v>108321</v>
      </c>
      <c r="AI37" s="203">
        <v>107641</v>
      </c>
      <c r="AJ37" s="203">
        <v>108045</v>
      </c>
      <c r="AK37" s="203">
        <v>108730</v>
      </c>
      <c r="AL37" s="204">
        <v>108163</v>
      </c>
    </row>
    <row r="38" spans="1:38" s="207" customFormat="1" ht="15.75" customHeight="1" x14ac:dyDescent="0.25">
      <c r="A38" s="81" t="s">
        <v>427</v>
      </c>
      <c r="B38" s="82" t="s">
        <v>466</v>
      </c>
      <c r="C38" s="489" t="s">
        <v>122</v>
      </c>
      <c r="D38" s="489" t="s">
        <v>122</v>
      </c>
      <c r="E38" s="489" t="s">
        <v>122</v>
      </c>
      <c r="F38" s="87">
        <v>-734.76</v>
      </c>
      <c r="G38" s="489" t="s">
        <v>122</v>
      </c>
      <c r="H38" s="489" t="s">
        <v>122</v>
      </c>
      <c r="I38" s="489" t="s">
        <v>122</v>
      </c>
      <c r="J38" s="87">
        <v>-983.31100000000004</v>
      </c>
      <c r="K38" s="489" t="s">
        <v>122</v>
      </c>
      <c r="L38" s="489" t="s">
        <v>122</v>
      </c>
      <c r="M38" s="489" t="s">
        <v>122</v>
      </c>
      <c r="N38" s="87">
        <v>-1323.83</v>
      </c>
      <c r="O38" s="87"/>
      <c r="P38" s="87">
        <v>-1500.3889999999999</v>
      </c>
      <c r="Q38" s="87">
        <v>-1570.664</v>
      </c>
      <c r="R38" s="87">
        <v>-1714.6980000000001</v>
      </c>
      <c r="S38" s="87">
        <v>-1784.143</v>
      </c>
      <c r="T38" s="87">
        <v>-1798.7719999999999</v>
      </c>
      <c r="U38" s="87">
        <v>-1756.644</v>
      </c>
      <c r="V38" s="87">
        <v>-1731.258</v>
      </c>
      <c r="W38" s="87">
        <v>-1763.395</v>
      </c>
      <c r="X38" s="87">
        <v>-2079.6350000000002</v>
      </c>
      <c r="Y38" s="87">
        <v>-2173.1869999999999</v>
      </c>
      <c r="Z38" s="87">
        <v>-2307.712</v>
      </c>
      <c r="AA38" s="87">
        <v>-2316.5790000000002</v>
      </c>
      <c r="AB38" s="87">
        <v>-2461.5239999999999</v>
      </c>
      <c r="AC38" s="87">
        <v>-2439.9690000000001</v>
      </c>
      <c r="AD38" s="87">
        <v>-2337.1999999999998</v>
      </c>
      <c r="AE38" s="87">
        <v>-2329.2469999999998</v>
      </c>
      <c r="AF38" s="87">
        <v>-2299.8710000000001</v>
      </c>
      <c r="AG38" s="87">
        <v>-2226.7089999999998</v>
      </c>
      <c r="AH38" s="87">
        <v>-2200</v>
      </c>
      <c r="AI38" s="87">
        <v>-2179</v>
      </c>
      <c r="AJ38" s="87">
        <v>-2105</v>
      </c>
      <c r="AK38" s="87">
        <v>-2109</v>
      </c>
      <c r="AL38" s="206">
        <v>-1972</v>
      </c>
    </row>
    <row r="39" spans="1:38" s="207" customFormat="1" ht="15.75" customHeight="1" x14ac:dyDescent="0.25">
      <c r="A39" s="81" t="s">
        <v>426</v>
      </c>
      <c r="B39" s="82" t="s">
        <v>468</v>
      </c>
      <c r="C39" s="489" t="s">
        <v>122</v>
      </c>
      <c r="D39" s="489" t="s">
        <v>122</v>
      </c>
      <c r="E39" s="489" t="s">
        <v>122</v>
      </c>
      <c r="F39" s="87">
        <v>51736.934999999998</v>
      </c>
      <c r="G39" s="489" t="s">
        <v>122</v>
      </c>
      <c r="H39" s="489" t="s">
        <v>122</v>
      </c>
      <c r="I39" s="489" t="s">
        <v>122</v>
      </c>
      <c r="J39" s="87">
        <v>61457.936999999998</v>
      </c>
      <c r="K39" s="489" t="s">
        <v>122</v>
      </c>
      <c r="L39" s="489" t="s">
        <v>122</v>
      </c>
      <c r="M39" s="489" t="s">
        <v>122</v>
      </c>
      <c r="N39" s="87">
        <v>69484.535000000003</v>
      </c>
      <c r="O39" s="87">
        <v>69533.421999999991</v>
      </c>
      <c r="P39" s="87">
        <v>69158.616000000009</v>
      </c>
      <c r="Q39" s="87">
        <v>69451.426999999996</v>
      </c>
      <c r="R39" s="87">
        <v>70419.097999999998</v>
      </c>
      <c r="S39" s="87">
        <v>71451.828000000009</v>
      </c>
      <c r="T39" s="87">
        <v>73139.290000000008</v>
      </c>
      <c r="U39" s="87">
        <v>73983.804000000004</v>
      </c>
      <c r="V39" s="87">
        <v>74900.22</v>
      </c>
      <c r="W39" s="87">
        <v>76140.800000000003</v>
      </c>
      <c r="X39" s="87">
        <v>95392.892999999996</v>
      </c>
      <c r="Y39" s="87">
        <v>96925.775999999998</v>
      </c>
      <c r="Z39" s="87">
        <v>95797.964000000007</v>
      </c>
      <c r="AA39" s="87">
        <v>98654.824999999997</v>
      </c>
      <c r="AB39" s="87">
        <v>100130.923</v>
      </c>
      <c r="AC39" s="87">
        <v>99418.59</v>
      </c>
      <c r="AD39" s="87">
        <v>100668.61200000001</v>
      </c>
      <c r="AE39" s="87">
        <v>100655.446</v>
      </c>
      <c r="AF39" s="87">
        <v>103434.56200000001</v>
      </c>
      <c r="AG39" s="87">
        <v>103831.804</v>
      </c>
      <c r="AH39" s="87">
        <v>106121</v>
      </c>
      <c r="AI39" s="87">
        <v>105462</v>
      </c>
      <c r="AJ39" s="87">
        <v>105940</v>
      </c>
      <c r="AK39" s="87">
        <v>106621</v>
      </c>
      <c r="AL39" s="206">
        <v>106191</v>
      </c>
    </row>
    <row r="40" spans="1:38" s="205" customFormat="1" ht="15.75" customHeight="1" x14ac:dyDescent="0.25">
      <c r="A40" s="202" t="s">
        <v>762</v>
      </c>
      <c r="B40" s="201" t="s">
        <v>763</v>
      </c>
      <c r="C40" s="203">
        <v>39431.321000000004</v>
      </c>
      <c r="D40" s="203">
        <v>40057.548000000003</v>
      </c>
      <c r="E40" s="203">
        <v>41631.618999999999</v>
      </c>
      <c r="F40" s="203">
        <v>43990.773000000001</v>
      </c>
      <c r="G40" s="203">
        <v>44161.127999999997</v>
      </c>
      <c r="H40" s="203">
        <v>45811.677000000003</v>
      </c>
      <c r="I40" s="203">
        <v>46052.813999999998</v>
      </c>
      <c r="J40" s="203">
        <v>46912.413</v>
      </c>
      <c r="K40" s="203">
        <v>48761.447</v>
      </c>
      <c r="L40" s="203">
        <v>49240.523000000001</v>
      </c>
      <c r="M40" s="203">
        <v>49884.733</v>
      </c>
      <c r="N40" s="203">
        <v>51336.449000000001</v>
      </c>
      <c r="O40" s="203">
        <v>52759.936999999998</v>
      </c>
      <c r="P40" s="203">
        <v>52533.972000000002</v>
      </c>
      <c r="Q40" s="203">
        <v>53841.319000000003</v>
      </c>
      <c r="R40" s="203">
        <v>54279.885999999999</v>
      </c>
      <c r="S40" s="203">
        <v>57907.046000000002</v>
      </c>
      <c r="T40" s="203">
        <v>58037.553</v>
      </c>
      <c r="U40" s="203">
        <v>58094.360999999997</v>
      </c>
      <c r="V40" s="203">
        <v>57198.337</v>
      </c>
      <c r="W40" s="203">
        <v>56246.685999999994</v>
      </c>
      <c r="X40" s="203">
        <v>62290.224999999999</v>
      </c>
      <c r="Y40" s="203">
        <v>59927.369000000006</v>
      </c>
      <c r="Z40" s="203">
        <v>62527.228000000003</v>
      </c>
      <c r="AA40" s="203">
        <v>62963.722000000002</v>
      </c>
      <c r="AB40" s="203">
        <v>63871.466</v>
      </c>
      <c r="AC40" s="203">
        <v>63014.682000000001</v>
      </c>
      <c r="AD40" s="203">
        <v>66809.716</v>
      </c>
      <c r="AE40" s="203">
        <v>64531.934000000001</v>
      </c>
      <c r="AF40" s="203">
        <v>64876.365999999995</v>
      </c>
      <c r="AG40" s="208">
        <v>65806.599000000002</v>
      </c>
      <c r="AH40" s="203">
        <v>70646.8</v>
      </c>
      <c r="AI40" s="203">
        <v>71101</v>
      </c>
      <c r="AJ40" s="203">
        <v>74183</v>
      </c>
      <c r="AK40" s="203">
        <v>74264</v>
      </c>
      <c r="AL40" s="204">
        <v>74635</v>
      </c>
    </row>
    <row r="41" spans="1:38" s="207" customFormat="1" ht="15.75" customHeight="1" x14ac:dyDescent="0.25">
      <c r="A41" s="81" t="s">
        <v>427</v>
      </c>
      <c r="B41" s="82" t="s">
        <v>466</v>
      </c>
      <c r="C41" s="489" t="s">
        <v>122</v>
      </c>
      <c r="D41" s="489" t="s">
        <v>122</v>
      </c>
      <c r="E41" s="489" t="s">
        <v>122</v>
      </c>
      <c r="F41" s="87">
        <v>-1839.7429999999999</v>
      </c>
      <c r="G41" s="489" t="s">
        <v>122</v>
      </c>
      <c r="H41" s="489" t="s">
        <v>122</v>
      </c>
      <c r="I41" s="489" t="s">
        <v>122</v>
      </c>
      <c r="J41" s="87">
        <v>-2359.6420000000003</v>
      </c>
      <c r="K41" s="489" t="s">
        <v>122</v>
      </c>
      <c r="L41" s="489" t="s">
        <v>122</v>
      </c>
      <c r="M41" s="489" t="s">
        <v>122</v>
      </c>
      <c r="N41" s="87">
        <v>-2870.57</v>
      </c>
      <c r="O41" s="489" t="s">
        <v>122</v>
      </c>
      <c r="P41" s="87">
        <v>-3143.5419999999999</v>
      </c>
      <c r="Q41" s="87">
        <v>-3381.4720000000002</v>
      </c>
      <c r="R41" s="87">
        <v>-3625.7219999999998</v>
      </c>
      <c r="S41" s="87">
        <v>-3928.6939999999995</v>
      </c>
      <c r="T41" s="87">
        <v>-3963.1379999999995</v>
      </c>
      <c r="U41" s="87">
        <v>-3760.444</v>
      </c>
      <c r="V41" s="87">
        <v>-3478.1079999999997</v>
      </c>
      <c r="W41" s="87">
        <v>-3504.0810000000001</v>
      </c>
      <c r="X41" s="87">
        <v>-3904.6489999999999</v>
      </c>
      <c r="Y41" s="87">
        <v>-4037.8220000000001</v>
      </c>
      <c r="Z41" s="87">
        <v>-4296.09</v>
      </c>
      <c r="AA41" s="87">
        <v>-4403.1760000000004</v>
      </c>
      <c r="AB41" s="87">
        <v>-4435.2379999999994</v>
      </c>
      <c r="AC41" s="87">
        <v>-4421.2439999999997</v>
      </c>
      <c r="AD41" s="87">
        <v>-4309</v>
      </c>
      <c r="AE41" s="87">
        <v>-4330.241</v>
      </c>
      <c r="AF41" s="87">
        <v>-4408.9939999999997</v>
      </c>
      <c r="AG41" s="87">
        <v>-4341.13</v>
      </c>
      <c r="AH41" s="87">
        <v>-3807</v>
      </c>
      <c r="AI41" s="87">
        <v>-3851</v>
      </c>
      <c r="AJ41" s="87">
        <v>-3860</v>
      </c>
      <c r="AK41" s="87">
        <v>-3852</v>
      </c>
      <c r="AL41" s="206">
        <v>-3705</v>
      </c>
    </row>
    <row r="42" spans="1:38" s="207" customFormat="1" ht="15.75" customHeight="1" x14ac:dyDescent="0.25">
      <c r="A42" s="81" t="s">
        <v>426</v>
      </c>
      <c r="B42" s="82" t="s">
        <v>471</v>
      </c>
      <c r="C42" s="489" t="s">
        <v>122</v>
      </c>
      <c r="D42" s="489" t="s">
        <v>122</v>
      </c>
      <c r="E42" s="489" t="s">
        <v>122</v>
      </c>
      <c r="F42" s="87">
        <v>42151.03</v>
      </c>
      <c r="G42" s="489" t="s">
        <v>122</v>
      </c>
      <c r="H42" s="489" t="s">
        <v>122</v>
      </c>
      <c r="I42" s="489" t="s">
        <v>122</v>
      </c>
      <c r="J42" s="87">
        <v>44552.771000000001</v>
      </c>
      <c r="K42" s="489" t="s">
        <v>122</v>
      </c>
      <c r="L42" s="489" t="s">
        <v>122</v>
      </c>
      <c r="M42" s="489" t="s">
        <v>122</v>
      </c>
      <c r="N42" s="87">
        <v>48465.879000000001</v>
      </c>
      <c r="O42" s="87">
        <v>52759.936999999998</v>
      </c>
      <c r="P42" s="87">
        <v>49390.43</v>
      </c>
      <c r="Q42" s="87">
        <v>50459.847000000002</v>
      </c>
      <c r="R42" s="87">
        <v>50654.163999999997</v>
      </c>
      <c r="S42" s="87">
        <v>53978.351999999999</v>
      </c>
      <c r="T42" s="87">
        <v>54074.415000000001</v>
      </c>
      <c r="U42" s="87">
        <v>54333.916999999994</v>
      </c>
      <c r="V42" s="87">
        <v>53720.228999999999</v>
      </c>
      <c r="W42" s="87">
        <v>52742.604999999996</v>
      </c>
      <c r="X42" s="87">
        <v>58385.576000000001</v>
      </c>
      <c r="Y42" s="87">
        <v>55889.547000000006</v>
      </c>
      <c r="Z42" s="87">
        <v>58231.138000000006</v>
      </c>
      <c r="AA42" s="87">
        <v>58560.546000000002</v>
      </c>
      <c r="AB42" s="87">
        <v>59436.228000000003</v>
      </c>
      <c r="AC42" s="87">
        <v>58593.438000000002</v>
      </c>
      <c r="AD42" s="87">
        <v>62500.716</v>
      </c>
      <c r="AE42" s="87">
        <v>60201.692999999999</v>
      </c>
      <c r="AF42" s="87">
        <v>60467.371999999996</v>
      </c>
      <c r="AG42" s="87">
        <v>61465.469000000005</v>
      </c>
      <c r="AH42" s="87">
        <v>66839.8</v>
      </c>
      <c r="AI42" s="87">
        <v>67250</v>
      </c>
      <c r="AJ42" s="87">
        <v>70323</v>
      </c>
      <c r="AK42" s="87">
        <v>70412</v>
      </c>
      <c r="AL42" s="206">
        <v>70930</v>
      </c>
    </row>
    <row r="43" spans="1:38" s="205" customFormat="1" ht="15.75" customHeight="1" x14ac:dyDescent="0.25">
      <c r="A43" s="202" t="s">
        <v>429</v>
      </c>
      <c r="B43" s="201" t="s">
        <v>469</v>
      </c>
      <c r="C43" s="203">
        <v>21117.883999999998</v>
      </c>
      <c r="D43" s="203">
        <v>21847.397000000001</v>
      </c>
      <c r="E43" s="203">
        <v>22933.061000000002</v>
      </c>
      <c r="F43" s="203">
        <v>23483.449000000001</v>
      </c>
      <c r="G43" s="203">
        <v>24168.866999999998</v>
      </c>
      <c r="H43" s="203">
        <v>24763.018</v>
      </c>
      <c r="I43" s="203">
        <v>25519.778999999999</v>
      </c>
      <c r="J43" s="203">
        <v>25446.264999999999</v>
      </c>
      <c r="K43" s="203">
        <v>25222.058000000001</v>
      </c>
      <c r="L43" s="203">
        <v>24975.346000000001</v>
      </c>
      <c r="M43" s="203">
        <v>24836.356</v>
      </c>
      <c r="N43" s="203">
        <v>24067.133999999998</v>
      </c>
      <c r="O43" s="203">
        <v>23134.834000000003</v>
      </c>
      <c r="P43" s="203">
        <v>22617.719000000001</v>
      </c>
      <c r="Q43" s="203">
        <v>22500.23</v>
      </c>
      <c r="R43" s="203">
        <v>21767.542000000001</v>
      </c>
      <c r="S43" s="203">
        <v>21043.556</v>
      </c>
      <c r="T43" s="203">
        <v>20882.578000000001</v>
      </c>
      <c r="U43" s="203">
        <v>20729.518</v>
      </c>
      <c r="V43" s="203">
        <v>20627.222000000002</v>
      </c>
      <c r="W43" s="203">
        <v>20303.838</v>
      </c>
      <c r="X43" s="203">
        <v>20955.316999999999</v>
      </c>
      <c r="Y43" s="203">
        <v>21538.517</v>
      </c>
      <c r="Z43" s="203">
        <v>21644.625</v>
      </c>
      <c r="AA43" s="203">
        <v>21696.171999999999</v>
      </c>
      <c r="AB43" s="203">
        <v>22339.514999999999</v>
      </c>
      <c r="AC43" s="203">
        <v>23476.089</v>
      </c>
      <c r="AD43" s="203">
        <v>23529.145</v>
      </c>
      <c r="AE43" s="203">
        <v>23596.708999999999</v>
      </c>
      <c r="AF43" s="203">
        <v>24246.328000000001</v>
      </c>
      <c r="AG43" s="203">
        <v>24439.008000000002</v>
      </c>
      <c r="AH43" s="203">
        <v>24693</v>
      </c>
      <c r="AI43" s="203">
        <v>24896</v>
      </c>
      <c r="AJ43" s="203">
        <v>25559</v>
      </c>
      <c r="AK43" s="203">
        <v>26250</v>
      </c>
      <c r="AL43" s="204">
        <v>26276</v>
      </c>
    </row>
    <row r="44" spans="1:38" s="207" customFormat="1" ht="15.75" customHeight="1" x14ac:dyDescent="0.25">
      <c r="A44" s="81" t="s">
        <v>427</v>
      </c>
      <c r="B44" s="82" t="s">
        <v>466</v>
      </c>
      <c r="C44" s="489" t="s">
        <v>122</v>
      </c>
      <c r="D44" s="489" t="s">
        <v>122</v>
      </c>
      <c r="E44" s="489" t="s">
        <v>122</v>
      </c>
      <c r="F44" s="87">
        <v>-1362.6210000000001</v>
      </c>
      <c r="G44" s="489" t="s">
        <v>122</v>
      </c>
      <c r="H44" s="489" t="s">
        <v>122</v>
      </c>
      <c r="I44" s="489" t="s">
        <v>122</v>
      </c>
      <c r="J44" s="87">
        <v>-1513.7170000000001</v>
      </c>
      <c r="K44" s="489" t="s">
        <v>122</v>
      </c>
      <c r="L44" s="489" t="s">
        <v>122</v>
      </c>
      <c r="M44" s="489" t="s">
        <v>122</v>
      </c>
      <c r="N44" s="87">
        <v>-1463.8430000000001</v>
      </c>
      <c r="O44" s="489" t="s">
        <v>122</v>
      </c>
      <c r="P44" s="87">
        <v>-1373.134</v>
      </c>
      <c r="Q44" s="87">
        <v>-1519.789</v>
      </c>
      <c r="R44" s="87">
        <v>-1431.6890000000001</v>
      </c>
      <c r="S44" s="87">
        <v>-1480.127</v>
      </c>
      <c r="T44" s="87">
        <v>-1478.604</v>
      </c>
      <c r="U44" s="87">
        <v>-1400.471</v>
      </c>
      <c r="V44" s="87">
        <v>-1413.3489999999999</v>
      </c>
      <c r="W44" s="87">
        <v>-1328.2850000000001</v>
      </c>
      <c r="X44" s="87">
        <v>-1379.1510000000001</v>
      </c>
      <c r="Y44" s="87">
        <v>-1336.027</v>
      </c>
      <c r="Z44" s="87">
        <v>-1322.9069999999999</v>
      </c>
      <c r="AA44" s="87">
        <v>-1315.02</v>
      </c>
      <c r="AB44" s="87">
        <v>-1359.8320000000001</v>
      </c>
      <c r="AC44" s="87">
        <v>-1606.279</v>
      </c>
      <c r="AD44" s="87">
        <v>-1569.3</v>
      </c>
      <c r="AE44" s="87">
        <v>-1633.1</v>
      </c>
      <c r="AF44" s="87">
        <v>-1687.2370000000001</v>
      </c>
      <c r="AG44" s="87">
        <v>-1513.096</v>
      </c>
      <c r="AH44" s="87">
        <v>-1471</v>
      </c>
      <c r="AI44" s="87">
        <v>-1575</v>
      </c>
      <c r="AJ44" s="87">
        <v>-1628</v>
      </c>
      <c r="AK44" s="87">
        <v>-1747</v>
      </c>
      <c r="AL44" s="206">
        <v>-1686</v>
      </c>
    </row>
    <row r="45" spans="1:38" s="207" customFormat="1" ht="15.75" customHeight="1" x14ac:dyDescent="0.25">
      <c r="A45" s="81" t="s">
        <v>426</v>
      </c>
      <c r="B45" s="82" t="s">
        <v>470</v>
      </c>
      <c r="C45" s="489" t="s">
        <v>122</v>
      </c>
      <c r="D45" s="489" t="s">
        <v>122</v>
      </c>
      <c r="E45" s="489" t="s">
        <v>122</v>
      </c>
      <c r="F45" s="87">
        <v>22120.828000000001</v>
      </c>
      <c r="G45" s="489" t="s">
        <v>122</v>
      </c>
      <c r="H45" s="489" t="s">
        <v>122</v>
      </c>
      <c r="I45" s="489" t="s">
        <v>122</v>
      </c>
      <c r="J45" s="87">
        <v>23932.547999999999</v>
      </c>
      <c r="K45" s="489" t="s">
        <v>122</v>
      </c>
      <c r="L45" s="489" t="s">
        <v>122</v>
      </c>
      <c r="M45" s="489" t="s">
        <v>122</v>
      </c>
      <c r="N45" s="87">
        <v>22603.290999999997</v>
      </c>
      <c r="O45" s="87">
        <v>23134.834000000003</v>
      </c>
      <c r="P45" s="87">
        <v>21244.584999999999</v>
      </c>
      <c r="Q45" s="87">
        <v>20980.440999999999</v>
      </c>
      <c r="R45" s="87">
        <v>20335.853000000003</v>
      </c>
      <c r="S45" s="87">
        <v>19563.429</v>
      </c>
      <c r="T45" s="87">
        <v>19403.974000000002</v>
      </c>
      <c r="U45" s="87">
        <v>19329.046999999999</v>
      </c>
      <c r="V45" s="87">
        <v>19213.873000000003</v>
      </c>
      <c r="W45" s="87">
        <v>18975.553</v>
      </c>
      <c r="X45" s="87">
        <v>19576.165999999997</v>
      </c>
      <c r="Y45" s="87">
        <v>20202.489999999998</v>
      </c>
      <c r="Z45" s="87">
        <v>20321.718000000001</v>
      </c>
      <c r="AA45" s="87">
        <v>20381.151999999998</v>
      </c>
      <c r="AB45" s="87">
        <v>22339.514999999999</v>
      </c>
      <c r="AC45" s="87">
        <v>23476.089</v>
      </c>
      <c r="AD45" s="87">
        <v>23529.145</v>
      </c>
      <c r="AE45" s="87">
        <v>23596.708999999999</v>
      </c>
      <c r="AF45" s="87">
        <v>0</v>
      </c>
      <c r="AG45" s="87">
        <v>24438.417000000001</v>
      </c>
      <c r="AH45" s="87">
        <v>23222</v>
      </c>
      <c r="AI45" s="87">
        <v>23321</v>
      </c>
      <c r="AJ45" s="87">
        <v>23931</v>
      </c>
      <c r="AK45" s="87">
        <v>24503</v>
      </c>
      <c r="AL45" s="206">
        <v>24590</v>
      </c>
    </row>
    <row r="46" spans="1:38" s="205" customFormat="1" ht="15.75" customHeight="1" x14ac:dyDescent="0.25">
      <c r="A46" s="202" t="s">
        <v>430</v>
      </c>
      <c r="B46" s="201" t="s">
        <v>462</v>
      </c>
      <c r="C46" s="203">
        <v>0</v>
      </c>
      <c r="D46" s="203">
        <v>0</v>
      </c>
      <c r="E46" s="203">
        <v>0</v>
      </c>
      <c r="F46" s="203">
        <v>0</v>
      </c>
      <c r="G46" s="203">
        <v>0</v>
      </c>
      <c r="H46" s="203">
        <v>0</v>
      </c>
      <c r="I46" s="203">
        <v>0</v>
      </c>
      <c r="J46" s="203">
        <v>0</v>
      </c>
      <c r="K46" s="203">
        <v>0</v>
      </c>
      <c r="L46" s="203">
        <v>0</v>
      </c>
      <c r="M46" s="203">
        <v>0</v>
      </c>
      <c r="N46" s="203">
        <v>0</v>
      </c>
      <c r="O46" s="203">
        <v>0</v>
      </c>
      <c r="P46" s="203">
        <v>0</v>
      </c>
      <c r="Q46" s="203">
        <v>630.86699999999996</v>
      </c>
      <c r="R46" s="203">
        <v>903.06799999999998</v>
      </c>
      <c r="S46" s="203">
        <v>919.62199999999996</v>
      </c>
      <c r="T46" s="203">
        <v>908.85</v>
      </c>
      <c r="U46" s="203">
        <v>836.28899999999999</v>
      </c>
      <c r="V46" s="203">
        <v>838.846</v>
      </c>
      <c r="W46" s="203">
        <v>847.67499999999995</v>
      </c>
      <c r="X46" s="203">
        <v>1905.847</v>
      </c>
      <c r="Y46" s="203">
        <v>2526.5500000000002</v>
      </c>
      <c r="Z46" s="203">
        <v>2108.9810000000002</v>
      </c>
      <c r="AA46" s="203">
        <v>2065.6930000000002</v>
      </c>
      <c r="AB46" s="203">
        <v>2048.299</v>
      </c>
      <c r="AC46" s="203">
        <v>2565.7719999999999</v>
      </c>
      <c r="AD46" s="203">
        <v>2660.873</v>
      </c>
      <c r="AE46" s="203">
        <v>2437.163</v>
      </c>
      <c r="AF46" s="203">
        <v>2484.0529999999999</v>
      </c>
      <c r="AG46" s="203">
        <v>2392.4870000000001</v>
      </c>
      <c r="AH46" s="203">
        <v>2352</v>
      </c>
      <c r="AI46" s="203">
        <v>2503</v>
      </c>
      <c r="AJ46" s="203">
        <v>2422</v>
      </c>
      <c r="AK46" s="203">
        <v>2296</v>
      </c>
      <c r="AL46" s="204">
        <v>1859</v>
      </c>
    </row>
    <row r="47" spans="1:38" s="207" customFormat="1" ht="15.75" customHeight="1" x14ac:dyDescent="0.25">
      <c r="A47" s="81" t="s">
        <v>427</v>
      </c>
      <c r="B47" s="82" t="s">
        <v>466</v>
      </c>
      <c r="C47" s="87">
        <v>0</v>
      </c>
      <c r="D47" s="87">
        <v>0</v>
      </c>
      <c r="E47" s="87">
        <v>0</v>
      </c>
      <c r="F47" s="87">
        <v>0</v>
      </c>
      <c r="G47" s="87">
        <v>0</v>
      </c>
      <c r="H47" s="87">
        <v>0</v>
      </c>
      <c r="I47" s="87">
        <v>0</v>
      </c>
      <c r="J47" s="87">
        <v>0</v>
      </c>
      <c r="K47" s="87">
        <v>0</v>
      </c>
      <c r="L47" s="87">
        <v>0</v>
      </c>
      <c r="M47" s="87">
        <v>0</v>
      </c>
      <c r="N47" s="87">
        <v>0</v>
      </c>
      <c r="O47" s="87">
        <v>0</v>
      </c>
      <c r="P47" s="87">
        <v>0</v>
      </c>
      <c r="Q47" s="87">
        <v>-1.3879999999999999</v>
      </c>
      <c r="R47" s="87">
        <v>-1.806</v>
      </c>
      <c r="S47" s="87">
        <v>-1.839</v>
      </c>
      <c r="T47" s="87">
        <v>-2.944</v>
      </c>
      <c r="U47" s="87">
        <v>-7.1369999999999996</v>
      </c>
      <c r="V47" s="87">
        <v>-27.087</v>
      </c>
      <c r="W47" s="87">
        <v>-26.055</v>
      </c>
      <c r="X47" s="87">
        <v>-40.270000000000003</v>
      </c>
      <c r="Y47" s="87">
        <v>-67.353999999999999</v>
      </c>
      <c r="Z47" s="87">
        <v>-92.944999999999993</v>
      </c>
      <c r="AA47" s="87">
        <v>-91.884</v>
      </c>
      <c r="AB47" s="87">
        <v>-92.74</v>
      </c>
      <c r="AC47" s="87">
        <v>-64.36</v>
      </c>
      <c r="AD47" s="87">
        <v>-69</v>
      </c>
      <c r="AE47" s="87">
        <v>-67.120999999999995</v>
      </c>
      <c r="AF47" s="87">
        <v>-72.613</v>
      </c>
      <c r="AG47" s="87">
        <v>-68.590999999999994</v>
      </c>
      <c r="AH47" s="87">
        <v>-69</v>
      </c>
      <c r="AI47" s="87">
        <v>-70</v>
      </c>
      <c r="AJ47" s="87">
        <v>-70</v>
      </c>
      <c r="AK47" s="87">
        <v>-70</v>
      </c>
      <c r="AL47" s="206">
        <v>-4</v>
      </c>
    </row>
    <row r="48" spans="1:38" s="207" customFormat="1" ht="15.75" customHeight="1" x14ac:dyDescent="0.25">
      <c r="A48" s="81" t="s">
        <v>426</v>
      </c>
      <c r="B48" s="82" t="s">
        <v>465</v>
      </c>
      <c r="C48" s="87">
        <v>0</v>
      </c>
      <c r="D48" s="87">
        <v>0</v>
      </c>
      <c r="E48" s="87">
        <v>0</v>
      </c>
      <c r="F48" s="87">
        <v>0</v>
      </c>
      <c r="G48" s="87">
        <v>0</v>
      </c>
      <c r="H48" s="87">
        <v>0</v>
      </c>
      <c r="I48" s="87">
        <v>0</v>
      </c>
      <c r="J48" s="87">
        <v>0</v>
      </c>
      <c r="K48" s="87">
        <v>0</v>
      </c>
      <c r="L48" s="87">
        <v>0</v>
      </c>
      <c r="M48" s="87">
        <v>0</v>
      </c>
      <c r="N48" s="87">
        <v>0</v>
      </c>
      <c r="O48" s="87">
        <v>0</v>
      </c>
      <c r="P48" s="87">
        <v>0</v>
      </c>
      <c r="Q48" s="87">
        <v>629.47899999999993</v>
      </c>
      <c r="R48" s="87">
        <v>901.26199999999994</v>
      </c>
      <c r="S48" s="87">
        <v>917.7829999999999</v>
      </c>
      <c r="T48" s="87">
        <v>905.90600000000006</v>
      </c>
      <c r="U48" s="87">
        <v>829.15200000000004</v>
      </c>
      <c r="V48" s="87">
        <v>811.75900000000001</v>
      </c>
      <c r="W48" s="87">
        <v>821.62</v>
      </c>
      <c r="X48" s="87">
        <v>1865.577</v>
      </c>
      <c r="Y48" s="87">
        <v>2459.1960000000004</v>
      </c>
      <c r="Z48" s="87">
        <v>2016.0360000000003</v>
      </c>
      <c r="AA48" s="87">
        <v>1973.8090000000002</v>
      </c>
      <c r="AB48" s="87">
        <v>1955.559</v>
      </c>
      <c r="AC48" s="87">
        <v>2501.4119999999998</v>
      </c>
      <c r="AD48" s="87">
        <v>2591.873</v>
      </c>
      <c r="AE48" s="87">
        <v>2370.0419999999999</v>
      </c>
      <c r="AF48" s="87">
        <v>2411.44</v>
      </c>
      <c r="AG48" s="87">
        <v>2323.8960000000002</v>
      </c>
      <c r="AH48" s="87">
        <v>2283</v>
      </c>
      <c r="AI48" s="87">
        <v>2433</v>
      </c>
      <c r="AJ48" s="87">
        <v>2352</v>
      </c>
      <c r="AK48" s="87">
        <v>2226</v>
      </c>
      <c r="AL48" s="206">
        <v>1855</v>
      </c>
    </row>
    <row r="49" spans="1:38" s="205" customFormat="1" ht="15.75" customHeight="1" x14ac:dyDescent="0.25">
      <c r="A49" s="202" t="s">
        <v>432</v>
      </c>
      <c r="B49" s="201" t="s">
        <v>463</v>
      </c>
      <c r="C49" s="203">
        <v>0</v>
      </c>
      <c r="D49" s="203">
        <v>0</v>
      </c>
      <c r="E49" s="203">
        <v>0</v>
      </c>
      <c r="F49" s="203">
        <v>0</v>
      </c>
      <c r="G49" s="203">
        <v>0</v>
      </c>
      <c r="H49" s="203">
        <v>0</v>
      </c>
      <c r="I49" s="203">
        <v>0</v>
      </c>
      <c r="J49" s="203">
        <v>0</v>
      </c>
      <c r="K49" s="203">
        <v>0</v>
      </c>
      <c r="L49" s="203">
        <v>0</v>
      </c>
      <c r="M49" s="203">
        <v>0</v>
      </c>
      <c r="N49" s="203">
        <v>0</v>
      </c>
      <c r="O49" s="203">
        <v>0</v>
      </c>
      <c r="P49" s="203">
        <v>0</v>
      </c>
      <c r="Q49" s="203">
        <v>795.60699999999997</v>
      </c>
      <c r="R49" s="203">
        <v>1175.039</v>
      </c>
      <c r="S49" s="203">
        <v>1180.078</v>
      </c>
      <c r="T49" s="203">
        <v>1163.1859999999999</v>
      </c>
      <c r="U49" s="203">
        <v>1136.893</v>
      </c>
      <c r="V49" s="203">
        <v>978.15899999999999</v>
      </c>
      <c r="W49" s="203">
        <v>981.26800000000003</v>
      </c>
      <c r="X49" s="203">
        <v>2776.4859999999999</v>
      </c>
      <c r="Y49" s="203">
        <v>2857.1170000000002</v>
      </c>
      <c r="Z49" s="203">
        <v>2822.4989999999998</v>
      </c>
      <c r="AA49" s="203">
        <v>2872.9479999999999</v>
      </c>
      <c r="AB49" s="203">
        <v>2836.5340000000001</v>
      </c>
      <c r="AC49" s="203">
        <v>2812.6790000000001</v>
      </c>
      <c r="AD49" s="203">
        <v>2695.3710000000001</v>
      </c>
      <c r="AE49" s="203">
        <v>2686.3760000000002</v>
      </c>
      <c r="AF49" s="203">
        <v>2650.8589999999999</v>
      </c>
      <c r="AG49" s="203">
        <v>2635.1680000000001</v>
      </c>
      <c r="AH49" s="203">
        <v>2596</v>
      </c>
      <c r="AI49" s="203">
        <v>2581</v>
      </c>
      <c r="AJ49" s="203">
        <v>2529</v>
      </c>
      <c r="AK49" s="203">
        <v>2508</v>
      </c>
      <c r="AL49" s="204">
        <v>2519</v>
      </c>
    </row>
    <row r="50" spans="1:38" s="207" customFormat="1" ht="15.75" customHeight="1" x14ac:dyDescent="0.25">
      <c r="A50" s="81" t="s">
        <v>427</v>
      </c>
      <c r="B50" s="82" t="s">
        <v>466</v>
      </c>
      <c r="C50" s="489">
        <v>0</v>
      </c>
      <c r="D50" s="489">
        <v>0</v>
      </c>
      <c r="E50" s="489">
        <v>0</v>
      </c>
      <c r="F50" s="489">
        <v>0</v>
      </c>
      <c r="G50" s="489">
        <v>0</v>
      </c>
      <c r="H50" s="489">
        <v>0</v>
      </c>
      <c r="I50" s="489">
        <v>0</v>
      </c>
      <c r="J50" s="489">
        <v>0</v>
      </c>
      <c r="K50" s="489">
        <v>0</v>
      </c>
      <c r="L50" s="489">
        <v>0</v>
      </c>
      <c r="M50" s="489">
        <v>0</v>
      </c>
      <c r="N50" s="489">
        <v>0</v>
      </c>
      <c r="O50" s="489">
        <v>0</v>
      </c>
      <c r="P50" s="489">
        <v>0</v>
      </c>
      <c r="Q50" s="87">
        <v>-1.75</v>
      </c>
      <c r="R50" s="87">
        <v>-2.35</v>
      </c>
      <c r="S50" s="87">
        <v>-2.36</v>
      </c>
      <c r="T50" s="87">
        <v>-2.3260000000000001</v>
      </c>
      <c r="U50" s="87">
        <v>-1.478</v>
      </c>
      <c r="V50" s="87">
        <v>-0.97799999999999998</v>
      </c>
      <c r="W50" s="87">
        <v>-0.98099999999999998</v>
      </c>
      <c r="X50" s="87">
        <v>-2.7389999999999999</v>
      </c>
      <c r="Y50" s="87">
        <v>-2.4350000000000001</v>
      </c>
      <c r="Z50" s="87">
        <v>-2.823</v>
      </c>
      <c r="AA50" s="87">
        <v>-2.8740000000000001</v>
      </c>
      <c r="AB50" s="87">
        <v>-2.8380000000000001</v>
      </c>
      <c r="AC50" s="87">
        <v>-2.8140000000000001</v>
      </c>
      <c r="AD50" s="87">
        <v>-2.7</v>
      </c>
      <c r="AE50" s="87">
        <v>-8.0589999999999993</v>
      </c>
      <c r="AF50" s="87">
        <v>-7.952</v>
      </c>
      <c r="AG50" s="87">
        <v>-7.9059999999999997</v>
      </c>
      <c r="AH50" s="87">
        <v>-8</v>
      </c>
      <c r="AI50" s="87">
        <v>-6</v>
      </c>
      <c r="AJ50" s="87">
        <v>-6</v>
      </c>
      <c r="AK50" s="87">
        <v>-6</v>
      </c>
      <c r="AL50" s="206">
        <v>-6</v>
      </c>
    </row>
    <row r="51" spans="1:38" s="207" customFormat="1" ht="15.75" customHeight="1" x14ac:dyDescent="0.25">
      <c r="A51" s="81" t="s">
        <v>426</v>
      </c>
      <c r="B51" s="82" t="s">
        <v>464</v>
      </c>
      <c r="C51" s="87">
        <v>0</v>
      </c>
      <c r="D51" s="87">
        <v>0</v>
      </c>
      <c r="E51" s="87">
        <v>0</v>
      </c>
      <c r="F51" s="87">
        <v>0</v>
      </c>
      <c r="G51" s="87">
        <v>0</v>
      </c>
      <c r="H51" s="87">
        <v>0</v>
      </c>
      <c r="I51" s="87">
        <v>0</v>
      </c>
      <c r="J51" s="87">
        <v>0</v>
      </c>
      <c r="K51" s="87">
        <v>0</v>
      </c>
      <c r="L51" s="87">
        <v>0</v>
      </c>
      <c r="M51" s="87">
        <v>0</v>
      </c>
      <c r="N51" s="87">
        <v>0</v>
      </c>
      <c r="O51" s="87">
        <v>0</v>
      </c>
      <c r="P51" s="87">
        <v>0</v>
      </c>
      <c r="Q51" s="87">
        <v>793.85699999999997</v>
      </c>
      <c r="R51" s="87">
        <v>1172.6890000000001</v>
      </c>
      <c r="S51" s="87">
        <v>1177.7180000000001</v>
      </c>
      <c r="T51" s="87">
        <v>1160.8599999999999</v>
      </c>
      <c r="U51" s="87">
        <v>1135.415</v>
      </c>
      <c r="V51" s="87">
        <v>977.18100000000004</v>
      </c>
      <c r="W51" s="87">
        <v>980.28700000000003</v>
      </c>
      <c r="X51" s="87">
        <v>2773.7469999999998</v>
      </c>
      <c r="Y51" s="87">
        <v>2854.6820000000002</v>
      </c>
      <c r="Z51" s="87">
        <v>2819.6759999999999</v>
      </c>
      <c r="AA51" s="87">
        <v>2870.0740000000001</v>
      </c>
      <c r="AB51" s="87">
        <v>2833.6959999999999</v>
      </c>
      <c r="AC51" s="87">
        <v>2809.8650000000002</v>
      </c>
      <c r="AD51" s="87">
        <v>2692.6710000000003</v>
      </c>
      <c r="AE51" s="87">
        <v>2678.317</v>
      </c>
      <c r="AF51" s="87">
        <v>2642.9069999999997</v>
      </c>
      <c r="AG51" s="87">
        <v>2627.2620000000002</v>
      </c>
      <c r="AH51" s="87">
        <v>2588</v>
      </c>
      <c r="AI51" s="87">
        <v>2575</v>
      </c>
      <c r="AJ51" s="87">
        <v>2523</v>
      </c>
      <c r="AK51" s="87">
        <v>2502</v>
      </c>
      <c r="AL51" s="206">
        <v>2513</v>
      </c>
    </row>
    <row r="52" spans="1:38" s="207" customFormat="1" ht="15.75" hidden="1" customHeight="1" x14ac:dyDescent="0.25">
      <c r="A52" s="299" t="s">
        <v>415</v>
      </c>
      <c r="B52" s="82" t="s">
        <v>472</v>
      </c>
      <c r="C52" s="87">
        <v>514.78099999999995</v>
      </c>
      <c r="D52" s="87">
        <v>501.01299999999998</v>
      </c>
      <c r="E52" s="87">
        <v>517.10900000000004</v>
      </c>
      <c r="F52" s="87">
        <v>563.79200000000003</v>
      </c>
      <c r="G52" s="87">
        <v>589.54100000000005</v>
      </c>
      <c r="H52" s="87">
        <v>623.08299999999997</v>
      </c>
      <c r="I52" s="87">
        <v>667.88499999999999</v>
      </c>
      <c r="J52" s="87">
        <v>724.86300000000006</v>
      </c>
      <c r="K52" s="87">
        <v>771.62599999999998</v>
      </c>
      <c r="L52" s="87">
        <v>810.99800000000005</v>
      </c>
      <c r="M52" s="87"/>
      <c r="N52" s="87">
        <v>1080.789</v>
      </c>
      <c r="O52" s="87">
        <v>1104.0989999999999</v>
      </c>
      <c r="P52" s="87">
        <v>1149.4670000000001</v>
      </c>
      <c r="Q52" s="87">
        <v>0</v>
      </c>
      <c r="R52" s="87">
        <v>0</v>
      </c>
      <c r="S52" s="87">
        <v>0</v>
      </c>
      <c r="T52" s="87">
        <v>0</v>
      </c>
      <c r="U52" s="87">
        <v>0</v>
      </c>
      <c r="V52" s="87">
        <v>0</v>
      </c>
      <c r="W52" s="87">
        <v>0</v>
      </c>
      <c r="X52" s="87">
        <v>0</v>
      </c>
      <c r="Y52" s="87">
        <v>0</v>
      </c>
      <c r="Z52" s="87">
        <v>0</v>
      </c>
      <c r="AA52" s="87">
        <v>0</v>
      </c>
      <c r="AB52" s="87">
        <v>0</v>
      </c>
      <c r="AC52" s="87">
        <v>0</v>
      </c>
      <c r="AD52" s="87">
        <v>0</v>
      </c>
      <c r="AE52" s="87">
        <v>0</v>
      </c>
      <c r="AF52" s="87">
        <v>0</v>
      </c>
      <c r="AG52" s="87">
        <v>0</v>
      </c>
      <c r="AH52" s="87">
        <v>0</v>
      </c>
      <c r="AI52" s="87">
        <v>0</v>
      </c>
      <c r="AJ52" s="87">
        <v>0</v>
      </c>
      <c r="AK52" s="87">
        <v>0</v>
      </c>
      <c r="AL52" s="206">
        <v>0</v>
      </c>
    </row>
    <row r="53" spans="1:38" s="205" customFormat="1" ht="15.75" customHeight="1" x14ac:dyDescent="0.25">
      <c r="A53" s="202" t="s">
        <v>428</v>
      </c>
      <c r="B53" s="201" t="s">
        <v>458</v>
      </c>
      <c r="C53" s="203">
        <v>109830.414</v>
      </c>
      <c r="D53" s="203">
        <v>111255.655</v>
      </c>
      <c r="E53" s="203">
        <v>115348.24400000001</v>
      </c>
      <c r="F53" s="203">
        <v>120509.709</v>
      </c>
      <c r="G53" s="203">
        <v>122254.51</v>
      </c>
      <c r="H53" s="203">
        <v>129190.68</v>
      </c>
      <c r="I53" s="203">
        <v>131531.40400000001</v>
      </c>
      <c r="J53" s="203">
        <v>135524.78899999999</v>
      </c>
      <c r="K53" s="203">
        <v>137653.014</v>
      </c>
      <c r="L53" s="203">
        <v>140970.476</v>
      </c>
      <c r="M53" s="203">
        <v>145339.52600000001</v>
      </c>
      <c r="N53" s="203">
        <v>147292.73699999999</v>
      </c>
      <c r="O53" s="203">
        <v>146532.65099999995</v>
      </c>
      <c r="P53" s="203">
        <v>146960.48500000002</v>
      </c>
      <c r="Q53" s="203">
        <v>148789.70000000001</v>
      </c>
      <c r="R53" s="203">
        <v>150259.33100000001</v>
      </c>
      <c r="S53" s="203">
        <v>154286.27299999999</v>
      </c>
      <c r="T53" s="203">
        <v>155930.22899999999</v>
      </c>
      <c r="U53" s="203">
        <v>156537.50899999999</v>
      </c>
      <c r="V53" s="203">
        <v>156274.04199999999</v>
      </c>
      <c r="W53" s="203">
        <v>156283.66200000001</v>
      </c>
      <c r="X53" s="203">
        <v>185400.40299999999</v>
      </c>
      <c r="Y53" s="203">
        <v>185950.125</v>
      </c>
      <c r="Z53" s="203">
        <v>187519.861</v>
      </c>
      <c r="AA53" s="203">
        <v>190569.93900000001</v>
      </c>
      <c r="AB53" s="203">
        <v>193688.261</v>
      </c>
      <c r="AC53" s="203">
        <v>193727.78099999999</v>
      </c>
      <c r="AD53" s="203">
        <v>198700.91699999999</v>
      </c>
      <c r="AE53" s="203">
        <v>196236.875</v>
      </c>
      <c r="AF53" s="203">
        <v>199992.03899999999</v>
      </c>
      <c r="AG53" s="203">
        <v>201331.77499999999</v>
      </c>
      <c r="AH53" s="203">
        <v>208609.2</v>
      </c>
      <c r="AI53" s="203">
        <v>208722</v>
      </c>
      <c r="AJ53" s="203">
        <v>212738</v>
      </c>
      <c r="AK53" s="203">
        <v>214048</v>
      </c>
      <c r="AL53" s="204">
        <v>213452</v>
      </c>
    </row>
    <row r="54" spans="1:38" s="205" customFormat="1" ht="15.75" customHeight="1" x14ac:dyDescent="0.25">
      <c r="A54" s="202" t="s">
        <v>433</v>
      </c>
      <c r="B54" s="176" t="s">
        <v>514</v>
      </c>
      <c r="C54" s="203">
        <v>-3290.2049999999999</v>
      </c>
      <c r="D54" s="203">
        <v>-3457.0830000000001</v>
      </c>
      <c r="E54" s="203">
        <v>-3531.1889999999999</v>
      </c>
      <c r="F54" s="203">
        <v>-3937.1239999999998</v>
      </c>
      <c r="G54" s="203">
        <v>-4362.0659999999998</v>
      </c>
      <c r="H54" s="203">
        <v>-4525.2129999999997</v>
      </c>
      <c r="I54" s="203">
        <v>-4816.3040000000001</v>
      </c>
      <c r="J54" s="203">
        <v>-4856.67</v>
      </c>
      <c r="K54" s="203">
        <v>-5233.21</v>
      </c>
      <c r="L54" s="203">
        <v>-5290.0370000000003</v>
      </c>
      <c r="M54" s="203">
        <v>-5644.2449999999999</v>
      </c>
      <c r="N54" s="203">
        <v>-5658.2429999999995</v>
      </c>
      <c r="O54" s="203">
        <v>-5969</v>
      </c>
      <c r="P54" s="203">
        <v>-6017.0649999999996</v>
      </c>
      <c r="Q54" s="203">
        <v>-6475.0630000000001</v>
      </c>
      <c r="R54" s="203">
        <v>-6776.2650000000003</v>
      </c>
      <c r="S54" s="203">
        <v>-7197.1629999999996</v>
      </c>
      <c r="T54" s="203">
        <v>-7245.7840000000006</v>
      </c>
      <c r="U54" s="203">
        <v>-6926.1739999999991</v>
      </c>
      <c r="V54" s="203">
        <v>-6650.7800000000007</v>
      </c>
      <c r="W54" s="203">
        <v>-6622.7970000000005</v>
      </c>
      <c r="X54" s="203">
        <v>-7406.4439999999995</v>
      </c>
      <c r="Y54" s="203">
        <v>-7616.8250000000007</v>
      </c>
      <c r="Z54" s="203">
        <v>-8022.4769999999999</v>
      </c>
      <c r="AA54" s="203">
        <v>-8129.5330000000013</v>
      </c>
      <c r="AB54" s="203">
        <v>-8352.1719999999987</v>
      </c>
      <c r="AC54" s="203">
        <v>-8534.6660000000011</v>
      </c>
      <c r="AD54" s="203">
        <v>-8287.2000000000007</v>
      </c>
      <c r="AE54" s="203">
        <v>-8367.7679999999982</v>
      </c>
      <c r="AF54" s="203">
        <v>-8476.6669999999976</v>
      </c>
      <c r="AG54" s="203">
        <v>-8157.4319999999998</v>
      </c>
      <c r="AH54" s="203">
        <v>-8003</v>
      </c>
      <c r="AI54" s="203">
        <v>-8143</v>
      </c>
      <c r="AJ54" s="203">
        <v>-8118</v>
      </c>
      <c r="AK54" s="203">
        <v>-8239</v>
      </c>
      <c r="AL54" s="204">
        <v>-7823</v>
      </c>
    </row>
    <row r="55" spans="1:38" s="205" customFormat="1" ht="15.75" customHeight="1" x14ac:dyDescent="0.25">
      <c r="A55" s="202" t="s">
        <v>108</v>
      </c>
      <c r="B55" s="201" t="s">
        <v>289</v>
      </c>
      <c r="C55" s="203">
        <v>106540.209</v>
      </c>
      <c r="D55" s="203">
        <v>107798.572</v>
      </c>
      <c r="E55" s="203">
        <v>111817.05500000001</v>
      </c>
      <c r="F55" s="203">
        <v>116572.58500000001</v>
      </c>
      <c r="G55" s="203">
        <v>117892.44399999999</v>
      </c>
      <c r="H55" s="203">
        <v>124665.46699999999</v>
      </c>
      <c r="I55" s="203">
        <v>126715.1</v>
      </c>
      <c r="J55" s="203">
        <v>130668.11899999999</v>
      </c>
      <c r="K55" s="203">
        <v>132419.804</v>
      </c>
      <c r="L55" s="203">
        <v>135680.43899999998</v>
      </c>
      <c r="M55" s="203">
        <v>139695.28100000002</v>
      </c>
      <c r="N55" s="203">
        <v>141634.49400000001</v>
      </c>
      <c r="O55" s="203">
        <v>140563.65099999995</v>
      </c>
      <c r="P55" s="203">
        <v>140943.42000000001</v>
      </c>
      <c r="Q55" s="203">
        <v>142314.63700000002</v>
      </c>
      <c r="R55" s="203">
        <v>143483.06599999999</v>
      </c>
      <c r="S55" s="203">
        <v>147089.10999999999</v>
      </c>
      <c r="T55" s="203">
        <v>148684.44499999998</v>
      </c>
      <c r="U55" s="203">
        <v>149611.33499999999</v>
      </c>
      <c r="V55" s="203">
        <v>149623.26199999999</v>
      </c>
      <c r="W55" s="203">
        <v>149660.86500000002</v>
      </c>
      <c r="X55" s="203">
        <v>177994</v>
      </c>
      <c r="Y55" s="203">
        <v>178333.3</v>
      </c>
      <c r="Z55" s="203">
        <v>179497.38399999999</v>
      </c>
      <c r="AA55" s="203">
        <v>182440.40600000002</v>
      </c>
      <c r="AB55" s="203">
        <v>185336.08900000001</v>
      </c>
      <c r="AC55" s="203">
        <v>185193.11499999999</v>
      </c>
      <c r="AD55" s="203">
        <v>190413.71699999998</v>
      </c>
      <c r="AE55" s="203">
        <v>187869.10699999999</v>
      </c>
      <c r="AF55" s="203">
        <v>191515.372</v>
      </c>
      <c r="AG55" s="203">
        <v>193174.34299999999</v>
      </c>
      <c r="AH55" s="203">
        <v>200606.2</v>
      </c>
      <c r="AI55" s="203">
        <v>200579</v>
      </c>
      <c r="AJ55" s="203">
        <v>204620</v>
      </c>
      <c r="AK55" s="203">
        <v>205809</v>
      </c>
      <c r="AL55" s="204">
        <v>205629</v>
      </c>
    </row>
    <row r="56" spans="1:38" s="515" customFormat="1" ht="22.8" x14ac:dyDescent="0.25">
      <c r="A56" s="544" t="s">
        <v>764</v>
      </c>
      <c r="B56" s="544" t="s">
        <v>765</v>
      </c>
      <c r="C56" s="514"/>
      <c r="D56" s="514"/>
      <c r="E56" s="514"/>
      <c r="F56" s="514"/>
      <c r="G56" s="514"/>
      <c r="H56" s="514"/>
      <c r="I56" s="514"/>
      <c r="J56" s="514"/>
      <c r="K56" s="514"/>
      <c r="L56" s="514"/>
      <c r="M56" s="514"/>
      <c r="N56" s="514"/>
      <c r="O56" s="514"/>
      <c r="P56" s="514"/>
      <c r="Q56" s="514"/>
      <c r="R56" s="514"/>
      <c r="S56" s="514"/>
      <c r="T56" s="514"/>
      <c r="U56" s="514"/>
      <c r="V56" s="514"/>
      <c r="W56" s="514"/>
      <c r="X56" s="514"/>
      <c r="Y56" s="514"/>
      <c r="Z56" s="514"/>
      <c r="AA56" s="514"/>
      <c r="AB56" s="514"/>
      <c r="AC56" s="514"/>
      <c r="AD56" s="514"/>
      <c r="AE56" s="514"/>
      <c r="AF56" s="514"/>
      <c r="AG56" s="514"/>
      <c r="AH56" s="514"/>
      <c r="AI56" s="514"/>
      <c r="AJ56" s="514"/>
      <c r="AK56" s="514"/>
      <c r="AL56" s="514"/>
    </row>
    <row r="57" spans="1:38" s="207" customFormat="1" ht="15.75" customHeight="1" x14ac:dyDescent="0.3">
      <c r="A57" s="12"/>
      <c r="B57" s="12"/>
      <c r="C57" s="12"/>
      <c r="D57" s="12"/>
      <c r="E57" s="12"/>
      <c r="F57" s="12"/>
      <c r="G57" s="12"/>
      <c r="H57" s="12"/>
      <c r="I57" s="12"/>
      <c r="J57" s="12"/>
      <c r="K57" s="12"/>
      <c r="L57" s="12"/>
      <c r="M57" s="12"/>
      <c r="N57" s="12"/>
      <c r="O57" s="12">
        <v>-146532.65099999995</v>
      </c>
      <c r="P57" s="12">
        <v>-146960.48500000002</v>
      </c>
      <c r="Q57" s="12">
        <v>-148789.70000000001</v>
      </c>
      <c r="R57" s="12"/>
      <c r="S57" s="12"/>
      <c r="T57" s="12"/>
      <c r="U57" s="12"/>
      <c r="V57" s="12"/>
      <c r="W57" s="12"/>
      <c r="X57" s="12"/>
      <c r="Y57" s="12"/>
      <c r="Z57" s="12"/>
      <c r="AA57" s="12"/>
      <c r="AB57" s="12"/>
      <c r="AC57" s="12"/>
      <c r="AD57" s="12"/>
      <c r="AE57" s="12"/>
      <c r="AF57" s="12"/>
      <c r="AG57" s="12"/>
      <c r="AH57" s="12"/>
      <c r="AI57" s="12"/>
      <c r="AJ57" s="12"/>
      <c r="AK57" s="12"/>
      <c r="AL57" s="12"/>
    </row>
  </sheetData>
  <hyperlinks>
    <hyperlink ref="AL1" location="'Spis treści_Contents'!A1" display="spis treści" xr:uid="{00000000-0004-0000-0D00-000000000000}"/>
    <hyperlink ref="AL2" location="'Spis treści_Contents'!A1" display="contents" xr:uid="{00000000-0004-0000-0D00-000001000000}"/>
  </hyperlinks>
  <pageMargins left="0.70866141732283472" right="0.70866141732283472" top="0.74803149606299213" bottom="0.74803149606299213" header="0.31496062992125984" footer="0.31496062992125984"/>
  <pageSetup paperSize="9" scale="43"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4">
    <pageSetUpPr fitToPage="1"/>
  </sheetPr>
  <dimension ref="A1:FQ37"/>
  <sheetViews>
    <sheetView zoomScale="85" zoomScaleNormal="85" zoomScaleSheetLayoutView="100"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3"/>
  <cols>
    <col min="1" max="1" width="61.6640625" style="223" customWidth="1"/>
    <col min="2" max="2" width="47.109375" style="223" bestFit="1" customWidth="1"/>
    <col min="3" max="27" width="12.6640625" style="223" hidden="1" customWidth="1" outlineLevel="1"/>
    <col min="28" max="29" width="12.6640625" style="266" hidden="1" customWidth="1" outlineLevel="1"/>
    <col min="30" max="32" width="12.6640625" style="223" hidden="1" customWidth="1" outlineLevel="1"/>
    <col min="33" max="42" width="12.6640625" style="266" hidden="1" customWidth="1" outlineLevel="1"/>
    <col min="43" max="43" width="12.6640625" style="266" collapsed="1"/>
    <col min="44" max="46" width="12.6640625" style="266"/>
    <col min="47" max="48" width="12.6640625" style="266" customWidth="1"/>
    <col min="49" max="16384" width="12.6640625" style="266"/>
  </cols>
  <sheetData>
    <row r="1" spans="1:58" ht="15.75" customHeight="1" x14ac:dyDescent="0.3">
      <c r="A1" s="371" t="s">
        <v>550</v>
      </c>
      <c r="B1" s="371" t="s">
        <v>720</v>
      </c>
      <c r="C1" s="1"/>
      <c r="D1" s="1"/>
      <c r="E1" s="1"/>
      <c r="F1" s="2"/>
      <c r="G1" s="2"/>
      <c r="H1" s="2"/>
      <c r="I1" s="2"/>
      <c r="J1" s="2"/>
      <c r="K1" s="2"/>
      <c r="L1" s="2"/>
      <c r="M1" s="2"/>
      <c r="N1" s="2"/>
      <c r="O1" s="40"/>
      <c r="P1" s="40"/>
      <c r="Q1" s="40"/>
      <c r="R1" s="40"/>
      <c r="S1" s="40"/>
      <c r="T1" s="40"/>
      <c r="U1" s="40"/>
      <c r="V1" s="40"/>
      <c r="W1" s="40"/>
      <c r="X1" s="2"/>
      <c r="Y1" s="2"/>
      <c r="Z1" s="2"/>
      <c r="AA1" s="2"/>
      <c r="AB1" s="252"/>
      <c r="AC1" s="252"/>
      <c r="AD1" s="2"/>
      <c r="AE1" s="2"/>
      <c r="AF1" s="2"/>
      <c r="AG1" s="252"/>
      <c r="AH1" s="252"/>
      <c r="AI1" s="252"/>
      <c r="AJ1" s="252"/>
      <c r="AK1" s="252"/>
      <c r="AL1" s="252"/>
      <c r="AM1" s="252"/>
      <c r="AN1" s="252"/>
      <c r="AO1" s="252"/>
      <c r="AP1" s="280"/>
      <c r="AQ1" s="280"/>
      <c r="AR1" s="280"/>
      <c r="AS1" s="280"/>
      <c r="AT1" s="280"/>
      <c r="AU1" s="280"/>
      <c r="AV1" s="280" t="s">
        <v>558</v>
      </c>
      <c r="AW1" s="280"/>
      <c r="AX1" s="280"/>
      <c r="AY1" s="280"/>
      <c r="AZ1" s="280"/>
      <c r="BA1" s="280"/>
      <c r="BB1" s="280"/>
      <c r="BC1" s="280"/>
      <c r="BD1" s="280"/>
      <c r="BE1" s="280"/>
      <c r="BF1" s="280"/>
    </row>
    <row r="2" spans="1:58" ht="15.75" customHeight="1" x14ac:dyDescent="0.3">
      <c r="A2" s="42"/>
      <c r="B2" s="42"/>
      <c r="C2" s="43"/>
      <c r="D2" s="43"/>
      <c r="E2" s="43"/>
      <c r="F2" s="43"/>
      <c r="G2" s="43"/>
      <c r="H2" s="43"/>
      <c r="I2" s="43"/>
      <c r="J2" s="43"/>
      <c r="K2" s="43"/>
      <c r="L2" s="43"/>
      <c r="M2" s="43"/>
      <c r="N2" s="43"/>
      <c r="O2" s="40"/>
      <c r="P2" s="40"/>
      <c r="Q2" s="40"/>
      <c r="R2" s="40"/>
      <c r="S2" s="40"/>
      <c r="T2" s="40"/>
      <c r="U2" s="40"/>
      <c r="V2" s="40"/>
      <c r="W2" s="40"/>
      <c r="X2" s="2"/>
      <c r="Y2" s="2"/>
      <c r="Z2" s="2"/>
      <c r="AA2" s="2"/>
      <c r="AB2" s="252"/>
      <c r="AC2" s="252"/>
      <c r="AD2" s="2"/>
      <c r="AE2" s="2"/>
      <c r="AF2" s="2"/>
      <c r="AG2" s="252"/>
      <c r="AH2" s="252"/>
      <c r="AI2" s="252"/>
      <c r="AJ2" s="252"/>
      <c r="AK2" s="252"/>
      <c r="AL2" s="252"/>
      <c r="AM2" s="252"/>
      <c r="AN2" s="252"/>
      <c r="AO2" s="252"/>
      <c r="AP2" s="280"/>
      <c r="AQ2" s="280"/>
      <c r="AR2" s="280"/>
      <c r="AS2" s="280"/>
      <c r="AT2" s="280"/>
      <c r="AU2" s="280"/>
      <c r="AV2" s="280" t="s">
        <v>559</v>
      </c>
      <c r="AW2" s="280"/>
      <c r="AX2" s="280"/>
      <c r="AY2" s="280"/>
      <c r="AZ2" s="280"/>
      <c r="BA2" s="280"/>
      <c r="BB2" s="280"/>
      <c r="BC2" s="280"/>
      <c r="BD2" s="280"/>
      <c r="BE2" s="280"/>
      <c r="BF2" s="280"/>
    </row>
    <row r="3" spans="1:58" ht="15.75" customHeight="1" thickBot="1" x14ac:dyDescent="0.35">
      <c r="A3" s="42"/>
      <c r="B3" s="42"/>
      <c r="C3" s="43"/>
      <c r="D3" s="43"/>
      <c r="E3" s="43"/>
      <c r="F3" s="43"/>
      <c r="G3" s="43"/>
      <c r="H3" s="43"/>
      <c r="I3" s="43"/>
      <c r="J3" s="43"/>
      <c r="K3" s="43"/>
      <c r="L3" s="43"/>
      <c r="M3" s="43"/>
      <c r="N3" s="43"/>
      <c r="O3" s="40"/>
      <c r="P3" s="40"/>
      <c r="Q3" s="40"/>
      <c r="R3" s="40"/>
      <c r="S3" s="40"/>
      <c r="T3" s="40"/>
      <c r="U3" s="40"/>
      <c r="V3" s="40"/>
      <c r="W3" s="40"/>
      <c r="X3" s="2"/>
      <c r="Y3" s="2"/>
      <c r="Z3" s="2"/>
      <c r="AA3" s="2"/>
      <c r="AB3" s="252"/>
      <c r="AC3" s="252"/>
      <c r="AD3" s="2"/>
      <c r="AE3" s="2"/>
      <c r="AF3" s="2"/>
      <c r="AG3" s="252"/>
      <c r="AH3" s="252"/>
      <c r="AI3" s="252"/>
      <c r="AJ3" s="252"/>
      <c r="AK3" s="252"/>
      <c r="AL3" s="252"/>
      <c r="AM3" s="252"/>
      <c r="AN3" s="252"/>
      <c r="AO3" s="252"/>
      <c r="AP3" s="280"/>
      <c r="AQ3" s="280"/>
      <c r="AR3" s="280"/>
      <c r="AS3" s="280"/>
      <c r="AT3" s="280"/>
      <c r="AU3" s="280"/>
      <c r="AV3" s="280"/>
      <c r="AW3" s="280"/>
      <c r="AX3" s="280"/>
      <c r="AY3" s="280"/>
      <c r="AZ3" s="280"/>
      <c r="BA3" s="280"/>
      <c r="BB3" s="280"/>
      <c r="BC3" s="280"/>
      <c r="BD3" s="280"/>
      <c r="BE3" s="280"/>
      <c r="BF3" s="280"/>
    </row>
    <row r="4" spans="1:58" ht="15.75" customHeight="1" thickBot="1" x14ac:dyDescent="0.35">
      <c r="A4" s="320" t="s">
        <v>307</v>
      </c>
      <c r="B4" s="321" t="s">
        <v>162</v>
      </c>
      <c r="C4" s="321" t="s">
        <v>259</v>
      </c>
      <c r="D4" s="321" t="s">
        <v>258</v>
      </c>
      <c r="E4" s="321" t="s">
        <v>257</v>
      </c>
      <c r="F4" s="321" t="s">
        <v>256</v>
      </c>
      <c r="G4" s="321" t="s">
        <v>252</v>
      </c>
      <c r="H4" s="321" t="s">
        <v>253</v>
      </c>
      <c r="I4" s="321" t="s">
        <v>254</v>
      </c>
      <c r="J4" s="321" t="s">
        <v>255</v>
      </c>
      <c r="K4" s="321" t="s">
        <v>251</v>
      </c>
      <c r="L4" s="321" t="s">
        <v>250</v>
      </c>
      <c r="M4" s="321" t="s">
        <v>249</v>
      </c>
      <c r="N4" s="321" t="s">
        <v>248</v>
      </c>
      <c r="O4" s="321" t="s">
        <v>247</v>
      </c>
      <c r="P4" s="321" t="s">
        <v>246</v>
      </c>
      <c r="Q4" s="321" t="s">
        <v>245</v>
      </c>
      <c r="R4" s="321" t="s">
        <v>244</v>
      </c>
      <c r="S4" s="321" t="s">
        <v>243</v>
      </c>
      <c r="T4" s="321" t="s">
        <v>242</v>
      </c>
      <c r="U4" s="321" t="s">
        <v>241</v>
      </c>
      <c r="V4" s="321" t="s">
        <v>240</v>
      </c>
      <c r="W4" s="321" t="s">
        <v>236</v>
      </c>
      <c r="X4" s="321" t="s">
        <v>237</v>
      </c>
      <c r="Y4" s="321" t="s">
        <v>238</v>
      </c>
      <c r="Z4" s="321" t="s">
        <v>239</v>
      </c>
      <c r="AA4" s="321" t="s">
        <v>232</v>
      </c>
      <c r="AB4" s="321" t="s">
        <v>233</v>
      </c>
      <c r="AC4" s="321" t="s">
        <v>234</v>
      </c>
      <c r="AD4" s="321" t="s">
        <v>235</v>
      </c>
      <c r="AE4" s="321" t="s">
        <v>229</v>
      </c>
      <c r="AF4" s="321" t="s">
        <v>230</v>
      </c>
      <c r="AG4" s="321" t="s">
        <v>231</v>
      </c>
      <c r="AH4" s="321" t="s">
        <v>222</v>
      </c>
      <c r="AI4" s="321" t="s">
        <v>228</v>
      </c>
      <c r="AJ4" s="321" t="s">
        <v>227</v>
      </c>
      <c r="AK4" s="321" t="s">
        <v>221</v>
      </c>
      <c r="AL4" s="321" t="s">
        <v>226</v>
      </c>
      <c r="AM4" s="321" t="s">
        <v>225</v>
      </c>
      <c r="AN4" s="321" t="s">
        <v>224</v>
      </c>
      <c r="AO4" s="321" t="s">
        <v>223</v>
      </c>
      <c r="AP4" s="321" t="s">
        <v>424</v>
      </c>
      <c r="AQ4" s="321" t="s">
        <v>587</v>
      </c>
      <c r="AR4" s="321" t="s">
        <v>592</v>
      </c>
      <c r="AS4" s="321" t="s">
        <v>603</v>
      </c>
      <c r="AT4" s="321" t="s">
        <v>728</v>
      </c>
      <c r="AU4" s="321" t="s">
        <v>741</v>
      </c>
      <c r="AV4" s="321" t="s">
        <v>757</v>
      </c>
      <c r="AW4" s="321" t="s">
        <v>830</v>
      </c>
      <c r="AX4" s="321" t="s">
        <v>838</v>
      </c>
      <c r="AY4" s="321" t="s">
        <v>852</v>
      </c>
      <c r="AZ4" s="321" t="s">
        <v>854</v>
      </c>
      <c r="BA4" s="321" t="s">
        <v>856</v>
      </c>
      <c r="BB4" s="321" t="s">
        <v>858</v>
      </c>
      <c r="BC4" s="321" t="s">
        <v>862</v>
      </c>
      <c r="BD4" s="321" t="s">
        <v>943</v>
      </c>
      <c r="BE4" s="321" t="s">
        <v>949</v>
      </c>
      <c r="BF4" s="321" t="s">
        <v>950</v>
      </c>
    </row>
    <row r="5" spans="1:58" s="10" customFormat="1" ht="15.75" customHeight="1" x14ac:dyDescent="0.3">
      <c r="A5" s="443" t="s">
        <v>260</v>
      </c>
      <c r="B5" s="444" t="s">
        <v>296</v>
      </c>
      <c r="C5" s="493" t="s">
        <v>122</v>
      </c>
      <c r="D5" s="493" t="s">
        <v>122</v>
      </c>
      <c r="E5" s="493" t="s">
        <v>122</v>
      </c>
      <c r="F5" s="493" t="s">
        <v>122</v>
      </c>
      <c r="G5" s="493" t="s">
        <v>122</v>
      </c>
      <c r="H5" s="493" t="s">
        <v>122</v>
      </c>
      <c r="I5" s="493" t="s">
        <v>122</v>
      </c>
      <c r="J5" s="493" t="s">
        <v>122</v>
      </c>
      <c r="K5" s="493" t="s">
        <v>122</v>
      </c>
      <c r="L5" s="493" t="s">
        <v>122</v>
      </c>
      <c r="M5" s="493" t="s">
        <v>122</v>
      </c>
      <c r="N5" s="493" t="s">
        <v>122</v>
      </c>
      <c r="O5" s="493" t="s">
        <v>122</v>
      </c>
      <c r="P5" s="493" t="s">
        <v>122</v>
      </c>
      <c r="Q5" s="493" t="s">
        <v>122</v>
      </c>
      <c r="R5" s="493" t="s">
        <v>122</v>
      </c>
      <c r="S5" s="493" t="s">
        <v>122</v>
      </c>
      <c r="T5" s="493" t="s">
        <v>122</v>
      </c>
      <c r="U5" s="493" t="s">
        <v>122</v>
      </c>
      <c r="V5" s="493" t="s">
        <v>122</v>
      </c>
      <c r="W5" s="493" t="s">
        <v>122</v>
      </c>
      <c r="X5" s="493" t="s">
        <v>122</v>
      </c>
      <c r="Y5" s="493" t="s">
        <v>122</v>
      </c>
      <c r="Z5" s="493" t="s">
        <v>122</v>
      </c>
      <c r="AA5" s="493" t="s">
        <v>122</v>
      </c>
      <c r="AB5" s="493" t="s">
        <v>122</v>
      </c>
      <c r="AC5" s="493" t="s">
        <v>122</v>
      </c>
      <c r="AD5" s="493" t="s">
        <v>122</v>
      </c>
      <c r="AE5" s="493" t="s">
        <v>122</v>
      </c>
      <c r="AF5" s="493" t="s">
        <v>122</v>
      </c>
      <c r="AG5" s="493" t="s">
        <v>122</v>
      </c>
      <c r="AH5" s="493" t="s">
        <v>122</v>
      </c>
      <c r="AI5" s="493" t="s">
        <v>122</v>
      </c>
      <c r="AJ5" s="493" t="s">
        <v>122</v>
      </c>
      <c r="AK5" s="493" t="s">
        <v>122</v>
      </c>
      <c r="AL5" s="245">
        <v>0</v>
      </c>
      <c r="AM5" s="245">
        <v>0</v>
      </c>
      <c r="AN5" s="245">
        <v>0</v>
      </c>
      <c r="AO5" s="245">
        <v>34</v>
      </c>
      <c r="AP5" s="245">
        <v>0</v>
      </c>
      <c r="AQ5" s="245">
        <v>69</v>
      </c>
      <c r="AR5" s="245">
        <v>15</v>
      </c>
      <c r="AS5" s="245">
        <v>25</v>
      </c>
      <c r="AT5" s="245">
        <v>45</v>
      </c>
      <c r="AU5" s="245">
        <v>26</v>
      </c>
      <c r="AV5" s="245">
        <v>145</v>
      </c>
      <c r="AW5" s="574">
        <v>9</v>
      </c>
      <c r="AX5" s="574">
        <v>0</v>
      </c>
      <c r="AY5" s="574">
        <v>11.027526</v>
      </c>
      <c r="AZ5" s="574">
        <v>78</v>
      </c>
      <c r="BA5" s="574">
        <v>1</v>
      </c>
      <c r="BB5" s="574">
        <v>0</v>
      </c>
      <c r="BC5" s="574">
        <v>23</v>
      </c>
      <c r="BD5" s="574">
        <v>15</v>
      </c>
      <c r="BE5" s="574">
        <v>16</v>
      </c>
      <c r="BF5" s="574">
        <v>5</v>
      </c>
    </row>
    <row r="6" spans="1:58" ht="15.75" customHeight="1" x14ac:dyDescent="0.3">
      <c r="A6" s="181" t="s">
        <v>527</v>
      </c>
      <c r="B6" s="37" t="s">
        <v>526</v>
      </c>
      <c r="C6" s="491" t="s">
        <v>122</v>
      </c>
      <c r="D6" s="491" t="s">
        <v>122</v>
      </c>
      <c r="E6" s="491" t="s">
        <v>122</v>
      </c>
      <c r="F6" s="491" t="s">
        <v>122</v>
      </c>
      <c r="G6" s="491" t="s">
        <v>122</v>
      </c>
      <c r="H6" s="491" t="s">
        <v>122</v>
      </c>
      <c r="I6" s="491" t="s">
        <v>122</v>
      </c>
      <c r="J6" s="491" t="s">
        <v>122</v>
      </c>
      <c r="K6" s="491" t="s">
        <v>122</v>
      </c>
      <c r="L6" s="491" t="s">
        <v>122</v>
      </c>
      <c r="M6" s="491" t="s">
        <v>122</v>
      </c>
      <c r="N6" s="491" t="s">
        <v>122</v>
      </c>
      <c r="O6" s="491" t="s">
        <v>122</v>
      </c>
      <c r="P6" s="491" t="s">
        <v>122</v>
      </c>
      <c r="Q6" s="491" t="s">
        <v>122</v>
      </c>
      <c r="R6" s="491" t="s">
        <v>122</v>
      </c>
      <c r="S6" s="491" t="s">
        <v>122</v>
      </c>
      <c r="T6" s="491" t="s">
        <v>122</v>
      </c>
      <c r="U6" s="491" t="s">
        <v>122</v>
      </c>
      <c r="V6" s="491" t="s">
        <v>122</v>
      </c>
      <c r="W6" s="491" t="s">
        <v>122</v>
      </c>
      <c r="X6" s="491" t="s">
        <v>122</v>
      </c>
      <c r="Y6" s="491" t="s">
        <v>122</v>
      </c>
      <c r="Z6" s="491" t="s">
        <v>122</v>
      </c>
      <c r="AA6" s="491" t="s">
        <v>122</v>
      </c>
      <c r="AB6" s="491" t="s">
        <v>122</v>
      </c>
      <c r="AC6" s="491" t="s">
        <v>122</v>
      </c>
      <c r="AD6" s="491" t="s">
        <v>122</v>
      </c>
      <c r="AE6" s="491" t="s">
        <v>122</v>
      </c>
      <c r="AF6" s="491" t="s">
        <v>122</v>
      </c>
      <c r="AG6" s="491" t="s">
        <v>122</v>
      </c>
      <c r="AH6" s="491" t="s">
        <v>122</v>
      </c>
      <c r="AI6" s="491" t="s">
        <v>122</v>
      </c>
      <c r="AJ6" s="491" t="s">
        <v>122</v>
      </c>
      <c r="AK6" s="491" t="s">
        <v>122</v>
      </c>
      <c r="AL6" s="216">
        <v>0</v>
      </c>
      <c r="AM6" s="216">
        <v>0</v>
      </c>
      <c r="AN6" s="216">
        <v>0</v>
      </c>
      <c r="AO6" s="224">
        <v>34</v>
      </c>
      <c r="AP6" s="216">
        <v>0</v>
      </c>
      <c r="AQ6" s="216">
        <v>69</v>
      </c>
      <c r="AR6" s="216">
        <v>15</v>
      </c>
      <c r="AS6" s="216">
        <v>25</v>
      </c>
      <c r="AT6" s="216">
        <v>45</v>
      </c>
      <c r="AU6" s="216">
        <v>26</v>
      </c>
      <c r="AV6" s="216">
        <v>145</v>
      </c>
      <c r="AW6" s="217">
        <v>9</v>
      </c>
      <c r="AX6" s="217">
        <v>0</v>
      </c>
      <c r="AY6" s="217">
        <v>11.027526</v>
      </c>
      <c r="AZ6" s="217">
        <v>78</v>
      </c>
      <c r="BA6" s="217">
        <v>1</v>
      </c>
      <c r="BB6" s="217">
        <v>0</v>
      </c>
      <c r="BC6" s="217">
        <v>23</v>
      </c>
      <c r="BD6" s="217">
        <v>15</v>
      </c>
      <c r="BE6" s="217">
        <v>16</v>
      </c>
      <c r="BF6" s="217">
        <v>5</v>
      </c>
    </row>
    <row r="7" spans="1:58" s="10" customFormat="1" ht="15.75" customHeight="1" x14ac:dyDescent="0.3">
      <c r="A7" s="51" t="s">
        <v>274</v>
      </c>
      <c r="B7" s="182" t="s">
        <v>297</v>
      </c>
      <c r="C7" s="493" t="s">
        <v>122</v>
      </c>
      <c r="D7" s="493" t="s">
        <v>122</v>
      </c>
      <c r="E7" s="493" t="s">
        <v>122</v>
      </c>
      <c r="F7" s="493" t="s">
        <v>122</v>
      </c>
      <c r="G7" s="493" t="s">
        <v>122</v>
      </c>
      <c r="H7" s="493" t="s">
        <v>122</v>
      </c>
      <c r="I7" s="493" t="s">
        <v>122</v>
      </c>
      <c r="J7" s="493" t="s">
        <v>122</v>
      </c>
      <c r="K7" s="493" t="s">
        <v>122</v>
      </c>
      <c r="L7" s="493" t="s">
        <v>122</v>
      </c>
      <c r="M7" s="493" t="s">
        <v>122</v>
      </c>
      <c r="N7" s="493" t="s">
        <v>122</v>
      </c>
      <c r="O7" s="493" t="s">
        <v>122</v>
      </c>
      <c r="P7" s="493" t="s">
        <v>122</v>
      </c>
      <c r="Q7" s="493" t="s">
        <v>122</v>
      </c>
      <c r="R7" s="493" t="s">
        <v>122</v>
      </c>
      <c r="S7" s="493" t="s">
        <v>122</v>
      </c>
      <c r="T7" s="493" t="s">
        <v>122</v>
      </c>
      <c r="U7" s="493" t="s">
        <v>122</v>
      </c>
      <c r="V7" s="493" t="s">
        <v>122</v>
      </c>
      <c r="W7" s="493" t="s">
        <v>122</v>
      </c>
      <c r="X7" s="493" t="s">
        <v>122</v>
      </c>
      <c r="Y7" s="493" t="s">
        <v>122</v>
      </c>
      <c r="Z7" s="493" t="s">
        <v>122</v>
      </c>
      <c r="AA7" s="493" t="s">
        <v>122</v>
      </c>
      <c r="AB7" s="493" t="s">
        <v>122</v>
      </c>
      <c r="AC7" s="493" t="s">
        <v>122</v>
      </c>
      <c r="AD7" s="493" t="s">
        <v>122</v>
      </c>
      <c r="AE7" s="493" t="s">
        <v>122</v>
      </c>
      <c r="AF7" s="493" t="s">
        <v>122</v>
      </c>
      <c r="AG7" s="493" t="s">
        <v>122</v>
      </c>
      <c r="AH7" s="493" t="s">
        <v>122</v>
      </c>
      <c r="AI7" s="493" t="s">
        <v>122</v>
      </c>
      <c r="AJ7" s="493" t="s">
        <v>122</v>
      </c>
      <c r="AK7" s="493" t="s">
        <v>122</v>
      </c>
      <c r="AL7" s="220">
        <v>220917</v>
      </c>
      <c r="AM7" s="220">
        <v>218715</v>
      </c>
      <c r="AN7" s="220">
        <v>219208</v>
      </c>
      <c r="AO7" s="220">
        <v>225583</v>
      </c>
      <c r="AP7" s="220">
        <v>242816</v>
      </c>
      <c r="AQ7" s="220">
        <v>239507</v>
      </c>
      <c r="AR7" s="220">
        <v>240405</v>
      </c>
      <c r="AS7" s="220">
        <v>251242</v>
      </c>
      <c r="AT7" s="220">
        <v>256125</v>
      </c>
      <c r="AU7" s="570">
        <v>264679</v>
      </c>
      <c r="AV7" s="570">
        <v>280175</v>
      </c>
      <c r="AW7" s="570">
        <v>277540</v>
      </c>
      <c r="AX7" s="570">
        <v>281140</v>
      </c>
      <c r="AY7" s="570">
        <v>286594.13337200001</v>
      </c>
      <c r="AZ7" s="570">
        <v>292537</v>
      </c>
      <c r="BA7" s="570">
        <v>297535</v>
      </c>
      <c r="BB7" s="570">
        <v>321229</v>
      </c>
      <c r="BC7" s="570">
        <v>320882</v>
      </c>
      <c r="BD7" s="570">
        <v>326300</v>
      </c>
      <c r="BE7" s="570">
        <v>339630</v>
      </c>
      <c r="BF7" s="570">
        <v>338855</v>
      </c>
    </row>
    <row r="8" spans="1:58" s="10" customFormat="1" ht="15.75" customHeight="1" x14ac:dyDescent="0.3">
      <c r="A8" s="184" t="s">
        <v>261</v>
      </c>
      <c r="B8" s="185" t="s">
        <v>298</v>
      </c>
      <c r="C8" s="493" t="s">
        <v>122</v>
      </c>
      <c r="D8" s="493" t="s">
        <v>122</v>
      </c>
      <c r="E8" s="493" t="s">
        <v>122</v>
      </c>
      <c r="F8" s="493" t="s">
        <v>122</v>
      </c>
      <c r="G8" s="493" t="s">
        <v>122</v>
      </c>
      <c r="H8" s="493" t="s">
        <v>122</v>
      </c>
      <c r="I8" s="493" t="s">
        <v>122</v>
      </c>
      <c r="J8" s="493" t="s">
        <v>122</v>
      </c>
      <c r="K8" s="493" t="s">
        <v>122</v>
      </c>
      <c r="L8" s="493" t="s">
        <v>122</v>
      </c>
      <c r="M8" s="493" t="s">
        <v>122</v>
      </c>
      <c r="N8" s="493" t="s">
        <v>122</v>
      </c>
      <c r="O8" s="493" t="s">
        <v>122</v>
      </c>
      <c r="P8" s="493" t="s">
        <v>122</v>
      </c>
      <c r="Q8" s="493" t="s">
        <v>122</v>
      </c>
      <c r="R8" s="493" t="s">
        <v>122</v>
      </c>
      <c r="S8" s="493" t="s">
        <v>122</v>
      </c>
      <c r="T8" s="493" t="s">
        <v>122</v>
      </c>
      <c r="U8" s="493" t="s">
        <v>122</v>
      </c>
      <c r="V8" s="493" t="s">
        <v>122</v>
      </c>
      <c r="W8" s="493" t="s">
        <v>122</v>
      </c>
      <c r="X8" s="493" t="s">
        <v>122</v>
      </c>
      <c r="Y8" s="493" t="s">
        <v>122</v>
      </c>
      <c r="Z8" s="493" t="s">
        <v>122</v>
      </c>
      <c r="AA8" s="493" t="s">
        <v>122</v>
      </c>
      <c r="AB8" s="493" t="s">
        <v>122</v>
      </c>
      <c r="AC8" s="493" t="s">
        <v>122</v>
      </c>
      <c r="AD8" s="493" t="s">
        <v>122</v>
      </c>
      <c r="AE8" s="493" t="s">
        <v>122</v>
      </c>
      <c r="AF8" s="493" t="s">
        <v>122</v>
      </c>
      <c r="AG8" s="493" t="s">
        <v>122</v>
      </c>
      <c r="AH8" s="493" t="s">
        <v>122</v>
      </c>
      <c r="AI8" s="493" t="s">
        <v>122</v>
      </c>
      <c r="AJ8" s="493" t="s">
        <v>122</v>
      </c>
      <c r="AK8" s="493" t="s">
        <v>122</v>
      </c>
      <c r="AL8" s="220">
        <v>151161</v>
      </c>
      <c r="AM8" s="220">
        <v>152424</v>
      </c>
      <c r="AN8" s="220">
        <v>153655</v>
      </c>
      <c r="AO8" s="220">
        <v>154765</v>
      </c>
      <c r="AP8" s="220">
        <v>165182</v>
      </c>
      <c r="AQ8" s="220">
        <v>170291</v>
      </c>
      <c r="AR8" s="220">
        <v>173602</v>
      </c>
      <c r="AS8" s="220">
        <v>178809</v>
      </c>
      <c r="AT8" s="220">
        <v>193449</v>
      </c>
      <c r="AU8" s="220">
        <v>202990</v>
      </c>
      <c r="AV8" s="220">
        <v>214263</v>
      </c>
      <c r="AW8" s="220">
        <v>215698</v>
      </c>
      <c r="AX8" s="220">
        <v>223691</v>
      </c>
      <c r="AY8" s="220">
        <v>230699.86823100003</v>
      </c>
      <c r="AZ8" s="220">
        <v>233823</v>
      </c>
      <c r="BA8" s="220">
        <v>236999</v>
      </c>
      <c r="BB8" s="220">
        <v>244545</v>
      </c>
      <c r="BC8" s="220">
        <v>239501</v>
      </c>
      <c r="BD8" s="220">
        <v>242291</v>
      </c>
      <c r="BE8" s="220">
        <v>248463</v>
      </c>
      <c r="BF8" s="220">
        <v>263033</v>
      </c>
    </row>
    <row r="9" spans="1:58" s="9" customFormat="1" ht="15.75" customHeight="1" x14ac:dyDescent="0.3">
      <c r="A9" s="186" t="s">
        <v>262</v>
      </c>
      <c r="B9" s="187" t="s">
        <v>299</v>
      </c>
      <c r="C9" s="492" t="s">
        <v>122</v>
      </c>
      <c r="D9" s="492" t="s">
        <v>122</v>
      </c>
      <c r="E9" s="492" t="s">
        <v>122</v>
      </c>
      <c r="F9" s="492" t="s">
        <v>122</v>
      </c>
      <c r="G9" s="492" t="s">
        <v>122</v>
      </c>
      <c r="H9" s="492" t="s">
        <v>122</v>
      </c>
      <c r="I9" s="492" t="s">
        <v>122</v>
      </c>
      <c r="J9" s="492" t="s">
        <v>122</v>
      </c>
      <c r="K9" s="492" t="s">
        <v>122</v>
      </c>
      <c r="L9" s="492" t="s">
        <v>122</v>
      </c>
      <c r="M9" s="492" t="s">
        <v>122</v>
      </c>
      <c r="N9" s="492" t="s">
        <v>122</v>
      </c>
      <c r="O9" s="492" t="s">
        <v>122</v>
      </c>
      <c r="P9" s="492" t="s">
        <v>122</v>
      </c>
      <c r="Q9" s="492" t="s">
        <v>122</v>
      </c>
      <c r="R9" s="492" t="s">
        <v>122</v>
      </c>
      <c r="S9" s="492" t="s">
        <v>122</v>
      </c>
      <c r="T9" s="492" t="s">
        <v>122</v>
      </c>
      <c r="U9" s="492" t="s">
        <v>122</v>
      </c>
      <c r="V9" s="492" t="s">
        <v>122</v>
      </c>
      <c r="W9" s="492" t="s">
        <v>122</v>
      </c>
      <c r="X9" s="492" t="s">
        <v>122</v>
      </c>
      <c r="Y9" s="492" t="s">
        <v>122</v>
      </c>
      <c r="Z9" s="492" t="s">
        <v>122</v>
      </c>
      <c r="AA9" s="492" t="s">
        <v>122</v>
      </c>
      <c r="AB9" s="492" t="s">
        <v>122</v>
      </c>
      <c r="AC9" s="492" t="s">
        <v>122</v>
      </c>
      <c r="AD9" s="492" t="s">
        <v>122</v>
      </c>
      <c r="AE9" s="492" t="s">
        <v>122</v>
      </c>
      <c r="AF9" s="492" t="s">
        <v>122</v>
      </c>
      <c r="AG9" s="492" t="s">
        <v>122</v>
      </c>
      <c r="AH9" s="492" t="s">
        <v>122</v>
      </c>
      <c r="AI9" s="492" t="s">
        <v>122</v>
      </c>
      <c r="AJ9" s="492" t="s">
        <v>122</v>
      </c>
      <c r="AK9" s="492" t="s">
        <v>122</v>
      </c>
      <c r="AL9" s="217">
        <v>86819</v>
      </c>
      <c r="AM9" s="217">
        <v>90059</v>
      </c>
      <c r="AN9" s="217">
        <v>93441</v>
      </c>
      <c r="AO9" s="217">
        <v>95931</v>
      </c>
      <c r="AP9" s="217">
        <v>103143</v>
      </c>
      <c r="AQ9" s="217">
        <v>107490</v>
      </c>
      <c r="AR9" s="217">
        <v>112018</v>
      </c>
      <c r="AS9" s="217">
        <v>116221</v>
      </c>
      <c r="AT9" s="217">
        <v>127521</v>
      </c>
      <c r="AU9" s="217">
        <v>135369</v>
      </c>
      <c r="AV9" s="217">
        <v>155755</v>
      </c>
      <c r="AW9" s="217">
        <v>163016</v>
      </c>
      <c r="AX9" s="217">
        <v>174525</v>
      </c>
      <c r="AY9" s="217">
        <v>185471.32610100001</v>
      </c>
      <c r="AZ9" s="217">
        <v>191090</v>
      </c>
      <c r="BA9" s="217">
        <v>196053</v>
      </c>
      <c r="BB9" s="217">
        <v>204465</v>
      </c>
      <c r="BC9" s="217">
        <v>200761</v>
      </c>
      <c r="BD9" s="217">
        <v>192723</v>
      </c>
      <c r="BE9" s="217">
        <v>184307</v>
      </c>
      <c r="BF9" s="217">
        <v>180298</v>
      </c>
    </row>
    <row r="10" spans="1:58" s="9" customFormat="1" ht="15.75" customHeight="1" x14ac:dyDescent="0.3">
      <c r="A10" s="186" t="s">
        <v>263</v>
      </c>
      <c r="B10" s="187" t="s">
        <v>300</v>
      </c>
      <c r="C10" s="492" t="s">
        <v>122</v>
      </c>
      <c r="D10" s="492" t="s">
        <v>122</v>
      </c>
      <c r="E10" s="492" t="s">
        <v>122</v>
      </c>
      <c r="F10" s="492" t="s">
        <v>122</v>
      </c>
      <c r="G10" s="492" t="s">
        <v>122</v>
      </c>
      <c r="H10" s="492" t="s">
        <v>122</v>
      </c>
      <c r="I10" s="492" t="s">
        <v>122</v>
      </c>
      <c r="J10" s="492" t="s">
        <v>122</v>
      </c>
      <c r="K10" s="492" t="s">
        <v>122</v>
      </c>
      <c r="L10" s="492" t="s">
        <v>122</v>
      </c>
      <c r="M10" s="492" t="s">
        <v>122</v>
      </c>
      <c r="N10" s="492" t="s">
        <v>122</v>
      </c>
      <c r="O10" s="492" t="s">
        <v>122</v>
      </c>
      <c r="P10" s="492" t="s">
        <v>122</v>
      </c>
      <c r="Q10" s="492" t="s">
        <v>122</v>
      </c>
      <c r="R10" s="492" t="s">
        <v>122</v>
      </c>
      <c r="S10" s="492" t="s">
        <v>122</v>
      </c>
      <c r="T10" s="492" t="s">
        <v>122</v>
      </c>
      <c r="U10" s="492" t="s">
        <v>122</v>
      </c>
      <c r="V10" s="492" t="s">
        <v>122</v>
      </c>
      <c r="W10" s="492" t="s">
        <v>122</v>
      </c>
      <c r="X10" s="492" t="s">
        <v>122</v>
      </c>
      <c r="Y10" s="492" t="s">
        <v>122</v>
      </c>
      <c r="Z10" s="492" t="s">
        <v>122</v>
      </c>
      <c r="AA10" s="492" t="s">
        <v>122</v>
      </c>
      <c r="AB10" s="492" t="s">
        <v>122</v>
      </c>
      <c r="AC10" s="492" t="s">
        <v>122</v>
      </c>
      <c r="AD10" s="492" t="s">
        <v>122</v>
      </c>
      <c r="AE10" s="492" t="s">
        <v>122</v>
      </c>
      <c r="AF10" s="492" t="s">
        <v>122</v>
      </c>
      <c r="AG10" s="492" t="s">
        <v>122</v>
      </c>
      <c r="AH10" s="492" t="s">
        <v>122</v>
      </c>
      <c r="AI10" s="492" t="s">
        <v>122</v>
      </c>
      <c r="AJ10" s="492" t="s">
        <v>122</v>
      </c>
      <c r="AK10" s="492" t="s">
        <v>122</v>
      </c>
      <c r="AL10" s="217">
        <v>64126</v>
      </c>
      <c r="AM10" s="217">
        <v>61772</v>
      </c>
      <c r="AN10" s="217">
        <v>60001</v>
      </c>
      <c r="AO10" s="217">
        <v>58218</v>
      </c>
      <c r="AP10" s="217">
        <v>61638</v>
      </c>
      <c r="AQ10" s="217">
        <v>61847</v>
      </c>
      <c r="AR10" s="217">
        <v>61204</v>
      </c>
      <c r="AS10" s="217">
        <v>61998</v>
      </c>
      <c r="AT10" s="217">
        <v>65535</v>
      </c>
      <c r="AU10" s="217">
        <v>67164</v>
      </c>
      <c r="AV10" s="217">
        <v>57974</v>
      </c>
      <c r="AW10" s="217">
        <v>51756</v>
      </c>
      <c r="AX10" s="217">
        <v>48354</v>
      </c>
      <c r="AY10" s="217">
        <v>44570.351365000002</v>
      </c>
      <c r="AZ10" s="217">
        <v>41812</v>
      </c>
      <c r="BA10" s="217">
        <v>40083</v>
      </c>
      <c r="BB10" s="217">
        <v>39201</v>
      </c>
      <c r="BC10" s="217">
        <v>37897</v>
      </c>
      <c r="BD10" s="217">
        <v>47805</v>
      </c>
      <c r="BE10" s="217">
        <v>63405</v>
      </c>
      <c r="BF10" s="217">
        <v>82127</v>
      </c>
    </row>
    <row r="11" spans="1:58" s="9" customFormat="1" ht="15.75" customHeight="1" x14ac:dyDescent="0.3">
      <c r="A11" s="186" t="s">
        <v>63</v>
      </c>
      <c r="B11" s="187" t="s">
        <v>186</v>
      </c>
      <c r="C11" s="492" t="s">
        <v>122</v>
      </c>
      <c r="D11" s="492" t="s">
        <v>122</v>
      </c>
      <c r="E11" s="492" t="s">
        <v>122</v>
      </c>
      <c r="F11" s="492" t="s">
        <v>122</v>
      </c>
      <c r="G11" s="492" t="s">
        <v>122</v>
      </c>
      <c r="H11" s="492" t="s">
        <v>122</v>
      </c>
      <c r="I11" s="492" t="s">
        <v>122</v>
      </c>
      <c r="J11" s="492" t="s">
        <v>122</v>
      </c>
      <c r="K11" s="492" t="s">
        <v>122</v>
      </c>
      <c r="L11" s="492" t="s">
        <v>122</v>
      </c>
      <c r="M11" s="492" t="s">
        <v>122</v>
      </c>
      <c r="N11" s="492" t="s">
        <v>122</v>
      </c>
      <c r="O11" s="492" t="s">
        <v>122</v>
      </c>
      <c r="P11" s="492" t="s">
        <v>122</v>
      </c>
      <c r="Q11" s="492" t="s">
        <v>122</v>
      </c>
      <c r="R11" s="492" t="s">
        <v>122</v>
      </c>
      <c r="S11" s="492" t="s">
        <v>122</v>
      </c>
      <c r="T11" s="492" t="s">
        <v>122</v>
      </c>
      <c r="U11" s="492" t="s">
        <v>122</v>
      </c>
      <c r="V11" s="492" t="s">
        <v>122</v>
      </c>
      <c r="W11" s="492" t="s">
        <v>122</v>
      </c>
      <c r="X11" s="492" t="s">
        <v>122</v>
      </c>
      <c r="Y11" s="492" t="s">
        <v>122</v>
      </c>
      <c r="Z11" s="492" t="s">
        <v>122</v>
      </c>
      <c r="AA11" s="492" t="s">
        <v>122</v>
      </c>
      <c r="AB11" s="492" t="s">
        <v>122</v>
      </c>
      <c r="AC11" s="492" t="s">
        <v>122</v>
      </c>
      <c r="AD11" s="492" t="s">
        <v>122</v>
      </c>
      <c r="AE11" s="492" t="s">
        <v>122</v>
      </c>
      <c r="AF11" s="492" t="s">
        <v>122</v>
      </c>
      <c r="AG11" s="492" t="s">
        <v>122</v>
      </c>
      <c r="AH11" s="492" t="s">
        <v>122</v>
      </c>
      <c r="AI11" s="492" t="s">
        <v>122</v>
      </c>
      <c r="AJ11" s="492" t="s">
        <v>122</v>
      </c>
      <c r="AK11" s="492" t="s">
        <v>122</v>
      </c>
      <c r="AL11" s="217">
        <v>216</v>
      </c>
      <c r="AM11" s="217">
        <v>593</v>
      </c>
      <c r="AN11" s="217">
        <v>213</v>
      </c>
      <c r="AO11" s="217">
        <v>616</v>
      </c>
      <c r="AP11" s="217">
        <v>401</v>
      </c>
      <c r="AQ11" s="217">
        <v>954</v>
      </c>
      <c r="AR11" s="217">
        <v>380</v>
      </c>
      <c r="AS11" s="217">
        <v>590</v>
      </c>
      <c r="AT11" s="217">
        <v>393</v>
      </c>
      <c r="AU11" s="217">
        <v>457</v>
      </c>
      <c r="AV11" s="217">
        <v>534</v>
      </c>
      <c r="AW11" s="217">
        <v>926</v>
      </c>
      <c r="AX11" s="217">
        <v>812</v>
      </c>
      <c r="AY11" s="217">
        <v>658.19076500000006</v>
      </c>
      <c r="AZ11" s="217">
        <v>921</v>
      </c>
      <c r="BA11" s="217">
        <v>863</v>
      </c>
      <c r="BB11" s="217">
        <v>879</v>
      </c>
      <c r="BC11" s="217">
        <v>843</v>
      </c>
      <c r="BD11" s="217">
        <v>1763</v>
      </c>
      <c r="BE11" s="217">
        <v>751</v>
      </c>
      <c r="BF11" s="217">
        <v>608</v>
      </c>
    </row>
    <row r="12" spans="1:58" s="10" customFormat="1" ht="15.75" customHeight="1" x14ac:dyDescent="0.3">
      <c r="A12" s="188" t="s">
        <v>264</v>
      </c>
      <c r="B12" s="185" t="s">
        <v>301</v>
      </c>
      <c r="C12" s="493" t="s">
        <v>122</v>
      </c>
      <c r="D12" s="493" t="s">
        <v>122</v>
      </c>
      <c r="E12" s="493" t="s">
        <v>122</v>
      </c>
      <c r="F12" s="493" t="s">
        <v>122</v>
      </c>
      <c r="G12" s="493" t="s">
        <v>122</v>
      </c>
      <c r="H12" s="493" t="s">
        <v>122</v>
      </c>
      <c r="I12" s="493" t="s">
        <v>122</v>
      </c>
      <c r="J12" s="493" t="s">
        <v>122</v>
      </c>
      <c r="K12" s="493" t="s">
        <v>122</v>
      </c>
      <c r="L12" s="493" t="s">
        <v>122</v>
      </c>
      <c r="M12" s="493" t="s">
        <v>122</v>
      </c>
      <c r="N12" s="493" t="s">
        <v>122</v>
      </c>
      <c r="O12" s="493" t="s">
        <v>122</v>
      </c>
      <c r="P12" s="493" t="s">
        <v>122</v>
      </c>
      <c r="Q12" s="493" t="s">
        <v>122</v>
      </c>
      <c r="R12" s="493" t="s">
        <v>122</v>
      </c>
      <c r="S12" s="493" t="s">
        <v>122</v>
      </c>
      <c r="T12" s="493" t="s">
        <v>122</v>
      </c>
      <c r="U12" s="493" t="s">
        <v>122</v>
      </c>
      <c r="V12" s="493" t="s">
        <v>122</v>
      </c>
      <c r="W12" s="493" t="s">
        <v>122</v>
      </c>
      <c r="X12" s="493" t="s">
        <v>122</v>
      </c>
      <c r="Y12" s="493" t="s">
        <v>122</v>
      </c>
      <c r="Z12" s="493" t="s">
        <v>122</v>
      </c>
      <c r="AA12" s="493" t="s">
        <v>122</v>
      </c>
      <c r="AB12" s="493" t="s">
        <v>122</v>
      </c>
      <c r="AC12" s="493" t="s">
        <v>122</v>
      </c>
      <c r="AD12" s="493" t="s">
        <v>122</v>
      </c>
      <c r="AE12" s="493" t="s">
        <v>122</v>
      </c>
      <c r="AF12" s="493" t="s">
        <v>122</v>
      </c>
      <c r="AG12" s="493" t="s">
        <v>122</v>
      </c>
      <c r="AH12" s="493" t="s">
        <v>122</v>
      </c>
      <c r="AI12" s="493" t="s">
        <v>122</v>
      </c>
      <c r="AJ12" s="493" t="s">
        <v>122</v>
      </c>
      <c r="AK12" s="493" t="s">
        <v>122</v>
      </c>
      <c r="AL12" s="220">
        <v>52667</v>
      </c>
      <c r="AM12" s="220">
        <v>50197</v>
      </c>
      <c r="AN12" s="220">
        <v>49287</v>
      </c>
      <c r="AO12" s="220">
        <v>52209</v>
      </c>
      <c r="AP12" s="220">
        <v>55302</v>
      </c>
      <c r="AQ12" s="220">
        <v>49515</v>
      </c>
      <c r="AR12" s="220">
        <v>49106</v>
      </c>
      <c r="AS12" s="220">
        <v>54286</v>
      </c>
      <c r="AT12" s="220">
        <v>49648</v>
      </c>
      <c r="AU12" s="220">
        <v>49790</v>
      </c>
      <c r="AV12" s="220">
        <v>53044</v>
      </c>
      <c r="AW12" s="220">
        <v>48383</v>
      </c>
      <c r="AX12" s="220">
        <v>43705</v>
      </c>
      <c r="AY12" s="220">
        <v>40909.257862999999</v>
      </c>
      <c r="AZ12" s="220">
        <v>43705</v>
      </c>
      <c r="BA12" s="220">
        <v>46357</v>
      </c>
      <c r="BB12" s="220">
        <v>56854</v>
      </c>
      <c r="BC12" s="220">
        <v>61671</v>
      </c>
      <c r="BD12" s="220">
        <v>64877</v>
      </c>
      <c r="BE12" s="220">
        <v>73101</v>
      </c>
      <c r="BF12" s="220">
        <v>58634</v>
      </c>
    </row>
    <row r="13" spans="1:58" s="9" customFormat="1" ht="15.75" customHeight="1" x14ac:dyDescent="0.3">
      <c r="A13" s="186" t="s">
        <v>262</v>
      </c>
      <c r="B13" s="187" t="s">
        <v>299</v>
      </c>
      <c r="C13" s="492" t="s">
        <v>122</v>
      </c>
      <c r="D13" s="492" t="s">
        <v>122</v>
      </c>
      <c r="E13" s="492" t="s">
        <v>122</v>
      </c>
      <c r="F13" s="492" t="s">
        <v>122</v>
      </c>
      <c r="G13" s="492" t="s">
        <v>122</v>
      </c>
      <c r="H13" s="492" t="s">
        <v>122</v>
      </c>
      <c r="I13" s="492" t="s">
        <v>122</v>
      </c>
      <c r="J13" s="492" t="s">
        <v>122</v>
      </c>
      <c r="K13" s="492" t="s">
        <v>122</v>
      </c>
      <c r="L13" s="492" t="s">
        <v>122</v>
      </c>
      <c r="M13" s="492" t="s">
        <v>122</v>
      </c>
      <c r="N13" s="492" t="s">
        <v>122</v>
      </c>
      <c r="O13" s="492" t="s">
        <v>122</v>
      </c>
      <c r="P13" s="492" t="s">
        <v>122</v>
      </c>
      <c r="Q13" s="492" t="s">
        <v>122</v>
      </c>
      <c r="R13" s="492" t="s">
        <v>122</v>
      </c>
      <c r="S13" s="492" t="s">
        <v>122</v>
      </c>
      <c r="T13" s="492" t="s">
        <v>122</v>
      </c>
      <c r="U13" s="492" t="s">
        <v>122</v>
      </c>
      <c r="V13" s="492" t="s">
        <v>122</v>
      </c>
      <c r="W13" s="492" t="s">
        <v>122</v>
      </c>
      <c r="X13" s="492" t="s">
        <v>122</v>
      </c>
      <c r="Y13" s="492" t="s">
        <v>122</v>
      </c>
      <c r="Z13" s="492" t="s">
        <v>122</v>
      </c>
      <c r="AA13" s="492" t="s">
        <v>122</v>
      </c>
      <c r="AB13" s="492" t="s">
        <v>122</v>
      </c>
      <c r="AC13" s="492" t="s">
        <v>122</v>
      </c>
      <c r="AD13" s="492" t="s">
        <v>122</v>
      </c>
      <c r="AE13" s="492" t="s">
        <v>122</v>
      </c>
      <c r="AF13" s="492" t="s">
        <v>122</v>
      </c>
      <c r="AG13" s="492" t="s">
        <v>122</v>
      </c>
      <c r="AH13" s="492" t="s">
        <v>122</v>
      </c>
      <c r="AI13" s="492" t="s">
        <v>122</v>
      </c>
      <c r="AJ13" s="492" t="s">
        <v>122</v>
      </c>
      <c r="AK13" s="492" t="s">
        <v>122</v>
      </c>
      <c r="AL13" s="217">
        <v>40070</v>
      </c>
      <c r="AM13" s="217">
        <v>33570</v>
      </c>
      <c r="AN13" s="217">
        <v>34540</v>
      </c>
      <c r="AO13" s="217">
        <v>35657</v>
      </c>
      <c r="AP13" s="217">
        <v>38927</v>
      </c>
      <c r="AQ13" s="217">
        <v>35290</v>
      </c>
      <c r="AR13" s="217">
        <v>38009</v>
      </c>
      <c r="AS13" s="217">
        <v>43411</v>
      </c>
      <c r="AT13" s="217">
        <v>40381</v>
      </c>
      <c r="AU13" s="217">
        <v>35277</v>
      </c>
      <c r="AV13" s="217">
        <v>46085</v>
      </c>
      <c r="AW13" s="217">
        <v>46195</v>
      </c>
      <c r="AX13" s="217">
        <v>42224</v>
      </c>
      <c r="AY13" s="217">
        <v>40246.698935</v>
      </c>
      <c r="AZ13" s="217">
        <v>42014</v>
      </c>
      <c r="BA13" s="217">
        <v>45099</v>
      </c>
      <c r="BB13" s="217">
        <v>45991</v>
      </c>
      <c r="BC13" s="217">
        <v>46344</v>
      </c>
      <c r="BD13" s="217">
        <v>46073</v>
      </c>
      <c r="BE13" s="217">
        <v>40303</v>
      </c>
      <c r="BF13" s="217">
        <v>40290</v>
      </c>
    </row>
    <row r="14" spans="1:58" s="9" customFormat="1" ht="15.75" customHeight="1" x14ac:dyDescent="0.3">
      <c r="A14" s="186" t="s">
        <v>263</v>
      </c>
      <c r="B14" s="187" t="s">
        <v>300</v>
      </c>
      <c r="C14" s="492" t="s">
        <v>122</v>
      </c>
      <c r="D14" s="492" t="s">
        <v>122</v>
      </c>
      <c r="E14" s="492" t="s">
        <v>122</v>
      </c>
      <c r="F14" s="492" t="s">
        <v>122</v>
      </c>
      <c r="G14" s="492" t="s">
        <v>122</v>
      </c>
      <c r="H14" s="492" t="s">
        <v>122</v>
      </c>
      <c r="I14" s="492" t="s">
        <v>122</v>
      </c>
      <c r="J14" s="492" t="s">
        <v>122</v>
      </c>
      <c r="K14" s="492" t="s">
        <v>122</v>
      </c>
      <c r="L14" s="492" t="s">
        <v>122</v>
      </c>
      <c r="M14" s="492" t="s">
        <v>122</v>
      </c>
      <c r="N14" s="492" t="s">
        <v>122</v>
      </c>
      <c r="O14" s="492" t="s">
        <v>122</v>
      </c>
      <c r="P14" s="492" t="s">
        <v>122</v>
      </c>
      <c r="Q14" s="492" t="s">
        <v>122</v>
      </c>
      <c r="R14" s="492" t="s">
        <v>122</v>
      </c>
      <c r="S14" s="492" t="s">
        <v>122</v>
      </c>
      <c r="T14" s="492" t="s">
        <v>122</v>
      </c>
      <c r="U14" s="492" t="s">
        <v>122</v>
      </c>
      <c r="V14" s="492" t="s">
        <v>122</v>
      </c>
      <c r="W14" s="492" t="s">
        <v>122</v>
      </c>
      <c r="X14" s="492" t="s">
        <v>122</v>
      </c>
      <c r="Y14" s="492" t="s">
        <v>122</v>
      </c>
      <c r="Z14" s="492" t="s">
        <v>122</v>
      </c>
      <c r="AA14" s="492" t="s">
        <v>122</v>
      </c>
      <c r="AB14" s="492" t="s">
        <v>122</v>
      </c>
      <c r="AC14" s="492" t="s">
        <v>122</v>
      </c>
      <c r="AD14" s="492" t="s">
        <v>122</v>
      </c>
      <c r="AE14" s="492" t="s">
        <v>122</v>
      </c>
      <c r="AF14" s="492" t="s">
        <v>122</v>
      </c>
      <c r="AG14" s="492" t="s">
        <v>122</v>
      </c>
      <c r="AH14" s="492" t="s">
        <v>122</v>
      </c>
      <c r="AI14" s="492" t="s">
        <v>122</v>
      </c>
      <c r="AJ14" s="492" t="s">
        <v>122</v>
      </c>
      <c r="AK14" s="492" t="s">
        <v>122</v>
      </c>
      <c r="AL14" s="217">
        <v>11613</v>
      </c>
      <c r="AM14" s="217">
        <v>14627</v>
      </c>
      <c r="AN14" s="217">
        <v>13965</v>
      </c>
      <c r="AO14" s="217">
        <v>15650</v>
      </c>
      <c r="AP14" s="217">
        <v>15465</v>
      </c>
      <c r="AQ14" s="217">
        <v>13696</v>
      </c>
      <c r="AR14" s="217">
        <v>10230</v>
      </c>
      <c r="AS14" s="217">
        <v>9811</v>
      </c>
      <c r="AT14" s="217">
        <v>8435</v>
      </c>
      <c r="AU14" s="217">
        <v>13747</v>
      </c>
      <c r="AV14" s="217">
        <v>5511</v>
      </c>
      <c r="AW14" s="217">
        <v>1469</v>
      </c>
      <c r="AX14" s="217">
        <v>798</v>
      </c>
      <c r="AY14" s="217">
        <v>606.19015899999999</v>
      </c>
      <c r="AZ14" s="217">
        <v>559</v>
      </c>
      <c r="BA14" s="217">
        <v>547</v>
      </c>
      <c r="BB14" s="217">
        <v>10125</v>
      </c>
      <c r="BC14" s="217">
        <v>14522</v>
      </c>
      <c r="BD14" s="217">
        <v>18044</v>
      </c>
      <c r="BE14" s="217">
        <v>31229</v>
      </c>
      <c r="BF14" s="217">
        <v>17748</v>
      </c>
    </row>
    <row r="15" spans="1:58" s="9" customFormat="1" ht="15.75" customHeight="1" x14ac:dyDescent="0.3">
      <c r="A15" s="186" t="s">
        <v>265</v>
      </c>
      <c r="B15" s="187" t="s">
        <v>302</v>
      </c>
      <c r="C15" s="492" t="s">
        <v>122</v>
      </c>
      <c r="D15" s="492" t="s">
        <v>122</v>
      </c>
      <c r="E15" s="492" t="s">
        <v>122</v>
      </c>
      <c r="F15" s="492" t="s">
        <v>122</v>
      </c>
      <c r="G15" s="492" t="s">
        <v>122</v>
      </c>
      <c r="H15" s="492" t="s">
        <v>122</v>
      </c>
      <c r="I15" s="492" t="s">
        <v>122</v>
      </c>
      <c r="J15" s="492" t="s">
        <v>122</v>
      </c>
      <c r="K15" s="492" t="s">
        <v>122</v>
      </c>
      <c r="L15" s="492" t="s">
        <v>122</v>
      </c>
      <c r="M15" s="492" t="s">
        <v>122</v>
      </c>
      <c r="N15" s="492" t="s">
        <v>122</v>
      </c>
      <c r="O15" s="492" t="s">
        <v>122</v>
      </c>
      <c r="P15" s="492" t="s">
        <v>122</v>
      </c>
      <c r="Q15" s="492" t="s">
        <v>122</v>
      </c>
      <c r="R15" s="492" t="s">
        <v>122</v>
      </c>
      <c r="S15" s="492" t="s">
        <v>122</v>
      </c>
      <c r="T15" s="492" t="s">
        <v>122</v>
      </c>
      <c r="U15" s="492" t="s">
        <v>122</v>
      </c>
      <c r="V15" s="492" t="s">
        <v>122</v>
      </c>
      <c r="W15" s="492" t="s">
        <v>122</v>
      </c>
      <c r="X15" s="492" t="s">
        <v>122</v>
      </c>
      <c r="Y15" s="492" t="s">
        <v>122</v>
      </c>
      <c r="Z15" s="492" t="s">
        <v>122</v>
      </c>
      <c r="AA15" s="492" t="s">
        <v>122</v>
      </c>
      <c r="AB15" s="492" t="s">
        <v>122</v>
      </c>
      <c r="AC15" s="492" t="s">
        <v>122</v>
      </c>
      <c r="AD15" s="492" t="s">
        <v>122</v>
      </c>
      <c r="AE15" s="492" t="s">
        <v>122</v>
      </c>
      <c r="AF15" s="492" t="s">
        <v>122</v>
      </c>
      <c r="AG15" s="492" t="s">
        <v>122</v>
      </c>
      <c r="AH15" s="492" t="s">
        <v>122</v>
      </c>
      <c r="AI15" s="492" t="s">
        <v>122</v>
      </c>
      <c r="AJ15" s="492" t="s">
        <v>122</v>
      </c>
      <c r="AK15" s="492" t="s">
        <v>122</v>
      </c>
      <c r="AL15" s="217">
        <v>48</v>
      </c>
      <c r="AM15" s="217">
        <v>1244</v>
      </c>
      <c r="AN15" s="217">
        <v>0</v>
      </c>
      <c r="AO15" s="217">
        <v>145</v>
      </c>
      <c r="AP15" s="217">
        <v>0</v>
      </c>
      <c r="AQ15" s="217">
        <v>0</v>
      </c>
      <c r="AR15" s="217">
        <v>0</v>
      </c>
      <c r="AS15" s="217">
        <v>0</v>
      </c>
      <c r="AT15" s="217">
        <v>0</v>
      </c>
      <c r="AU15" s="217">
        <v>0</v>
      </c>
      <c r="AV15" s="217">
        <v>0</v>
      </c>
      <c r="AW15" s="217">
        <v>0</v>
      </c>
      <c r="AX15" s="217">
        <v>0</v>
      </c>
      <c r="AY15" s="217">
        <v>0</v>
      </c>
      <c r="AZ15" s="217">
        <v>0</v>
      </c>
      <c r="BA15" s="217">
        <v>0</v>
      </c>
      <c r="BB15" s="217">
        <v>0</v>
      </c>
      <c r="BC15" s="217">
        <v>0</v>
      </c>
      <c r="BD15" s="217">
        <v>0</v>
      </c>
      <c r="BE15" s="217">
        <v>0</v>
      </c>
      <c r="BF15" s="217">
        <v>0</v>
      </c>
    </row>
    <row r="16" spans="1:58" s="9" customFormat="1" ht="15.75" customHeight="1" x14ac:dyDescent="0.3">
      <c r="A16" s="186" t="s">
        <v>63</v>
      </c>
      <c r="B16" s="187" t="s">
        <v>186</v>
      </c>
      <c r="C16" s="492" t="s">
        <v>122</v>
      </c>
      <c r="D16" s="492" t="s">
        <v>122</v>
      </c>
      <c r="E16" s="492" t="s">
        <v>122</v>
      </c>
      <c r="F16" s="492" t="s">
        <v>122</v>
      </c>
      <c r="G16" s="492" t="s">
        <v>122</v>
      </c>
      <c r="H16" s="492" t="s">
        <v>122</v>
      </c>
      <c r="I16" s="492" t="s">
        <v>122</v>
      </c>
      <c r="J16" s="492" t="s">
        <v>122</v>
      </c>
      <c r="K16" s="492" t="s">
        <v>122</v>
      </c>
      <c r="L16" s="492" t="s">
        <v>122</v>
      </c>
      <c r="M16" s="492" t="s">
        <v>122</v>
      </c>
      <c r="N16" s="492" t="s">
        <v>122</v>
      </c>
      <c r="O16" s="492" t="s">
        <v>122</v>
      </c>
      <c r="P16" s="492" t="s">
        <v>122</v>
      </c>
      <c r="Q16" s="492" t="s">
        <v>122</v>
      </c>
      <c r="R16" s="492" t="s">
        <v>122</v>
      </c>
      <c r="S16" s="492" t="s">
        <v>122</v>
      </c>
      <c r="T16" s="492" t="s">
        <v>122</v>
      </c>
      <c r="U16" s="492" t="s">
        <v>122</v>
      </c>
      <c r="V16" s="492" t="s">
        <v>122</v>
      </c>
      <c r="W16" s="492" t="s">
        <v>122</v>
      </c>
      <c r="X16" s="492" t="s">
        <v>122</v>
      </c>
      <c r="Y16" s="492" t="s">
        <v>122</v>
      </c>
      <c r="Z16" s="492" t="s">
        <v>122</v>
      </c>
      <c r="AA16" s="492" t="s">
        <v>122</v>
      </c>
      <c r="AB16" s="492" t="s">
        <v>122</v>
      </c>
      <c r="AC16" s="492" t="s">
        <v>122</v>
      </c>
      <c r="AD16" s="492" t="s">
        <v>122</v>
      </c>
      <c r="AE16" s="492" t="s">
        <v>122</v>
      </c>
      <c r="AF16" s="492" t="s">
        <v>122</v>
      </c>
      <c r="AG16" s="492" t="s">
        <v>122</v>
      </c>
      <c r="AH16" s="492" t="s">
        <v>122</v>
      </c>
      <c r="AI16" s="492" t="s">
        <v>122</v>
      </c>
      <c r="AJ16" s="492" t="s">
        <v>122</v>
      </c>
      <c r="AK16" s="492" t="s">
        <v>122</v>
      </c>
      <c r="AL16" s="217">
        <v>936</v>
      </c>
      <c r="AM16" s="217">
        <v>756</v>
      </c>
      <c r="AN16" s="217">
        <v>782</v>
      </c>
      <c r="AO16" s="217">
        <v>757</v>
      </c>
      <c r="AP16" s="217">
        <v>910</v>
      </c>
      <c r="AQ16" s="217">
        <v>529</v>
      </c>
      <c r="AR16" s="217">
        <v>867</v>
      </c>
      <c r="AS16" s="217">
        <v>1064</v>
      </c>
      <c r="AT16" s="217">
        <v>832</v>
      </c>
      <c r="AU16" s="217">
        <v>766</v>
      </c>
      <c r="AV16" s="217">
        <v>1448</v>
      </c>
      <c r="AW16" s="217">
        <v>719</v>
      </c>
      <c r="AX16" s="217">
        <v>683</v>
      </c>
      <c r="AY16" s="217">
        <v>56.368769</v>
      </c>
      <c r="AZ16" s="217">
        <v>1132</v>
      </c>
      <c r="BA16" s="217">
        <v>711</v>
      </c>
      <c r="BB16" s="217">
        <v>738</v>
      </c>
      <c r="BC16" s="217">
        <v>805</v>
      </c>
      <c r="BD16" s="217">
        <v>760</v>
      </c>
      <c r="BE16" s="217">
        <v>1569</v>
      </c>
      <c r="BF16" s="217">
        <v>596</v>
      </c>
    </row>
    <row r="17" spans="1:173" s="10" customFormat="1" ht="15.75" customHeight="1" x14ac:dyDescent="0.3">
      <c r="A17" s="184" t="s">
        <v>266</v>
      </c>
      <c r="B17" s="185" t="s">
        <v>303</v>
      </c>
      <c r="C17" s="493" t="s">
        <v>122</v>
      </c>
      <c r="D17" s="493" t="s">
        <v>122</v>
      </c>
      <c r="E17" s="493" t="s">
        <v>122</v>
      </c>
      <c r="F17" s="493" t="s">
        <v>122</v>
      </c>
      <c r="G17" s="493" t="s">
        <v>122</v>
      </c>
      <c r="H17" s="493" t="s">
        <v>122</v>
      </c>
      <c r="I17" s="493" t="s">
        <v>122</v>
      </c>
      <c r="J17" s="493" t="s">
        <v>122</v>
      </c>
      <c r="K17" s="493" t="s">
        <v>122</v>
      </c>
      <c r="L17" s="493" t="s">
        <v>122</v>
      </c>
      <c r="M17" s="493" t="s">
        <v>122</v>
      </c>
      <c r="N17" s="493" t="s">
        <v>122</v>
      </c>
      <c r="O17" s="493" t="s">
        <v>122</v>
      </c>
      <c r="P17" s="493" t="s">
        <v>122</v>
      </c>
      <c r="Q17" s="493" t="s">
        <v>122</v>
      </c>
      <c r="R17" s="493" t="s">
        <v>122</v>
      </c>
      <c r="S17" s="493" t="s">
        <v>122</v>
      </c>
      <c r="T17" s="493" t="s">
        <v>122</v>
      </c>
      <c r="U17" s="493" t="s">
        <v>122</v>
      </c>
      <c r="V17" s="493" t="s">
        <v>122</v>
      </c>
      <c r="W17" s="493" t="s">
        <v>122</v>
      </c>
      <c r="X17" s="493" t="s">
        <v>122</v>
      </c>
      <c r="Y17" s="493" t="s">
        <v>122</v>
      </c>
      <c r="Z17" s="493" t="s">
        <v>122</v>
      </c>
      <c r="AA17" s="493" t="s">
        <v>122</v>
      </c>
      <c r="AB17" s="493" t="s">
        <v>122</v>
      </c>
      <c r="AC17" s="493" t="s">
        <v>122</v>
      </c>
      <c r="AD17" s="493" t="s">
        <v>122</v>
      </c>
      <c r="AE17" s="493" t="s">
        <v>122</v>
      </c>
      <c r="AF17" s="493" t="s">
        <v>122</v>
      </c>
      <c r="AG17" s="493" t="s">
        <v>122</v>
      </c>
      <c r="AH17" s="493" t="s">
        <v>122</v>
      </c>
      <c r="AI17" s="493" t="s">
        <v>122</v>
      </c>
      <c r="AJ17" s="493" t="s">
        <v>122</v>
      </c>
      <c r="AK17" s="493" t="s">
        <v>122</v>
      </c>
      <c r="AL17" s="220">
        <v>11409</v>
      </c>
      <c r="AM17" s="220">
        <v>10937</v>
      </c>
      <c r="AN17" s="220">
        <v>11003</v>
      </c>
      <c r="AO17" s="220">
        <v>13353</v>
      </c>
      <c r="AP17" s="220">
        <v>16459</v>
      </c>
      <c r="AQ17" s="220">
        <v>15377</v>
      </c>
      <c r="AR17" s="220">
        <v>13565</v>
      </c>
      <c r="AS17" s="220">
        <v>14207</v>
      </c>
      <c r="AT17" s="220">
        <v>11354</v>
      </c>
      <c r="AU17" s="220">
        <v>11899</v>
      </c>
      <c r="AV17" s="220">
        <v>12868</v>
      </c>
      <c r="AW17" s="220">
        <v>13459</v>
      </c>
      <c r="AX17" s="220">
        <v>13744</v>
      </c>
      <c r="AY17" s="220">
        <v>14985.007277999999</v>
      </c>
      <c r="AZ17" s="220">
        <v>15009</v>
      </c>
      <c r="BA17" s="220">
        <v>14179</v>
      </c>
      <c r="BB17" s="220">
        <v>19830</v>
      </c>
      <c r="BC17" s="220">
        <v>19710</v>
      </c>
      <c r="BD17" s="220">
        <v>18303</v>
      </c>
      <c r="BE17" s="220">
        <v>18066</v>
      </c>
      <c r="BF17" s="220">
        <v>17188</v>
      </c>
    </row>
    <row r="18" spans="1:173" s="9" customFormat="1" ht="15.75" customHeight="1" x14ac:dyDescent="0.3">
      <c r="A18" s="186" t="s">
        <v>262</v>
      </c>
      <c r="B18" s="187" t="s">
        <v>299</v>
      </c>
      <c r="C18" s="492" t="s">
        <v>122</v>
      </c>
      <c r="D18" s="492" t="s">
        <v>122</v>
      </c>
      <c r="E18" s="492" t="s">
        <v>122</v>
      </c>
      <c r="F18" s="492" t="s">
        <v>122</v>
      </c>
      <c r="G18" s="492" t="s">
        <v>122</v>
      </c>
      <c r="H18" s="492" t="s">
        <v>122</v>
      </c>
      <c r="I18" s="492" t="s">
        <v>122</v>
      </c>
      <c r="J18" s="492" t="s">
        <v>122</v>
      </c>
      <c r="K18" s="492" t="s">
        <v>122</v>
      </c>
      <c r="L18" s="492" t="s">
        <v>122</v>
      </c>
      <c r="M18" s="492" t="s">
        <v>122</v>
      </c>
      <c r="N18" s="492" t="s">
        <v>122</v>
      </c>
      <c r="O18" s="492" t="s">
        <v>122</v>
      </c>
      <c r="P18" s="492" t="s">
        <v>122</v>
      </c>
      <c r="Q18" s="492" t="s">
        <v>122</v>
      </c>
      <c r="R18" s="492" t="s">
        <v>122</v>
      </c>
      <c r="S18" s="492" t="s">
        <v>122</v>
      </c>
      <c r="T18" s="492" t="s">
        <v>122</v>
      </c>
      <c r="U18" s="492" t="s">
        <v>122</v>
      </c>
      <c r="V18" s="492" t="s">
        <v>122</v>
      </c>
      <c r="W18" s="492" t="s">
        <v>122</v>
      </c>
      <c r="X18" s="492" t="s">
        <v>122</v>
      </c>
      <c r="Y18" s="492" t="s">
        <v>122</v>
      </c>
      <c r="Z18" s="492" t="s">
        <v>122</v>
      </c>
      <c r="AA18" s="492" t="s">
        <v>122</v>
      </c>
      <c r="AB18" s="492" t="s">
        <v>122</v>
      </c>
      <c r="AC18" s="492" t="s">
        <v>122</v>
      </c>
      <c r="AD18" s="492" t="s">
        <v>122</v>
      </c>
      <c r="AE18" s="492" t="s">
        <v>122</v>
      </c>
      <c r="AF18" s="492" t="s">
        <v>122</v>
      </c>
      <c r="AG18" s="492" t="s">
        <v>122</v>
      </c>
      <c r="AH18" s="492" t="s">
        <v>122</v>
      </c>
      <c r="AI18" s="492" t="s">
        <v>122</v>
      </c>
      <c r="AJ18" s="492" t="s">
        <v>122</v>
      </c>
      <c r="AK18" s="492" t="s">
        <v>122</v>
      </c>
      <c r="AL18" s="217">
        <v>9555</v>
      </c>
      <c r="AM18" s="217">
        <v>9314</v>
      </c>
      <c r="AN18" s="217">
        <v>9073</v>
      </c>
      <c r="AO18" s="217">
        <v>9127</v>
      </c>
      <c r="AP18" s="217">
        <v>11242</v>
      </c>
      <c r="AQ18" s="217">
        <v>10836</v>
      </c>
      <c r="AR18" s="217">
        <v>10981</v>
      </c>
      <c r="AS18" s="217">
        <v>10521</v>
      </c>
      <c r="AT18" s="217">
        <v>10997</v>
      </c>
      <c r="AU18" s="217">
        <v>10680</v>
      </c>
      <c r="AV18" s="217">
        <v>12576</v>
      </c>
      <c r="AW18" s="217">
        <v>13374</v>
      </c>
      <c r="AX18" s="217">
        <v>13706</v>
      </c>
      <c r="AY18" s="217">
        <v>14968.510859</v>
      </c>
      <c r="AZ18" s="217">
        <v>14982</v>
      </c>
      <c r="BA18" s="217">
        <v>14148</v>
      </c>
      <c r="BB18" s="217">
        <v>19731</v>
      </c>
      <c r="BC18" s="217">
        <v>17600</v>
      </c>
      <c r="BD18" s="217">
        <v>15777</v>
      </c>
      <c r="BE18" s="217">
        <v>13172</v>
      </c>
      <c r="BF18" s="217">
        <v>16224</v>
      </c>
    </row>
    <row r="19" spans="1:173" s="9" customFormat="1" ht="15.75" customHeight="1" x14ac:dyDescent="0.3">
      <c r="A19" s="186" t="s">
        <v>263</v>
      </c>
      <c r="B19" s="187" t="s">
        <v>300</v>
      </c>
      <c r="C19" s="492" t="s">
        <v>122</v>
      </c>
      <c r="D19" s="492" t="s">
        <v>122</v>
      </c>
      <c r="E19" s="492" t="s">
        <v>122</v>
      </c>
      <c r="F19" s="492" t="s">
        <v>122</v>
      </c>
      <c r="G19" s="492" t="s">
        <v>122</v>
      </c>
      <c r="H19" s="492" t="s">
        <v>122</v>
      </c>
      <c r="I19" s="492" t="s">
        <v>122</v>
      </c>
      <c r="J19" s="492" t="s">
        <v>122</v>
      </c>
      <c r="K19" s="492" t="s">
        <v>122</v>
      </c>
      <c r="L19" s="492" t="s">
        <v>122</v>
      </c>
      <c r="M19" s="492" t="s">
        <v>122</v>
      </c>
      <c r="N19" s="492" t="s">
        <v>122</v>
      </c>
      <c r="O19" s="492" t="s">
        <v>122</v>
      </c>
      <c r="P19" s="492" t="s">
        <v>122</v>
      </c>
      <c r="Q19" s="492" t="s">
        <v>122</v>
      </c>
      <c r="R19" s="492" t="s">
        <v>122</v>
      </c>
      <c r="S19" s="492" t="s">
        <v>122</v>
      </c>
      <c r="T19" s="492" t="s">
        <v>122</v>
      </c>
      <c r="U19" s="492" t="s">
        <v>122</v>
      </c>
      <c r="V19" s="492" t="s">
        <v>122</v>
      </c>
      <c r="W19" s="492" t="s">
        <v>122</v>
      </c>
      <c r="X19" s="492" t="s">
        <v>122</v>
      </c>
      <c r="Y19" s="492" t="s">
        <v>122</v>
      </c>
      <c r="Z19" s="492" t="s">
        <v>122</v>
      </c>
      <c r="AA19" s="492" t="s">
        <v>122</v>
      </c>
      <c r="AB19" s="492" t="s">
        <v>122</v>
      </c>
      <c r="AC19" s="492" t="s">
        <v>122</v>
      </c>
      <c r="AD19" s="492" t="s">
        <v>122</v>
      </c>
      <c r="AE19" s="492" t="s">
        <v>122</v>
      </c>
      <c r="AF19" s="492" t="s">
        <v>122</v>
      </c>
      <c r="AG19" s="492" t="s">
        <v>122</v>
      </c>
      <c r="AH19" s="492" t="s">
        <v>122</v>
      </c>
      <c r="AI19" s="492" t="s">
        <v>122</v>
      </c>
      <c r="AJ19" s="492" t="s">
        <v>122</v>
      </c>
      <c r="AK19" s="492" t="s">
        <v>122</v>
      </c>
      <c r="AL19" s="217">
        <v>1820</v>
      </c>
      <c r="AM19" s="217">
        <v>1581</v>
      </c>
      <c r="AN19" s="217">
        <v>1849</v>
      </c>
      <c r="AO19" s="217">
        <v>4172</v>
      </c>
      <c r="AP19" s="217">
        <v>5115</v>
      </c>
      <c r="AQ19" s="217">
        <v>4485</v>
      </c>
      <c r="AR19" s="217">
        <v>2527</v>
      </c>
      <c r="AS19" s="217">
        <v>3671</v>
      </c>
      <c r="AT19" s="217">
        <v>331</v>
      </c>
      <c r="AU19" s="217">
        <v>1197</v>
      </c>
      <c r="AV19" s="217">
        <v>282</v>
      </c>
      <c r="AW19" s="217">
        <v>63</v>
      </c>
      <c r="AX19" s="217">
        <v>18</v>
      </c>
      <c r="AY19" s="217">
        <v>14.02746</v>
      </c>
      <c r="AZ19" s="217">
        <v>15</v>
      </c>
      <c r="BA19" s="217">
        <v>17</v>
      </c>
      <c r="BB19" s="217">
        <v>76</v>
      </c>
      <c r="BC19" s="217">
        <v>2082</v>
      </c>
      <c r="BD19" s="217">
        <v>2517</v>
      </c>
      <c r="BE19" s="217">
        <v>4855</v>
      </c>
      <c r="BF19" s="217">
        <v>913</v>
      </c>
    </row>
    <row r="20" spans="1:173" s="9" customFormat="1" ht="15.75" customHeight="1" x14ac:dyDescent="0.3">
      <c r="A20" s="186" t="s">
        <v>63</v>
      </c>
      <c r="B20" s="187" t="s">
        <v>186</v>
      </c>
      <c r="C20" s="492" t="s">
        <v>122</v>
      </c>
      <c r="D20" s="492" t="s">
        <v>122</v>
      </c>
      <c r="E20" s="492" t="s">
        <v>122</v>
      </c>
      <c r="F20" s="492" t="s">
        <v>122</v>
      </c>
      <c r="G20" s="492" t="s">
        <v>122</v>
      </c>
      <c r="H20" s="492" t="s">
        <v>122</v>
      </c>
      <c r="I20" s="492" t="s">
        <v>122</v>
      </c>
      <c r="J20" s="492" t="s">
        <v>122</v>
      </c>
      <c r="K20" s="492" t="s">
        <v>122</v>
      </c>
      <c r="L20" s="492" t="s">
        <v>122</v>
      </c>
      <c r="M20" s="492" t="s">
        <v>122</v>
      </c>
      <c r="N20" s="492" t="s">
        <v>122</v>
      </c>
      <c r="O20" s="492" t="s">
        <v>122</v>
      </c>
      <c r="P20" s="492" t="s">
        <v>122</v>
      </c>
      <c r="Q20" s="492" t="s">
        <v>122</v>
      </c>
      <c r="R20" s="492" t="s">
        <v>122</v>
      </c>
      <c r="S20" s="492" t="s">
        <v>122</v>
      </c>
      <c r="T20" s="492" t="s">
        <v>122</v>
      </c>
      <c r="U20" s="492" t="s">
        <v>122</v>
      </c>
      <c r="V20" s="492" t="s">
        <v>122</v>
      </c>
      <c r="W20" s="492" t="s">
        <v>122</v>
      </c>
      <c r="X20" s="492" t="s">
        <v>122</v>
      </c>
      <c r="Y20" s="492" t="s">
        <v>122</v>
      </c>
      <c r="Z20" s="492" t="s">
        <v>122</v>
      </c>
      <c r="AA20" s="492" t="s">
        <v>122</v>
      </c>
      <c r="AB20" s="492" t="s">
        <v>122</v>
      </c>
      <c r="AC20" s="492" t="s">
        <v>122</v>
      </c>
      <c r="AD20" s="492" t="s">
        <v>122</v>
      </c>
      <c r="AE20" s="492" t="s">
        <v>122</v>
      </c>
      <c r="AF20" s="492" t="s">
        <v>122</v>
      </c>
      <c r="AG20" s="492" t="s">
        <v>122</v>
      </c>
      <c r="AH20" s="492" t="s">
        <v>122</v>
      </c>
      <c r="AI20" s="492" t="s">
        <v>122</v>
      </c>
      <c r="AJ20" s="492" t="s">
        <v>122</v>
      </c>
      <c r="AK20" s="492" t="s">
        <v>122</v>
      </c>
      <c r="AL20" s="217">
        <v>34</v>
      </c>
      <c r="AM20" s="217">
        <v>42</v>
      </c>
      <c r="AN20" s="217">
        <v>81</v>
      </c>
      <c r="AO20" s="217">
        <v>54</v>
      </c>
      <c r="AP20" s="217">
        <v>102</v>
      </c>
      <c r="AQ20" s="217">
        <v>56</v>
      </c>
      <c r="AR20" s="217">
        <v>57</v>
      </c>
      <c r="AS20" s="217">
        <v>15</v>
      </c>
      <c r="AT20" s="217">
        <v>26</v>
      </c>
      <c r="AU20" s="217">
        <v>22</v>
      </c>
      <c r="AV20" s="217">
        <v>10</v>
      </c>
      <c r="AW20" s="217">
        <v>22</v>
      </c>
      <c r="AX20" s="217">
        <v>20</v>
      </c>
      <c r="AY20" s="217">
        <v>2.4689589999999999</v>
      </c>
      <c r="AZ20" s="217">
        <v>12</v>
      </c>
      <c r="BA20" s="217">
        <v>14</v>
      </c>
      <c r="BB20" s="217">
        <v>23</v>
      </c>
      <c r="BC20" s="217">
        <v>28</v>
      </c>
      <c r="BD20" s="217">
        <v>9</v>
      </c>
      <c r="BE20" s="217">
        <v>39</v>
      </c>
      <c r="BF20" s="217">
        <v>51</v>
      </c>
    </row>
    <row r="21" spans="1:173" s="10" customFormat="1" ht="15.75" customHeight="1" x14ac:dyDescent="0.3">
      <c r="A21" s="136" t="s">
        <v>275</v>
      </c>
      <c r="B21" s="136" t="s">
        <v>304</v>
      </c>
      <c r="C21" s="493" t="s">
        <v>122</v>
      </c>
      <c r="D21" s="493" t="s">
        <v>122</v>
      </c>
      <c r="E21" s="493" t="s">
        <v>122</v>
      </c>
      <c r="F21" s="493" t="s">
        <v>122</v>
      </c>
      <c r="G21" s="493" t="s">
        <v>122</v>
      </c>
      <c r="H21" s="493" t="s">
        <v>122</v>
      </c>
      <c r="I21" s="493" t="s">
        <v>122</v>
      </c>
      <c r="J21" s="493" t="s">
        <v>122</v>
      </c>
      <c r="K21" s="493" t="s">
        <v>122</v>
      </c>
      <c r="L21" s="493" t="s">
        <v>122</v>
      </c>
      <c r="M21" s="493" t="s">
        <v>122</v>
      </c>
      <c r="N21" s="493" t="s">
        <v>122</v>
      </c>
      <c r="O21" s="493" t="s">
        <v>122</v>
      </c>
      <c r="P21" s="493" t="s">
        <v>122</v>
      </c>
      <c r="Q21" s="493" t="s">
        <v>122</v>
      </c>
      <c r="R21" s="493" t="s">
        <v>122</v>
      </c>
      <c r="S21" s="493" t="s">
        <v>122</v>
      </c>
      <c r="T21" s="493" t="s">
        <v>122</v>
      </c>
      <c r="U21" s="493" t="s">
        <v>122</v>
      </c>
      <c r="V21" s="493" t="s">
        <v>122</v>
      </c>
      <c r="W21" s="493" t="s">
        <v>122</v>
      </c>
      <c r="X21" s="493" t="s">
        <v>122</v>
      </c>
      <c r="Y21" s="493" t="s">
        <v>122</v>
      </c>
      <c r="Z21" s="493" t="s">
        <v>122</v>
      </c>
      <c r="AA21" s="493" t="s">
        <v>122</v>
      </c>
      <c r="AB21" s="493" t="s">
        <v>122</v>
      </c>
      <c r="AC21" s="493" t="s">
        <v>122</v>
      </c>
      <c r="AD21" s="493" t="s">
        <v>122</v>
      </c>
      <c r="AE21" s="493" t="s">
        <v>122</v>
      </c>
      <c r="AF21" s="493" t="s">
        <v>122</v>
      </c>
      <c r="AG21" s="493" t="s">
        <v>122</v>
      </c>
      <c r="AH21" s="493" t="s">
        <v>122</v>
      </c>
      <c r="AI21" s="493" t="s">
        <v>122</v>
      </c>
      <c r="AJ21" s="493" t="s">
        <v>122</v>
      </c>
      <c r="AK21" s="493" t="s">
        <v>122</v>
      </c>
      <c r="AL21" s="220">
        <v>3563</v>
      </c>
      <c r="AM21" s="220">
        <v>3465</v>
      </c>
      <c r="AN21" s="220">
        <v>3643</v>
      </c>
      <c r="AO21" s="220">
        <v>3386</v>
      </c>
      <c r="AP21" s="220">
        <v>4093</v>
      </c>
      <c r="AQ21" s="220">
        <v>2548</v>
      </c>
      <c r="AR21" s="220">
        <v>2384</v>
      </c>
      <c r="AS21" s="220">
        <v>2242</v>
      </c>
      <c r="AT21" s="566" t="s">
        <v>122</v>
      </c>
      <c r="AU21" s="566" t="s">
        <v>122</v>
      </c>
      <c r="AV21" s="566" t="s">
        <v>122</v>
      </c>
      <c r="AW21" s="566" t="s">
        <v>122</v>
      </c>
      <c r="AX21" s="566" t="s">
        <v>122</v>
      </c>
      <c r="AY21" s="566" t="s">
        <v>122</v>
      </c>
      <c r="AZ21" s="566">
        <v>0</v>
      </c>
      <c r="BA21" s="566">
        <v>0</v>
      </c>
      <c r="BB21" s="566">
        <v>0</v>
      </c>
      <c r="BC21" s="566">
        <v>0</v>
      </c>
      <c r="BD21" s="566">
        <v>0</v>
      </c>
      <c r="BE21" s="566">
        <v>0</v>
      </c>
      <c r="BF21" s="566">
        <v>0</v>
      </c>
    </row>
    <row r="22" spans="1:173" s="10" customFormat="1" ht="15.75" customHeight="1" x14ac:dyDescent="0.3">
      <c r="A22" s="136" t="s">
        <v>306</v>
      </c>
      <c r="B22" s="136" t="s">
        <v>305</v>
      </c>
      <c r="C22" s="493" t="s">
        <v>122</v>
      </c>
      <c r="D22" s="493" t="s">
        <v>122</v>
      </c>
      <c r="E22" s="493" t="s">
        <v>122</v>
      </c>
      <c r="F22" s="493" t="s">
        <v>122</v>
      </c>
      <c r="G22" s="493" t="s">
        <v>122</v>
      </c>
      <c r="H22" s="493" t="s">
        <v>122</v>
      </c>
      <c r="I22" s="493" t="s">
        <v>122</v>
      </c>
      <c r="J22" s="493" t="s">
        <v>122</v>
      </c>
      <c r="K22" s="493" t="s">
        <v>122</v>
      </c>
      <c r="L22" s="493" t="s">
        <v>122</v>
      </c>
      <c r="M22" s="493" t="s">
        <v>122</v>
      </c>
      <c r="N22" s="493" t="s">
        <v>122</v>
      </c>
      <c r="O22" s="493" t="s">
        <v>122</v>
      </c>
      <c r="P22" s="493" t="s">
        <v>122</v>
      </c>
      <c r="Q22" s="493" t="s">
        <v>122</v>
      </c>
      <c r="R22" s="493" t="s">
        <v>122</v>
      </c>
      <c r="S22" s="493" t="s">
        <v>122</v>
      </c>
      <c r="T22" s="493" t="s">
        <v>122</v>
      </c>
      <c r="U22" s="493" t="s">
        <v>122</v>
      </c>
      <c r="V22" s="493" t="s">
        <v>122</v>
      </c>
      <c r="W22" s="493" t="s">
        <v>122</v>
      </c>
      <c r="X22" s="493" t="s">
        <v>122</v>
      </c>
      <c r="Y22" s="493" t="s">
        <v>122</v>
      </c>
      <c r="Z22" s="493" t="s">
        <v>122</v>
      </c>
      <c r="AA22" s="493" t="s">
        <v>122</v>
      </c>
      <c r="AB22" s="493" t="s">
        <v>122</v>
      </c>
      <c r="AC22" s="493" t="s">
        <v>122</v>
      </c>
      <c r="AD22" s="493" t="s">
        <v>122</v>
      </c>
      <c r="AE22" s="493" t="s">
        <v>122</v>
      </c>
      <c r="AF22" s="493" t="s">
        <v>122</v>
      </c>
      <c r="AG22" s="493" t="s">
        <v>122</v>
      </c>
      <c r="AH22" s="493" t="s">
        <v>122</v>
      </c>
      <c r="AI22" s="493" t="s">
        <v>122</v>
      </c>
      <c r="AJ22" s="493" t="s">
        <v>122</v>
      </c>
      <c r="AK22" s="493" t="s">
        <v>122</v>
      </c>
      <c r="AL22" s="220">
        <v>2117</v>
      </c>
      <c r="AM22" s="220">
        <v>1692</v>
      </c>
      <c r="AN22" s="220">
        <v>1620</v>
      </c>
      <c r="AO22" s="220">
        <v>1870</v>
      </c>
      <c r="AP22" s="220">
        <v>1780</v>
      </c>
      <c r="AQ22" s="220">
        <v>1776</v>
      </c>
      <c r="AR22" s="220">
        <v>1748</v>
      </c>
      <c r="AS22" s="220">
        <v>1698</v>
      </c>
      <c r="AT22" s="220">
        <v>1674</v>
      </c>
      <c r="AU22" s="220">
        <v>1450</v>
      </c>
      <c r="AV22" s="220">
        <v>1521</v>
      </c>
      <c r="AW22" s="220">
        <v>1504</v>
      </c>
      <c r="AX22" s="220">
        <v>1216</v>
      </c>
      <c r="AY22" s="220">
        <v>1176.677058</v>
      </c>
      <c r="AZ22" s="220">
        <v>1169</v>
      </c>
      <c r="BA22" s="220">
        <v>1124</v>
      </c>
      <c r="BB22" s="220">
        <v>1067</v>
      </c>
      <c r="BC22" s="220">
        <v>966</v>
      </c>
      <c r="BD22" s="220">
        <v>829</v>
      </c>
      <c r="BE22" s="220">
        <v>756</v>
      </c>
      <c r="BF22" s="220">
        <v>778</v>
      </c>
    </row>
    <row r="23" spans="1:173" s="10" customFormat="1" ht="15.75" customHeight="1" x14ac:dyDescent="0.3">
      <c r="A23" s="136" t="s">
        <v>308</v>
      </c>
      <c r="B23" s="906" t="s">
        <v>956</v>
      </c>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3"/>
      <c r="AL23" s="220"/>
      <c r="AM23" s="220"/>
      <c r="AN23" s="220"/>
      <c r="AO23" s="220"/>
      <c r="AP23" s="220"/>
      <c r="AQ23" s="220"/>
      <c r="AR23" s="220"/>
      <c r="AS23" s="220"/>
      <c r="AT23" s="220"/>
      <c r="AU23" s="220"/>
      <c r="AV23" s="220"/>
      <c r="AW23" s="220"/>
      <c r="AX23" s="220"/>
      <c r="AY23" s="220"/>
      <c r="AZ23" s="220"/>
      <c r="BA23" s="220"/>
      <c r="BB23" s="220"/>
      <c r="BC23" s="220"/>
      <c r="BD23" s="220"/>
      <c r="BE23" s="220"/>
      <c r="BF23" s="220">
        <v>-56</v>
      </c>
    </row>
    <row r="24" spans="1:173" s="10" customFormat="1" ht="15.75" customHeight="1" x14ac:dyDescent="0.3">
      <c r="A24" s="136" t="s">
        <v>267</v>
      </c>
      <c r="B24" s="353" t="s">
        <v>295</v>
      </c>
      <c r="C24" s="493" t="s">
        <v>122</v>
      </c>
      <c r="D24" s="493" t="s">
        <v>122</v>
      </c>
      <c r="E24" s="493" t="s">
        <v>122</v>
      </c>
      <c r="F24" s="493" t="s">
        <v>122</v>
      </c>
      <c r="G24" s="493" t="s">
        <v>122</v>
      </c>
      <c r="H24" s="493" t="s">
        <v>122</v>
      </c>
      <c r="I24" s="493" t="s">
        <v>122</v>
      </c>
      <c r="J24" s="493" t="s">
        <v>122</v>
      </c>
      <c r="K24" s="493" t="s">
        <v>122</v>
      </c>
      <c r="L24" s="493" t="s">
        <v>122</v>
      </c>
      <c r="M24" s="493" t="s">
        <v>122</v>
      </c>
      <c r="N24" s="493" t="s">
        <v>122</v>
      </c>
      <c r="O24" s="493" t="s">
        <v>122</v>
      </c>
      <c r="P24" s="493" t="s">
        <v>122</v>
      </c>
      <c r="Q24" s="493" t="s">
        <v>122</v>
      </c>
      <c r="R24" s="493" t="s">
        <v>122</v>
      </c>
      <c r="S24" s="493" t="s">
        <v>122</v>
      </c>
      <c r="T24" s="493" t="s">
        <v>122</v>
      </c>
      <c r="U24" s="493" t="s">
        <v>122</v>
      </c>
      <c r="V24" s="493" t="s">
        <v>122</v>
      </c>
      <c r="W24" s="493" t="s">
        <v>122</v>
      </c>
      <c r="X24" s="493" t="s">
        <v>122</v>
      </c>
      <c r="Y24" s="493" t="s">
        <v>122</v>
      </c>
      <c r="Z24" s="493" t="s">
        <v>122</v>
      </c>
      <c r="AA24" s="493" t="s">
        <v>122</v>
      </c>
      <c r="AB24" s="493" t="s">
        <v>122</v>
      </c>
      <c r="AC24" s="493" t="s">
        <v>122</v>
      </c>
      <c r="AD24" s="493" t="s">
        <v>122</v>
      </c>
      <c r="AE24" s="493" t="s">
        <v>122</v>
      </c>
      <c r="AF24" s="493" t="s">
        <v>122</v>
      </c>
      <c r="AG24" s="493" t="s">
        <v>122</v>
      </c>
      <c r="AH24" s="493" t="s">
        <v>122</v>
      </c>
      <c r="AI24" s="493" t="s">
        <v>122</v>
      </c>
      <c r="AJ24" s="493" t="s">
        <v>122</v>
      </c>
      <c r="AK24" s="493" t="s">
        <v>122</v>
      </c>
      <c r="AL24" s="220">
        <v>220917</v>
      </c>
      <c r="AM24" s="220">
        <v>218715</v>
      </c>
      <c r="AN24" s="220">
        <v>219208</v>
      </c>
      <c r="AO24" s="220">
        <v>225617</v>
      </c>
      <c r="AP24" s="220">
        <v>242816</v>
      </c>
      <c r="AQ24" s="220">
        <v>239576</v>
      </c>
      <c r="AR24" s="220">
        <v>240420</v>
      </c>
      <c r="AS24" s="220">
        <v>251267</v>
      </c>
      <c r="AT24" s="220">
        <v>256170</v>
      </c>
      <c r="AU24" s="220">
        <v>266155</v>
      </c>
      <c r="AV24" s="220">
        <v>281841</v>
      </c>
      <c r="AW24" s="220">
        <v>279053</v>
      </c>
      <c r="AX24" s="220">
        <v>282356</v>
      </c>
      <c r="AY24" s="220">
        <v>287781.837956</v>
      </c>
      <c r="AZ24" s="220">
        <v>293784</v>
      </c>
      <c r="BA24" s="220">
        <v>298660</v>
      </c>
      <c r="BB24" s="220">
        <v>322296</v>
      </c>
      <c r="BC24" s="220">
        <v>321871</v>
      </c>
      <c r="BD24" s="220">
        <v>326315</v>
      </c>
      <c r="BE24" s="220">
        <v>340402</v>
      </c>
      <c r="BF24" s="220">
        <v>339582</v>
      </c>
    </row>
    <row r="25" spans="1:173" ht="15.75" customHeight="1" thickBot="1" x14ac:dyDescent="0.35">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218"/>
      <c r="AC25" s="218"/>
      <c r="AD25" s="191"/>
      <c r="AE25" s="191"/>
      <c r="AF25" s="191"/>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row>
    <row r="26" spans="1:173" ht="15.75" customHeight="1" thickBot="1" x14ac:dyDescent="0.35">
      <c r="A26" s="320" t="s">
        <v>307</v>
      </c>
      <c r="B26" s="410" t="s">
        <v>162</v>
      </c>
      <c r="C26" s="321" t="s">
        <v>259</v>
      </c>
      <c r="D26" s="321" t="s">
        <v>258</v>
      </c>
      <c r="E26" s="321" t="s">
        <v>257</v>
      </c>
      <c r="F26" s="321" t="s">
        <v>256</v>
      </c>
      <c r="G26" s="321" t="s">
        <v>252</v>
      </c>
      <c r="H26" s="321" t="s">
        <v>253</v>
      </c>
      <c r="I26" s="321" t="s">
        <v>254</v>
      </c>
      <c r="J26" s="321" t="s">
        <v>255</v>
      </c>
      <c r="K26" s="321" t="s">
        <v>251</v>
      </c>
      <c r="L26" s="321" t="s">
        <v>250</v>
      </c>
      <c r="M26" s="321" t="s">
        <v>249</v>
      </c>
      <c r="N26" s="321" t="s">
        <v>248</v>
      </c>
      <c r="O26" s="321" t="s">
        <v>247</v>
      </c>
      <c r="P26" s="321" t="s">
        <v>246</v>
      </c>
      <c r="Q26" s="321" t="s">
        <v>245</v>
      </c>
      <c r="R26" s="321" t="s">
        <v>244</v>
      </c>
      <c r="S26" s="321" t="s">
        <v>243</v>
      </c>
      <c r="T26" s="321" t="s">
        <v>242</v>
      </c>
      <c r="U26" s="321" t="s">
        <v>241</v>
      </c>
      <c r="V26" s="321" t="s">
        <v>240</v>
      </c>
      <c r="W26" s="321" t="s">
        <v>236</v>
      </c>
      <c r="X26" s="321" t="s">
        <v>237</v>
      </c>
      <c r="Y26" s="321" t="s">
        <v>238</v>
      </c>
      <c r="Z26" s="321" t="s">
        <v>239</v>
      </c>
      <c r="AA26" s="321" t="s">
        <v>232</v>
      </c>
      <c r="AB26" s="321" t="s">
        <v>233</v>
      </c>
      <c r="AC26" s="321" t="s">
        <v>234</v>
      </c>
      <c r="AD26" s="321" t="s">
        <v>235</v>
      </c>
      <c r="AE26" s="321" t="s">
        <v>229</v>
      </c>
      <c r="AF26" s="321" t="s">
        <v>230</v>
      </c>
      <c r="AG26" s="321" t="s">
        <v>231</v>
      </c>
      <c r="AH26" s="321" t="s">
        <v>222</v>
      </c>
      <c r="AI26" s="321" t="s">
        <v>228</v>
      </c>
      <c r="AJ26" s="321" t="s">
        <v>227</v>
      </c>
      <c r="AK26" s="321" t="s">
        <v>221</v>
      </c>
      <c r="AL26" s="321" t="s">
        <v>226</v>
      </c>
      <c r="AM26" s="321" t="s">
        <v>225</v>
      </c>
      <c r="AN26" s="321" t="s">
        <v>224</v>
      </c>
      <c r="AO26" s="321" t="s">
        <v>223</v>
      </c>
      <c r="AP26" s="321" t="s">
        <v>424</v>
      </c>
      <c r="AQ26" s="321" t="s">
        <v>587</v>
      </c>
      <c r="AR26" s="321" t="s">
        <v>592</v>
      </c>
      <c r="AS26" s="321" t="s">
        <v>603</v>
      </c>
      <c r="AT26" s="321" t="s">
        <v>728</v>
      </c>
      <c r="AU26" s="321" t="s">
        <v>741</v>
      </c>
      <c r="AV26" s="321" t="s">
        <v>757</v>
      </c>
      <c r="AW26" s="321" t="s">
        <v>830</v>
      </c>
      <c r="AX26" s="321" t="s">
        <v>838</v>
      </c>
      <c r="AY26" s="321" t="s">
        <v>852</v>
      </c>
      <c r="AZ26" s="321" t="s">
        <v>854</v>
      </c>
      <c r="BA26" s="321" t="s">
        <v>856</v>
      </c>
      <c r="BB26" s="321" t="s">
        <v>858</v>
      </c>
      <c r="BC26" s="321" t="s">
        <v>862</v>
      </c>
      <c r="BD26" s="321" t="s">
        <v>943</v>
      </c>
      <c r="BE26" s="321" t="s">
        <v>949</v>
      </c>
      <c r="BF26" s="321" t="s">
        <v>950</v>
      </c>
    </row>
    <row r="27" spans="1:173" ht="15.75" customHeight="1" x14ac:dyDescent="0.3">
      <c r="A27" s="445" t="s">
        <v>524</v>
      </c>
      <c r="B27" s="446" t="s">
        <v>525</v>
      </c>
      <c r="C27" s="447"/>
      <c r="D27" s="447"/>
      <c r="E27" s="447"/>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526"/>
      <c r="AD27" s="526"/>
      <c r="AE27" s="526"/>
      <c r="AF27" s="526"/>
      <c r="AG27" s="526"/>
      <c r="AH27" s="526"/>
      <c r="AI27" s="526"/>
      <c r="AJ27" s="526"/>
      <c r="AK27" s="526"/>
      <c r="AL27" s="526"/>
      <c r="AM27" s="526"/>
      <c r="AN27" s="526"/>
      <c r="AO27" s="526"/>
      <c r="AP27" s="526"/>
      <c r="AQ27" s="526"/>
      <c r="AR27" s="526"/>
      <c r="AS27" s="526"/>
      <c r="AT27" s="526"/>
      <c r="AU27" s="526"/>
      <c r="AV27" s="526"/>
      <c r="AW27" s="526"/>
      <c r="AX27" s="526"/>
      <c r="AY27" s="526"/>
      <c r="AZ27" s="526"/>
      <c r="BA27" s="526"/>
      <c r="BB27" s="526"/>
      <c r="BC27" s="526"/>
      <c r="BD27" s="526"/>
      <c r="BE27" s="526"/>
      <c r="BF27" s="526"/>
    </row>
    <row r="28" spans="1:173" ht="15.75" customHeight="1" x14ac:dyDescent="0.3">
      <c r="A28" s="183" t="s">
        <v>268</v>
      </c>
      <c r="B28" s="189" t="s">
        <v>288</v>
      </c>
      <c r="C28" s="491" t="s">
        <v>122</v>
      </c>
      <c r="D28" s="491" t="s">
        <v>122</v>
      </c>
      <c r="E28" s="491" t="s">
        <v>122</v>
      </c>
      <c r="F28" s="491" t="s">
        <v>122</v>
      </c>
      <c r="G28" s="491" t="s">
        <v>122</v>
      </c>
      <c r="H28" s="491" t="s">
        <v>122</v>
      </c>
      <c r="I28" s="491" t="s">
        <v>122</v>
      </c>
      <c r="J28" s="491" t="s">
        <v>122</v>
      </c>
      <c r="K28" s="491" t="s">
        <v>122</v>
      </c>
      <c r="L28" s="491" t="s">
        <v>122</v>
      </c>
      <c r="M28" s="491" t="s">
        <v>122</v>
      </c>
      <c r="N28" s="491" t="s">
        <v>122</v>
      </c>
      <c r="O28" s="491" t="s">
        <v>122</v>
      </c>
      <c r="P28" s="491" t="s">
        <v>122</v>
      </c>
      <c r="Q28" s="491" t="s">
        <v>122</v>
      </c>
      <c r="R28" s="491" t="s">
        <v>122</v>
      </c>
      <c r="S28" s="491" t="s">
        <v>122</v>
      </c>
      <c r="T28" s="491" t="s">
        <v>122</v>
      </c>
      <c r="U28" s="491" t="s">
        <v>122</v>
      </c>
      <c r="V28" s="491" t="s">
        <v>122</v>
      </c>
      <c r="W28" s="491" t="s">
        <v>122</v>
      </c>
      <c r="X28" s="491" t="s">
        <v>122</v>
      </c>
      <c r="Y28" s="491" t="s">
        <v>122</v>
      </c>
      <c r="Z28" s="491" t="s">
        <v>122</v>
      </c>
      <c r="AA28" s="491" t="s">
        <v>122</v>
      </c>
      <c r="AB28" s="491" t="s">
        <v>122</v>
      </c>
      <c r="AC28" s="491" t="s">
        <v>122</v>
      </c>
      <c r="AD28" s="491" t="s">
        <v>122</v>
      </c>
      <c r="AE28" s="491" t="s">
        <v>122</v>
      </c>
      <c r="AF28" s="491" t="s">
        <v>122</v>
      </c>
      <c r="AG28" s="491" t="s">
        <v>122</v>
      </c>
      <c r="AH28" s="491" t="s">
        <v>122</v>
      </c>
      <c r="AI28" s="491" t="s">
        <v>122</v>
      </c>
      <c r="AJ28" s="491" t="s">
        <v>122</v>
      </c>
      <c r="AK28" s="491" t="s">
        <v>122</v>
      </c>
      <c r="AL28" s="258">
        <v>142484</v>
      </c>
      <c r="AM28" s="258">
        <v>144415</v>
      </c>
      <c r="AN28" s="258">
        <v>145360</v>
      </c>
      <c r="AO28" s="258">
        <v>146115</v>
      </c>
      <c r="AP28" s="258">
        <v>155079</v>
      </c>
      <c r="AQ28" s="258">
        <v>161040</v>
      </c>
      <c r="AR28" s="258">
        <v>164000</v>
      </c>
      <c r="AS28" s="258">
        <v>168235</v>
      </c>
      <c r="AT28" s="258">
        <v>175776</v>
      </c>
      <c r="AU28" s="258">
        <v>184654</v>
      </c>
      <c r="AV28" s="258">
        <v>191081</v>
      </c>
      <c r="AW28" s="258">
        <v>192553</v>
      </c>
      <c r="AX28" s="258">
        <v>197003</v>
      </c>
      <c r="AY28" s="258">
        <v>204857.44368900001</v>
      </c>
      <c r="AZ28" s="258">
        <v>206996</v>
      </c>
      <c r="BA28" s="258">
        <v>208424</v>
      </c>
      <c r="BB28" s="258">
        <v>215028</v>
      </c>
      <c r="BC28" s="258">
        <v>211886</v>
      </c>
      <c r="BD28" s="258">
        <v>213539</v>
      </c>
      <c r="BE28" s="258">
        <v>220191</v>
      </c>
      <c r="BF28" s="258">
        <v>234382</v>
      </c>
    </row>
    <row r="29" spans="1:173" ht="15.75" customHeight="1" x14ac:dyDescent="0.3">
      <c r="A29" s="183" t="s">
        <v>269</v>
      </c>
      <c r="B29" s="189" t="s">
        <v>286</v>
      </c>
      <c r="C29" s="491" t="s">
        <v>122</v>
      </c>
      <c r="D29" s="491" t="s">
        <v>122</v>
      </c>
      <c r="E29" s="491" t="s">
        <v>122</v>
      </c>
      <c r="F29" s="491" t="s">
        <v>122</v>
      </c>
      <c r="G29" s="491" t="s">
        <v>122</v>
      </c>
      <c r="H29" s="491" t="s">
        <v>122</v>
      </c>
      <c r="I29" s="491" t="s">
        <v>122</v>
      </c>
      <c r="J29" s="491" t="s">
        <v>122</v>
      </c>
      <c r="K29" s="491" t="s">
        <v>122</v>
      </c>
      <c r="L29" s="491" t="s">
        <v>122</v>
      </c>
      <c r="M29" s="491" t="s">
        <v>122</v>
      </c>
      <c r="N29" s="491" t="s">
        <v>122</v>
      </c>
      <c r="O29" s="491" t="s">
        <v>122</v>
      </c>
      <c r="P29" s="491" t="s">
        <v>122</v>
      </c>
      <c r="Q29" s="491" t="s">
        <v>122</v>
      </c>
      <c r="R29" s="491" t="s">
        <v>122</v>
      </c>
      <c r="S29" s="491" t="s">
        <v>122</v>
      </c>
      <c r="T29" s="491" t="s">
        <v>122</v>
      </c>
      <c r="U29" s="491" t="s">
        <v>122</v>
      </c>
      <c r="V29" s="491" t="s">
        <v>122</v>
      </c>
      <c r="W29" s="491" t="s">
        <v>122</v>
      </c>
      <c r="X29" s="491" t="s">
        <v>122</v>
      </c>
      <c r="Y29" s="491" t="s">
        <v>122</v>
      </c>
      <c r="Z29" s="491" t="s">
        <v>122</v>
      </c>
      <c r="AA29" s="491" t="s">
        <v>122</v>
      </c>
      <c r="AB29" s="491" t="s">
        <v>122</v>
      </c>
      <c r="AC29" s="491" t="s">
        <v>122</v>
      </c>
      <c r="AD29" s="491" t="s">
        <v>122</v>
      </c>
      <c r="AE29" s="491" t="s">
        <v>122</v>
      </c>
      <c r="AF29" s="491" t="s">
        <v>122</v>
      </c>
      <c r="AG29" s="491" t="s">
        <v>122</v>
      </c>
      <c r="AH29" s="491" t="s">
        <v>122</v>
      </c>
      <c r="AI29" s="491" t="s">
        <v>122</v>
      </c>
      <c r="AJ29" s="491" t="s">
        <v>122</v>
      </c>
      <c r="AK29" s="491" t="s">
        <v>122</v>
      </c>
      <c r="AL29" s="258">
        <v>48570</v>
      </c>
      <c r="AM29" s="258">
        <v>44432</v>
      </c>
      <c r="AN29" s="258">
        <v>44773</v>
      </c>
      <c r="AO29" s="258">
        <v>48995</v>
      </c>
      <c r="AP29" s="258">
        <v>55051</v>
      </c>
      <c r="AQ29" s="258">
        <v>48522</v>
      </c>
      <c r="AR29" s="258">
        <v>45871</v>
      </c>
      <c r="AS29" s="258">
        <v>50634</v>
      </c>
      <c r="AT29" s="258">
        <v>49918</v>
      </c>
      <c r="AU29" s="258">
        <v>51178</v>
      </c>
      <c r="AV29" s="258">
        <v>52914</v>
      </c>
      <c r="AW29" s="258">
        <v>47353</v>
      </c>
      <c r="AX29" s="258">
        <v>41095</v>
      </c>
      <c r="AY29" s="258">
        <v>39740.402215000002</v>
      </c>
      <c r="AZ29" s="258">
        <v>43319</v>
      </c>
      <c r="BA29" s="258">
        <v>43519</v>
      </c>
      <c r="BB29" s="258">
        <v>58389</v>
      </c>
      <c r="BC29" s="258">
        <v>65197</v>
      </c>
      <c r="BD29" s="258">
        <v>67449</v>
      </c>
      <c r="BE29" s="258">
        <v>72943</v>
      </c>
      <c r="BF29" s="258">
        <v>55812</v>
      </c>
    </row>
    <row r="30" spans="1:173" ht="15.75" customHeight="1" x14ac:dyDescent="0.3">
      <c r="A30" s="183" t="s">
        <v>270</v>
      </c>
      <c r="B30" s="189" t="s">
        <v>287</v>
      </c>
      <c r="C30" s="491" t="s">
        <v>122</v>
      </c>
      <c r="D30" s="491" t="s">
        <v>122</v>
      </c>
      <c r="E30" s="491" t="s">
        <v>122</v>
      </c>
      <c r="F30" s="491" t="s">
        <v>122</v>
      </c>
      <c r="G30" s="491" t="s">
        <v>122</v>
      </c>
      <c r="H30" s="491" t="s">
        <v>122</v>
      </c>
      <c r="I30" s="491" t="s">
        <v>122</v>
      </c>
      <c r="J30" s="491" t="s">
        <v>122</v>
      </c>
      <c r="K30" s="491" t="s">
        <v>122</v>
      </c>
      <c r="L30" s="491" t="s">
        <v>122</v>
      </c>
      <c r="M30" s="491" t="s">
        <v>122</v>
      </c>
      <c r="N30" s="491" t="s">
        <v>122</v>
      </c>
      <c r="O30" s="491" t="s">
        <v>122</v>
      </c>
      <c r="P30" s="491" t="s">
        <v>122</v>
      </c>
      <c r="Q30" s="491" t="s">
        <v>122</v>
      </c>
      <c r="R30" s="491" t="s">
        <v>122</v>
      </c>
      <c r="S30" s="491" t="s">
        <v>122</v>
      </c>
      <c r="T30" s="491" t="s">
        <v>122</v>
      </c>
      <c r="U30" s="491" t="s">
        <v>122</v>
      </c>
      <c r="V30" s="491" t="s">
        <v>122</v>
      </c>
      <c r="W30" s="491" t="s">
        <v>122</v>
      </c>
      <c r="X30" s="491" t="s">
        <v>122</v>
      </c>
      <c r="Y30" s="491" t="s">
        <v>122</v>
      </c>
      <c r="Z30" s="491" t="s">
        <v>122</v>
      </c>
      <c r="AA30" s="491" t="s">
        <v>122</v>
      </c>
      <c r="AB30" s="491" t="s">
        <v>122</v>
      </c>
      <c r="AC30" s="491" t="s">
        <v>122</v>
      </c>
      <c r="AD30" s="491" t="s">
        <v>122</v>
      </c>
      <c r="AE30" s="491" t="s">
        <v>122</v>
      </c>
      <c r="AF30" s="491" t="s">
        <v>122</v>
      </c>
      <c r="AG30" s="491" t="s">
        <v>122</v>
      </c>
      <c r="AH30" s="491" t="s">
        <v>122</v>
      </c>
      <c r="AI30" s="491" t="s">
        <v>122</v>
      </c>
      <c r="AJ30" s="491" t="s">
        <v>122</v>
      </c>
      <c r="AK30" s="491" t="s">
        <v>122</v>
      </c>
      <c r="AL30" s="258">
        <v>24127</v>
      </c>
      <c r="AM30" s="258">
        <v>23459</v>
      </c>
      <c r="AN30" s="258">
        <v>23804</v>
      </c>
      <c r="AO30" s="258">
        <v>25098</v>
      </c>
      <c r="AP30" s="258">
        <v>26805</v>
      </c>
      <c r="AQ30" s="258">
        <v>25681</v>
      </c>
      <c r="AR30" s="258">
        <v>26407</v>
      </c>
      <c r="AS30" s="258">
        <v>28448</v>
      </c>
      <c r="AT30" s="258">
        <v>30476</v>
      </c>
      <c r="AU30" s="258">
        <v>30323</v>
      </c>
      <c r="AV30" s="258">
        <v>37846</v>
      </c>
      <c r="AW30" s="258">
        <v>39147</v>
      </c>
      <c r="AX30" s="258">
        <v>42712</v>
      </c>
      <c r="AY30" s="258">
        <v>41677.505109999998</v>
      </c>
      <c r="AZ30" s="258">
        <v>41971</v>
      </c>
      <c r="BA30" s="258">
        <v>45340</v>
      </c>
      <c r="BB30" s="258">
        <v>47657</v>
      </c>
      <c r="BC30" s="258">
        <v>43686</v>
      </c>
      <c r="BD30" s="258">
        <v>44360</v>
      </c>
      <c r="BE30" s="258">
        <v>46385</v>
      </c>
      <c r="BF30" s="258">
        <v>48562</v>
      </c>
    </row>
    <row r="31" spans="1:173" s="548" customFormat="1" ht="15.75" customHeight="1" x14ac:dyDescent="0.3">
      <c r="A31" s="183" t="s">
        <v>271</v>
      </c>
      <c r="B31" s="189" t="s">
        <v>292</v>
      </c>
      <c r="C31" s="491" t="s">
        <v>122</v>
      </c>
      <c r="D31" s="491" t="s">
        <v>122</v>
      </c>
      <c r="E31" s="491" t="s">
        <v>122</v>
      </c>
      <c r="F31" s="491" t="s">
        <v>122</v>
      </c>
      <c r="G31" s="491" t="s">
        <v>122</v>
      </c>
      <c r="H31" s="491" t="s">
        <v>122</v>
      </c>
      <c r="I31" s="491" t="s">
        <v>122</v>
      </c>
      <c r="J31" s="491" t="s">
        <v>122</v>
      </c>
      <c r="K31" s="491" t="s">
        <v>122</v>
      </c>
      <c r="L31" s="491" t="s">
        <v>122</v>
      </c>
      <c r="M31" s="491" t="s">
        <v>122</v>
      </c>
      <c r="N31" s="491" t="s">
        <v>122</v>
      </c>
      <c r="O31" s="491" t="s">
        <v>122</v>
      </c>
      <c r="P31" s="491" t="s">
        <v>122</v>
      </c>
      <c r="Q31" s="491" t="s">
        <v>122</v>
      </c>
      <c r="R31" s="491" t="s">
        <v>122</v>
      </c>
      <c r="S31" s="491" t="s">
        <v>122</v>
      </c>
      <c r="T31" s="491" t="s">
        <v>122</v>
      </c>
      <c r="U31" s="491" t="s">
        <v>122</v>
      </c>
      <c r="V31" s="491" t="s">
        <v>122</v>
      </c>
      <c r="W31" s="491" t="s">
        <v>122</v>
      </c>
      <c r="X31" s="491" t="s">
        <v>122</v>
      </c>
      <c r="Y31" s="491" t="s">
        <v>122</v>
      </c>
      <c r="Z31" s="491" t="s">
        <v>122</v>
      </c>
      <c r="AA31" s="491" t="s">
        <v>122</v>
      </c>
      <c r="AB31" s="491" t="s">
        <v>122</v>
      </c>
      <c r="AC31" s="491" t="s">
        <v>122</v>
      </c>
      <c r="AD31" s="491" t="s">
        <v>122</v>
      </c>
      <c r="AE31" s="491" t="s">
        <v>122</v>
      </c>
      <c r="AF31" s="491" t="s">
        <v>122</v>
      </c>
      <c r="AG31" s="491" t="s">
        <v>122</v>
      </c>
      <c r="AH31" s="491" t="s">
        <v>122</v>
      </c>
      <c r="AI31" s="491" t="s">
        <v>122</v>
      </c>
      <c r="AJ31" s="491" t="s">
        <v>122</v>
      </c>
      <c r="AK31" s="491" t="s">
        <v>122</v>
      </c>
      <c r="AL31" s="258">
        <v>3563</v>
      </c>
      <c r="AM31" s="258">
        <v>3465</v>
      </c>
      <c r="AN31" s="258">
        <v>3643</v>
      </c>
      <c r="AO31" s="258">
        <v>3386</v>
      </c>
      <c r="AP31" s="258">
        <v>4093</v>
      </c>
      <c r="AQ31" s="258">
        <v>2548</v>
      </c>
      <c r="AR31" s="258">
        <v>2384</v>
      </c>
      <c r="AS31" s="258">
        <v>2242</v>
      </c>
      <c r="AT31" s="534">
        <v>0</v>
      </c>
      <c r="AU31" s="258">
        <v>0</v>
      </c>
      <c r="AV31" s="258">
        <v>0</v>
      </c>
      <c r="AW31" s="258">
        <v>0</v>
      </c>
      <c r="AX31" s="258">
        <v>0</v>
      </c>
      <c r="AY31" s="258">
        <v>0</v>
      </c>
      <c r="AZ31" s="258">
        <v>0</v>
      </c>
      <c r="BA31" s="258">
        <v>0</v>
      </c>
      <c r="BB31" s="258">
        <v>0</v>
      </c>
      <c r="BC31" s="258">
        <v>0</v>
      </c>
      <c r="BD31" s="258">
        <v>0</v>
      </c>
      <c r="BE31" s="258">
        <v>0</v>
      </c>
      <c r="BF31" s="258">
        <v>0</v>
      </c>
      <c r="BG31" s="266"/>
      <c r="BH31" s="266"/>
      <c r="BI31" s="266"/>
      <c r="BJ31" s="266"/>
      <c r="BK31" s="266"/>
      <c r="BL31" s="266"/>
      <c r="BM31" s="266"/>
      <c r="BN31" s="266"/>
      <c r="BO31" s="266"/>
      <c r="BP31" s="266"/>
      <c r="BQ31" s="266"/>
      <c r="BR31" s="266"/>
      <c r="BS31" s="266"/>
      <c r="BT31" s="266"/>
      <c r="BU31" s="266"/>
      <c r="BV31" s="266"/>
      <c r="BW31" s="266"/>
      <c r="BX31" s="266"/>
      <c r="BY31" s="266"/>
      <c r="BZ31" s="266"/>
      <c r="CA31" s="266"/>
      <c r="CB31" s="266"/>
      <c r="CC31" s="266"/>
      <c r="CD31" s="266"/>
      <c r="CE31" s="266"/>
      <c r="CF31" s="266"/>
      <c r="CG31" s="266"/>
      <c r="CH31" s="266"/>
      <c r="CI31" s="266"/>
      <c r="CJ31" s="266"/>
      <c r="CK31" s="266"/>
      <c r="CL31" s="266"/>
      <c r="CM31" s="266"/>
      <c r="CN31" s="266"/>
      <c r="CO31" s="266"/>
      <c r="CP31" s="266"/>
      <c r="CQ31" s="266"/>
      <c r="CR31" s="266"/>
      <c r="CS31" s="266"/>
      <c r="CT31" s="266"/>
      <c r="CU31" s="266"/>
      <c r="CV31" s="266"/>
      <c r="CW31" s="266"/>
      <c r="CX31" s="266"/>
      <c r="CY31" s="266"/>
      <c r="CZ31" s="266"/>
      <c r="DA31" s="266"/>
      <c r="DB31" s="266"/>
      <c r="DC31" s="266"/>
      <c r="DD31" s="266"/>
      <c r="DE31" s="266"/>
      <c r="DF31" s="266"/>
      <c r="DG31" s="266"/>
      <c r="DH31" s="266"/>
      <c r="DI31" s="266"/>
      <c r="DJ31" s="266"/>
      <c r="DK31" s="266"/>
      <c r="DL31" s="266"/>
      <c r="DM31" s="266"/>
      <c r="DN31" s="266"/>
      <c r="DO31" s="266"/>
      <c r="DP31" s="266"/>
      <c r="DQ31" s="266"/>
      <c r="DR31" s="266"/>
      <c r="DS31" s="266"/>
      <c r="DT31" s="266"/>
      <c r="DU31" s="266"/>
      <c r="DV31" s="266"/>
      <c r="DW31" s="266"/>
      <c r="DX31" s="266"/>
      <c r="DY31" s="266"/>
      <c r="DZ31" s="266"/>
      <c r="EA31" s="266"/>
      <c r="EB31" s="266"/>
      <c r="EC31" s="266"/>
      <c r="ED31" s="266"/>
      <c r="EE31" s="266"/>
      <c r="EF31" s="266"/>
      <c r="EG31" s="266"/>
      <c r="EH31" s="266"/>
      <c r="EI31" s="266"/>
      <c r="EJ31" s="266"/>
      <c r="EK31" s="266"/>
      <c r="EL31" s="266"/>
      <c r="EM31" s="266"/>
      <c r="EN31" s="266"/>
      <c r="EO31" s="266"/>
      <c r="EP31" s="266"/>
      <c r="EQ31" s="266"/>
      <c r="ER31" s="266"/>
      <c r="ES31" s="266"/>
      <c r="ET31" s="266"/>
      <c r="EU31" s="266"/>
      <c r="EV31" s="266"/>
      <c r="EW31" s="266"/>
      <c r="EX31" s="266"/>
      <c r="EY31" s="266"/>
      <c r="EZ31" s="266"/>
      <c r="FA31" s="266"/>
      <c r="FB31" s="266"/>
      <c r="FC31" s="266"/>
      <c r="FD31" s="266"/>
      <c r="FE31" s="266"/>
      <c r="FF31" s="266"/>
      <c r="FG31" s="266"/>
      <c r="FH31" s="266"/>
      <c r="FI31" s="266"/>
      <c r="FJ31" s="266"/>
      <c r="FK31" s="266"/>
      <c r="FL31" s="266"/>
      <c r="FM31" s="266"/>
      <c r="FN31" s="266"/>
      <c r="FO31" s="266"/>
      <c r="FP31" s="266"/>
      <c r="FQ31" s="266"/>
    </row>
    <row r="32" spans="1:173" ht="18" customHeight="1" x14ac:dyDescent="0.3">
      <c r="A32" s="183" t="s">
        <v>272</v>
      </c>
      <c r="B32" s="189" t="s">
        <v>293</v>
      </c>
      <c r="C32" s="491" t="s">
        <v>122</v>
      </c>
      <c r="D32" s="491" t="s">
        <v>122</v>
      </c>
      <c r="E32" s="491" t="s">
        <v>122</v>
      </c>
      <c r="F32" s="491" t="s">
        <v>122</v>
      </c>
      <c r="G32" s="491" t="s">
        <v>122</v>
      </c>
      <c r="H32" s="491" t="s">
        <v>122</v>
      </c>
      <c r="I32" s="491" t="s">
        <v>122</v>
      </c>
      <c r="J32" s="491" t="s">
        <v>122</v>
      </c>
      <c r="K32" s="491" t="s">
        <v>122</v>
      </c>
      <c r="L32" s="491" t="s">
        <v>122</v>
      </c>
      <c r="M32" s="491" t="s">
        <v>122</v>
      </c>
      <c r="N32" s="491" t="s">
        <v>122</v>
      </c>
      <c r="O32" s="491" t="s">
        <v>122</v>
      </c>
      <c r="P32" s="491" t="s">
        <v>122</v>
      </c>
      <c r="Q32" s="491" t="s">
        <v>122</v>
      </c>
      <c r="R32" s="491" t="s">
        <v>122</v>
      </c>
      <c r="S32" s="491" t="s">
        <v>122</v>
      </c>
      <c r="T32" s="491" t="s">
        <v>122</v>
      </c>
      <c r="U32" s="491" t="s">
        <v>122</v>
      </c>
      <c r="V32" s="491" t="s">
        <v>122</v>
      </c>
      <c r="W32" s="491" t="s">
        <v>122</v>
      </c>
      <c r="X32" s="491" t="s">
        <v>122</v>
      </c>
      <c r="Y32" s="491" t="s">
        <v>122</v>
      </c>
      <c r="Z32" s="491" t="s">
        <v>122</v>
      </c>
      <c r="AA32" s="491" t="s">
        <v>122</v>
      </c>
      <c r="AB32" s="491" t="s">
        <v>122</v>
      </c>
      <c r="AC32" s="491" t="s">
        <v>122</v>
      </c>
      <c r="AD32" s="491" t="s">
        <v>122</v>
      </c>
      <c r="AE32" s="491" t="s">
        <v>122</v>
      </c>
      <c r="AF32" s="491" t="s">
        <v>122</v>
      </c>
      <c r="AG32" s="491" t="s">
        <v>122</v>
      </c>
      <c r="AH32" s="491" t="s">
        <v>122</v>
      </c>
      <c r="AI32" s="491" t="s">
        <v>122</v>
      </c>
      <c r="AJ32" s="491" t="s">
        <v>122</v>
      </c>
      <c r="AK32" s="491" t="s">
        <v>122</v>
      </c>
      <c r="AL32" s="258">
        <v>48</v>
      </c>
      <c r="AM32" s="258">
        <v>1244</v>
      </c>
      <c r="AN32" s="258">
        <v>0</v>
      </c>
      <c r="AO32" s="258">
        <v>145</v>
      </c>
      <c r="AP32" s="258">
        <v>0</v>
      </c>
      <c r="AQ32" s="258">
        <v>0</v>
      </c>
      <c r="AR32" s="258">
        <v>0</v>
      </c>
      <c r="AS32" s="258">
        <v>0</v>
      </c>
      <c r="AT32" s="534">
        <v>0</v>
      </c>
      <c r="AU32" s="258">
        <v>0</v>
      </c>
      <c r="AV32" s="258">
        <v>0</v>
      </c>
      <c r="AW32" s="258">
        <v>0</v>
      </c>
      <c r="AX32" s="258">
        <v>0</v>
      </c>
      <c r="AY32" s="258">
        <v>0</v>
      </c>
      <c r="AZ32" s="258">
        <v>0</v>
      </c>
      <c r="BA32" s="258">
        <v>0</v>
      </c>
      <c r="BB32" s="258">
        <v>0</v>
      </c>
      <c r="BC32" s="258">
        <v>0</v>
      </c>
      <c r="BD32" s="258">
        <v>0</v>
      </c>
      <c r="BE32" s="258">
        <v>0</v>
      </c>
      <c r="BF32" s="258">
        <v>0</v>
      </c>
    </row>
    <row r="33" spans="1:58" ht="29.25" customHeight="1" x14ac:dyDescent="0.3">
      <c r="A33" s="183" t="s">
        <v>273</v>
      </c>
      <c r="B33" s="189" t="s">
        <v>294</v>
      </c>
      <c r="C33" s="491" t="s">
        <v>122</v>
      </c>
      <c r="D33" s="491" t="s">
        <v>122</v>
      </c>
      <c r="E33" s="491" t="s">
        <v>122</v>
      </c>
      <c r="F33" s="491" t="s">
        <v>122</v>
      </c>
      <c r="G33" s="491" t="s">
        <v>122</v>
      </c>
      <c r="H33" s="491" t="s">
        <v>122</v>
      </c>
      <c r="I33" s="491" t="s">
        <v>122</v>
      </c>
      <c r="J33" s="491" t="s">
        <v>122</v>
      </c>
      <c r="K33" s="491" t="s">
        <v>122</v>
      </c>
      <c r="L33" s="491" t="s">
        <v>122</v>
      </c>
      <c r="M33" s="491" t="s">
        <v>122</v>
      </c>
      <c r="N33" s="491" t="s">
        <v>122</v>
      </c>
      <c r="O33" s="491" t="s">
        <v>122</v>
      </c>
      <c r="P33" s="491" t="s">
        <v>122</v>
      </c>
      <c r="Q33" s="491" t="s">
        <v>122</v>
      </c>
      <c r="R33" s="491" t="s">
        <v>122</v>
      </c>
      <c r="S33" s="491" t="s">
        <v>122</v>
      </c>
      <c r="T33" s="491" t="s">
        <v>122</v>
      </c>
      <c r="U33" s="491" t="s">
        <v>122</v>
      </c>
      <c r="V33" s="491" t="s">
        <v>122</v>
      </c>
      <c r="W33" s="491" t="s">
        <v>122</v>
      </c>
      <c r="X33" s="491" t="s">
        <v>122</v>
      </c>
      <c r="Y33" s="491" t="s">
        <v>122</v>
      </c>
      <c r="Z33" s="491" t="s">
        <v>122</v>
      </c>
      <c r="AA33" s="491" t="s">
        <v>122</v>
      </c>
      <c r="AB33" s="491" t="s">
        <v>122</v>
      </c>
      <c r="AC33" s="491" t="s">
        <v>122</v>
      </c>
      <c r="AD33" s="491" t="s">
        <v>122</v>
      </c>
      <c r="AE33" s="491" t="s">
        <v>122</v>
      </c>
      <c r="AF33" s="491" t="s">
        <v>122</v>
      </c>
      <c r="AG33" s="491" t="s">
        <v>122</v>
      </c>
      <c r="AH33" s="491" t="s">
        <v>122</v>
      </c>
      <c r="AI33" s="491" t="s">
        <v>122</v>
      </c>
      <c r="AJ33" s="491" t="s">
        <v>122</v>
      </c>
      <c r="AK33" s="491" t="s">
        <v>122</v>
      </c>
      <c r="AL33" s="98">
        <v>2125</v>
      </c>
      <c r="AM33" s="98">
        <v>1700</v>
      </c>
      <c r="AN33" s="98">
        <v>1628</v>
      </c>
      <c r="AO33" s="98">
        <v>1878</v>
      </c>
      <c r="AP33" s="98">
        <v>1788</v>
      </c>
      <c r="AQ33" s="98">
        <v>1785</v>
      </c>
      <c r="AR33" s="98">
        <v>1758</v>
      </c>
      <c r="AS33" s="98">
        <v>1708</v>
      </c>
      <c r="AT33" s="98">
        <v>0</v>
      </c>
      <c r="AU33" s="98">
        <v>0</v>
      </c>
      <c r="AV33" s="98">
        <v>0</v>
      </c>
      <c r="AW33" s="98">
        <v>0</v>
      </c>
      <c r="AX33" s="98">
        <v>1546</v>
      </c>
      <c r="AY33" s="98">
        <v>1506.1323609999999</v>
      </c>
      <c r="AZ33" s="98">
        <v>1498</v>
      </c>
      <c r="BA33" s="98">
        <v>1377</v>
      </c>
      <c r="BB33" s="98">
        <v>1222</v>
      </c>
      <c r="BC33" s="98">
        <v>1102</v>
      </c>
      <c r="BD33" s="98">
        <v>967</v>
      </c>
      <c r="BE33" s="98">
        <v>883</v>
      </c>
      <c r="BF33" s="98">
        <v>882</v>
      </c>
    </row>
    <row r="34" spans="1:58" ht="13.8" x14ac:dyDescent="0.3">
      <c r="A34" s="183" t="s">
        <v>308</v>
      </c>
      <c r="B34" s="906" t="s">
        <v>956</v>
      </c>
      <c r="C34" s="491"/>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98"/>
      <c r="AM34" s="98"/>
      <c r="AN34" s="98"/>
      <c r="AO34" s="98"/>
      <c r="AP34" s="98"/>
      <c r="AQ34" s="98"/>
      <c r="AR34" s="98"/>
      <c r="AS34" s="98"/>
      <c r="AT34" s="98"/>
      <c r="AU34" s="98"/>
      <c r="AV34" s="98"/>
      <c r="AW34" s="98"/>
      <c r="AX34" s="98"/>
      <c r="AY34" s="98"/>
      <c r="AZ34" s="98"/>
      <c r="BA34" s="98"/>
      <c r="BB34" s="98"/>
      <c r="BC34" s="98"/>
      <c r="BD34" s="98"/>
      <c r="BE34" s="98"/>
      <c r="BF34" s="98">
        <v>-56</v>
      </c>
    </row>
    <row r="35" spans="1:58" ht="15.75" customHeight="1" x14ac:dyDescent="0.3">
      <c r="A35" s="136" t="s">
        <v>267</v>
      </c>
      <c r="B35" s="353" t="s">
        <v>295</v>
      </c>
      <c r="C35" s="491" t="s">
        <v>122</v>
      </c>
      <c r="D35" s="491" t="s">
        <v>122</v>
      </c>
      <c r="E35" s="491" t="s">
        <v>122</v>
      </c>
      <c r="F35" s="491" t="s">
        <v>122</v>
      </c>
      <c r="G35" s="491" t="s">
        <v>122</v>
      </c>
      <c r="H35" s="491" t="s">
        <v>122</v>
      </c>
      <c r="I35" s="491" t="s">
        <v>122</v>
      </c>
      <c r="J35" s="491" t="s">
        <v>122</v>
      </c>
      <c r="K35" s="491" t="s">
        <v>122</v>
      </c>
      <c r="L35" s="491" t="s">
        <v>122</v>
      </c>
      <c r="M35" s="491" t="s">
        <v>122</v>
      </c>
      <c r="N35" s="491" t="s">
        <v>122</v>
      </c>
      <c r="O35" s="491" t="s">
        <v>122</v>
      </c>
      <c r="P35" s="491" t="s">
        <v>122</v>
      </c>
      <c r="Q35" s="491" t="s">
        <v>122</v>
      </c>
      <c r="R35" s="491" t="s">
        <v>122</v>
      </c>
      <c r="S35" s="491" t="s">
        <v>122</v>
      </c>
      <c r="T35" s="491" t="s">
        <v>122</v>
      </c>
      <c r="U35" s="491" t="s">
        <v>122</v>
      </c>
      <c r="V35" s="491" t="s">
        <v>122</v>
      </c>
      <c r="W35" s="491" t="s">
        <v>122</v>
      </c>
      <c r="X35" s="491" t="s">
        <v>122</v>
      </c>
      <c r="Y35" s="491" t="s">
        <v>122</v>
      </c>
      <c r="Z35" s="491" t="s">
        <v>122</v>
      </c>
      <c r="AA35" s="491" t="s">
        <v>122</v>
      </c>
      <c r="AB35" s="491" t="s">
        <v>122</v>
      </c>
      <c r="AC35" s="491" t="s">
        <v>122</v>
      </c>
      <c r="AD35" s="491" t="s">
        <v>122</v>
      </c>
      <c r="AE35" s="491" t="s">
        <v>122</v>
      </c>
      <c r="AF35" s="491" t="s">
        <v>122</v>
      </c>
      <c r="AG35" s="491" t="s">
        <v>122</v>
      </c>
      <c r="AH35" s="491" t="s">
        <v>122</v>
      </c>
      <c r="AI35" s="491" t="s">
        <v>122</v>
      </c>
      <c r="AJ35" s="491" t="s">
        <v>122</v>
      </c>
      <c r="AK35" s="491" t="s">
        <v>122</v>
      </c>
      <c r="AL35" s="220">
        <v>220917</v>
      </c>
      <c r="AM35" s="220">
        <v>218715</v>
      </c>
      <c r="AN35" s="220">
        <v>219208</v>
      </c>
      <c r="AO35" s="220">
        <v>225617</v>
      </c>
      <c r="AP35" s="220">
        <v>242816</v>
      </c>
      <c r="AQ35" s="220">
        <v>239576</v>
      </c>
      <c r="AR35" s="220">
        <v>240420</v>
      </c>
      <c r="AS35" s="220">
        <v>251267</v>
      </c>
      <c r="AT35" s="220">
        <v>256170</v>
      </c>
      <c r="AU35" s="220">
        <v>266155</v>
      </c>
      <c r="AV35" s="220">
        <v>281841</v>
      </c>
      <c r="AW35" s="220">
        <v>279053</v>
      </c>
      <c r="AX35" s="220">
        <v>282356</v>
      </c>
      <c r="AY35" s="220">
        <v>287782</v>
      </c>
      <c r="AZ35" s="220">
        <v>293784</v>
      </c>
      <c r="BA35" s="220">
        <v>298660</v>
      </c>
      <c r="BB35" s="220">
        <v>322296</v>
      </c>
      <c r="BC35" s="220">
        <v>321871</v>
      </c>
      <c r="BD35" s="220">
        <v>326315</v>
      </c>
      <c r="BE35" s="220">
        <v>340402</v>
      </c>
      <c r="BF35" s="220">
        <v>339582</v>
      </c>
    </row>
    <row r="36" spans="1:58" s="215" customFormat="1" ht="15.75" customHeight="1" x14ac:dyDescent="0.3">
      <c r="A36" s="223"/>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66"/>
      <c r="AC36" s="266"/>
      <c r="AD36" s="223"/>
      <c r="AE36" s="223"/>
      <c r="AF36" s="223"/>
      <c r="AG36" s="266"/>
      <c r="AH36" s="266"/>
      <c r="AI36" s="266"/>
      <c r="AJ36" s="266"/>
      <c r="AK36" s="266"/>
      <c r="AL36" s="266"/>
      <c r="AM36" s="266"/>
      <c r="AN36" s="266"/>
      <c r="AO36" s="266"/>
      <c r="AP36" s="266"/>
      <c r="AQ36" s="545"/>
      <c r="AR36" s="545"/>
      <c r="AS36" s="545"/>
      <c r="AT36" s="545"/>
      <c r="AU36" s="545"/>
      <c r="AV36" s="545"/>
      <c r="AW36" s="545"/>
      <c r="AX36" s="545"/>
      <c r="AY36" s="545"/>
      <c r="AZ36" s="545"/>
      <c r="BA36" s="545"/>
      <c r="BB36" s="545"/>
      <c r="BC36" s="545"/>
      <c r="BD36" s="545"/>
      <c r="BE36" s="545"/>
      <c r="BF36" s="545"/>
    </row>
    <row r="37" spans="1:58" ht="15.75" customHeight="1" x14ac:dyDescent="0.3">
      <c r="AS37" s="249"/>
    </row>
  </sheetData>
  <hyperlinks>
    <hyperlink ref="AV1" location="'Spis treści_Contents'!A1" display="spis treści" xr:uid="{00000000-0004-0000-0E00-000000000000}"/>
    <hyperlink ref="AV2" location="'Spis treści_Contents'!A1" display="contents" xr:uid="{00000000-0004-0000-0E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5">
    <pageSetUpPr fitToPage="1"/>
  </sheetPr>
  <dimension ref="A1:AZ33"/>
  <sheetViews>
    <sheetView zoomScale="85" zoomScaleNormal="85" zoomScaleSheetLayoutView="85" workbookViewId="0">
      <pane xSplit="42" topLeftCell="AQ1" activePane="topRight" state="frozen"/>
      <selection pane="topRight"/>
    </sheetView>
  </sheetViews>
  <sheetFormatPr defaultColWidth="12.6640625" defaultRowHeight="15.75" customHeight="1" outlineLevelCol="1" x14ac:dyDescent="0.3"/>
  <cols>
    <col min="1" max="1" width="65.109375" style="266" bestFit="1" customWidth="1"/>
    <col min="2" max="2" width="65.6640625" style="266" customWidth="1"/>
    <col min="3" max="41" width="12.6640625" style="8" hidden="1" customWidth="1" outlineLevel="1"/>
    <col min="42" max="42" width="0" style="8" hidden="1" customWidth="1" outlineLevel="1"/>
    <col min="43" max="43" width="12.6640625" style="8" collapsed="1"/>
    <col min="44" max="45" width="12.6640625" style="8"/>
    <col min="46" max="16384" width="12.6640625" style="266"/>
  </cols>
  <sheetData>
    <row r="1" spans="1:52" ht="15.75" customHeight="1" x14ac:dyDescent="0.3">
      <c r="A1" s="372" t="s">
        <v>551</v>
      </c>
      <c r="B1" s="372" t="s">
        <v>828</v>
      </c>
      <c r="C1" s="302"/>
      <c r="D1" s="302"/>
      <c r="E1" s="302"/>
      <c r="F1" s="302"/>
      <c r="G1" s="302"/>
      <c r="H1" s="302"/>
      <c r="I1" s="302"/>
      <c r="J1" s="302"/>
      <c r="K1" s="302"/>
      <c r="L1" s="302"/>
      <c r="M1" s="302"/>
      <c r="N1" s="302"/>
      <c r="O1" s="301"/>
      <c r="P1" s="301"/>
      <c r="Q1" s="301"/>
      <c r="R1" s="301"/>
      <c r="S1" s="301"/>
      <c r="T1" s="301"/>
      <c r="U1" s="301"/>
      <c r="V1" s="301"/>
      <c r="W1" s="302"/>
      <c r="X1" s="302"/>
      <c r="Y1" s="302"/>
      <c r="Z1" s="302"/>
      <c r="AA1" s="302"/>
      <c r="AB1" s="302"/>
      <c r="AC1" s="302"/>
      <c r="AD1" s="302"/>
      <c r="AE1" s="302"/>
      <c r="AF1" s="302"/>
      <c r="AG1" s="302"/>
      <c r="AH1" s="302"/>
      <c r="AI1" s="302"/>
      <c r="AJ1" s="302"/>
      <c r="AK1" s="302"/>
      <c r="AL1" s="302"/>
      <c r="AM1" s="302"/>
      <c r="AN1" s="302"/>
      <c r="AO1" s="302"/>
      <c r="AP1" s="300"/>
      <c r="AQ1" s="300"/>
      <c r="AR1" s="300"/>
      <c r="AS1" s="300"/>
      <c r="AT1" s="300"/>
      <c r="AU1" s="300"/>
      <c r="AV1" s="300" t="s">
        <v>558</v>
      </c>
      <c r="AW1" s="300"/>
    </row>
    <row r="2" spans="1:52" ht="15.75" customHeight="1" x14ac:dyDescent="0.3">
      <c r="A2" s="372"/>
      <c r="B2" s="372"/>
      <c r="C2" s="302"/>
      <c r="D2" s="302"/>
      <c r="E2" s="302"/>
      <c r="F2" s="302"/>
      <c r="G2" s="302"/>
      <c r="H2" s="302"/>
      <c r="I2" s="302"/>
      <c r="J2" s="302"/>
      <c r="K2" s="302"/>
      <c r="L2" s="302"/>
      <c r="M2" s="302"/>
      <c r="N2" s="302"/>
      <c r="O2" s="301" t="s">
        <v>99</v>
      </c>
      <c r="P2" s="301" t="s">
        <v>99</v>
      </c>
      <c r="Q2" s="301" t="s">
        <v>99</v>
      </c>
      <c r="R2" s="301" t="s">
        <v>99</v>
      </c>
      <c r="S2" s="301" t="s">
        <v>99</v>
      </c>
      <c r="T2" s="301" t="s">
        <v>99</v>
      </c>
      <c r="U2" s="301" t="s">
        <v>99</v>
      </c>
      <c r="V2" s="301"/>
      <c r="W2" s="302"/>
      <c r="X2" s="302"/>
      <c r="Y2" s="302"/>
      <c r="Z2" s="302"/>
      <c r="AA2" s="302"/>
      <c r="AB2" s="302"/>
      <c r="AC2" s="302"/>
      <c r="AD2" s="302"/>
      <c r="AE2" s="302"/>
      <c r="AF2" s="302"/>
      <c r="AG2" s="302"/>
      <c r="AH2" s="302"/>
      <c r="AI2" s="302"/>
      <c r="AJ2" s="302"/>
      <c r="AK2" s="302"/>
      <c r="AL2" s="302"/>
      <c r="AM2" s="302"/>
      <c r="AN2" s="302"/>
      <c r="AO2" s="302"/>
      <c r="AP2" s="300"/>
      <c r="AQ2" s="300"/>
      <c r="AR2" s="300"/>
      <c r="AS2" s="300"/>
      <c r="AT2" s="300"/>
      <c r="AU2" s="300"/>
      <c r="AV2" s="300" t="s">
        <v>559</v>
      </c>
      <c r="AW2" s="300"/>
    </row>
    <row r="3" spans="1:52" ht="15.75" customHeight="1" thickBot="1" x14ac:dyDescent="0.35">
      <c r="A3" s="372"/>
      <c r="B3" s="372"/>
      <c r="C3" s="302"/>
      <c r="D3" s="302"/>
      <c r="E3" s="302"/>
      <c r="F3" s="302"/>
      <c r="G3" s="302"/>
      <c r="H3" s="302"/>
      <c r="I3" s="302"/>
      <c r="J3" s="302"/>
      <c r="K3" s="302"/>
      <c r="L3" s="302"/>
      <c r="M3" s="302"/>
      <c r="N3" s="302"/>
      <c r="O3" s="301" t="s">
        <v>100</v>
      </c>
      <c r="P3" s="301" t="s">
        <v>100</v>
      </c>
      <c r="Q3" s="301" t="s">
        <v>100</v>
      </c>
      <c r="R3" s="301" t="s">
        <v>100</v>
      </c>
      <c r="S3" s="301" t="s">
        <v>100</v>
      </c>
      <c r="T3" s="301" t="s">
        <v>100</v>
      </c>
      <c r="U3" s="301" t="s">
        <v>100</v>
      </c>
      <c r="V3" s="301"/>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row>
    <row r="4" spans="1:52" ht="15.75" customHeight="1" thickBot="1" x14ac:dyDescent="0.35">
      <c r="A4" s="320" t="s">
        <v>307</v>
      </c>
      <c r="B4" s="321" t="s">
        <v>162</v>
      </c>
      <c r="C4" s="405" t="s">
        <v>259</v>
      </c>
      <c r="D4" s="405" t="s">
        <v>258</v>
      </c>
      <c r="E4" s="405" t="s">
        <v>257</v>
      </c>
      <c r="F4" s="405" t="s">
        <v>256</v>
      </c>
      <c r="G4" s="405" t="s">
        <v>252</v>
      </c>
      <c r="H4" s="405" t="s">
        <v>253</v>
      </c>
      <c r="I4" s="405" t="s">
        <v>254</v>
      </c>
      <c r="J4" s="405" t="s">
        <v>255</v>
      </c>
      <c r="K4" s="405" t="s">
        <v>251</v>
      </c>
      <c r="L4" s="405" t="s">
        <v>250</v>
      </c>
      <c r="M4" s="405" t="s">
        <v>249</v>
      </c>
      <c r="N4" s="405" t="s">
        <v>248</v>
      </c>
      <c r="O4" s="405" t="s">
        <v>247</v>
      </c>
      <c r="P4" s="405" t="s">
        <v>246</v>
      </c>
      <c r="Q4" s="405" t="s">
        <v>245</v>
      </c>
      <c r="R4" s="405" t="s">
        <v>244</v>
      </c>
      <c r="S4" s="405" t="s">
        <v>243</v>
      </c>
      <c r="T4" s="405" t="s">
        <v>242</v>
      </c>
      <c r="U4" s="405" t="s">
        <v>241</v>
      </c>
      <c r="V4" s="415" t="s">
        <v>240</v>
      </c>
      <c r="W4" s="415" t="s">
        <v>236</v>
      </c>
      <c r="X4" s="415" t="s">
        <v>237</v>
      </c>
      <c r="Y4" s="415" t="s">
        <v>238</v>
      </c>
      <c r="Z4" s="415" t="s">
        <v>239</v>
      </c>
      <c r="AA4" s="415" t="s">
        <v>232</v>
      </c>
      <c r="AB4" s="415" t="s">
        <v>233</v>
      </c>
      <c r="AC4" s="415" t="s">
        <v>234</v>
      </c>
      <c r="AD4" s="415" t="s">
        <v>235</v>
      </c>
      <c r="AE4" s="415" t="s">
        <v>229</v>
      </c>
      <c r="AF4" s="415" t="s">
        <v>230</v>
      </c>
      <c r="AG4" s="415" t="s">
        <v>231</v>
      </c>
      <c r="AH4" s="415" t="s">
        <v>222</v>
      </c>
      <c r="AI4" s="415" t="s">
        <v>228</v>
      </c>
      <c r="AJ4" s="415" t="s">
        <v>227</v>
      </c>
      <c r="AK4" s="415" t="s">
        <v>221</v>
      </c>
      <c r="AL4" s="415" t="s">
        <v>226</v>
      </c>
      <c r="AM4" s="415" t="s">
        <v>225</v>
      </c>
      <c r="AN4" s="415" t="s">
        <v>224</v>
      </c>
      <c r="AO4" s="415" t="s">
        <v>223</v>
      </c>
      <c r="AP4" s="415" t="s">
        <v>424</v>
      </c>
      <c r="AQ4" s="415" t="s">
        <v>587</v>
      </c>
      <c r="AR4" s="415" t="s">
        <v>592</v>
      </c>
      <c r="AS4" s="415" t="s">
        <v>603</v>
      </c>
      <c r="AT4" s="415" t="s">
        <v>728</v>
      </c>
      <c r="AU4" s="415" t="s">
        <v>741</v>
      </c>
      <c r="AV4" s="415" t="s">
        <v>757</v>
      </c>
      <c r="AW4" s="415" t="s">
        <v>830</v>
      </c>
    </row>
    <row r="5" spans="1:52" s="10" customFormat="1" ht="15.75" customHeight="1" x14ac:dyDescent="0.3">
      <c r="A5" s="443" t="s">
        <v>260</v>
      </c>
      <c r="B5" s="412" t="s">
        <v>296</v>
      </c>
      <c r="C5" s="494" t="s">
        <v>122</v>
      </c>
      <c r="D5" s="494" t="s">
        <v>122</v>
      </c>
      <c r="E5" s="494" t="s">
        <v>122</v>
      </c>
      <c r="F5" s="494" t="s">
        <v>122</v>
      </c>
      <c r="G5" s="494" t="s">
        <v>122</v>
      </c>
      <c r="H5" s="494" t="s">
        <v>122</v>
      </c>
      <c r="I5" s="494" t="s">
        <v>122</v>
      </c>
      <c r="J5" s="494" t="s">
        <v>122</v>
      </c>
      <c r="K5" s="494" t="s">
        <v>122</v>
      </c>
      <c r="L5" s="494" t="s">
        <v>122</v>
      </c>
      <c r="M5" s="494" t="s">
        <v>122</v>
      </c>
      <c r="N5" s="494" t="s">
        <v>122</v>
      </c>
      <c r="O5" s="494" t="s">
        <v>122</v>
      </c>
      <c r="P5" s="494" t="s">
        <v>122</v>
      </c>
      <c r="Q5" s="494" t="s">
        <v>122</v>
      </c>
      <c r="R5" s="494" t="s">
        <v>122</v>
      </c>
      <c r="S5" s="494" t="s">
        <v>122</v>
      </c>
      <c r="T5" s="494" t="s">
        <v>122</v>
      </c>
      <c r="U5" s="494" t="s">
        <v>122</v>
      </c>
      <c r="V5" s="494" t="s">
        <v>122</v>
      </c>
      <c r="W5" s="494" t="s">
        <v>122</v>
      </c>
      <c r="X5" s="494" t="s">
        <v>122</v>
      </c>
      <c r="Y5" s="494" t="s">
        <v>122</v>
      </c>
      <c r="Z5" s="494" t="s">
        <v>122</v>
      </c>
      <c r="AA5" s="494" t="s">
        <v>122</v>
      </c>
      <c r="AB5" s="494" t="s">
        <v>122</v>
      </c>
      <c r="AC5" s="494" t="s">
        <v>122</v>
      </c>
      <c r="AD5" s="494" t="s">
        <v>122</v>
      </c>
      <c r="AE5" s="494" t="s">
        <v>122</v>
      </c>
      <c r="AF5" s="494" t="s">
        <v>122</v>
      </c>
      <c r="AG5" s="494" t="s">
        <v>122</v>
      </c>
      <c r="AH5" s="494" t="s">
        <v>122</v>
      </c>
      <c r="AI5" s="494" t="s">
        <v>122</v>
      </c>
      <c r="AJ5" s="494" t="s">
        <v>122</v>
      </c>
      <c r="AK5" s="494" t="s">
        <v>122</v>
      </c>
      <c r="AL5" s="494" t="s">
        <v>122</v>
      </c>
      <c r="AM5" s="494" t="s">
        <v>122</v>
      </c>
      <c r="AN5" s="494" t="s">
        <v>122</v>
      </c>
      <c r="AO5" s="147">
        <v>34</v>
      </c>
      <c r="AP5" s="494" t="s">
        <v>122</v>
      </c>
      <c r="AQ5" s="137">
        <v>69</v>
      </c>
      <c r="AR5" s="137">
        <v>15</v>
      </c>
      <c r="AS5" s="137">
        <v>25</v>
      </c>
      <c r="AT5" s="245">
        <v>45</v>
      </c>
      <c r="AU5" s="245">
        <v>26</v>
      </c>
      <c r="AV5" s="245">
        <v>145</v>
      </c>
      <c r="AW5" s="574">
        <v>9</v>
      </c>
    </row>
    <row r="6" spans="1:52" ht="15.75" customHeight="1" x14ac:dyDescent="0.3">
      <c r="A6" s="189" t="s">
        <v>527</v>
      </c>
      <c r="B6" s="189" t="s">
        <v>526</v>
      </c>
      <c r="C6" s="494" t="s">
        <v>122</v>
      </c>
      <c r="D6" s="494" t="s">
        <v>122</v>
      </c>
      <c r="E6" s="494" t="s">
        <v>122</v>
      </c>
      <c r="F6" s="494" t="s">
        <v>122</v>
      </c>
      <c r="G6" s="494" t="s">
        <v>122</v>
      </c>
      <c r="H6" s="494" t="s">
        <v>122</v>
      </c>
      <c r="I6" s="494" t="s">
        <v>122</v>
      </c>
      <c r="J6" s="494" t="s">
        <v>122</v>
      </c>
      <c r="K6" s="494" t="s">
        <v>122</v>
      </c>
      <c r="L6" s="494" t="s">
        <v>122</v>
      </c>
      <c r="M6" s="494" t="s">
        <v>122</v>
      </c>
      <c r="N6" s="494" t="s">
        <v>122</v>
      </c>
      <c r="O6" s="494" t="s">
        <v>122</v>
      </c>
      <c r="P6" s="494" t="s">
        <v>122</v>
      </c>
      <c r="Q6" s="494" t="s">
        <v>122</v>
      </c>
      <c r="R6" s="494" t="s">
        <v>122</v>
      </c>
      <c r="S6" s="494" t="s">
        <v>122</v>
      </c>
      <c r="T6" s="494" t="s">
        <v>122</v>
      </c>
      <c r="U6" s="494" t="s">
        <v>122</v>
      </c>
      <c r="V6" s="494" t="s">
        <v>122</v>
      </c>
      <c r="W6" s="494" t="s">
        <v>122</v>
      </c>
      <c r="X6" s="494" t="s">
        <v>122</v>
      </c>
      <c r="Y6" s="494" t="s">
        <v>122</v>
      </c>
      <c r="Z6" s="494" t="s">
        <v>122</v>
      </c>
      <c r="AA6" s="494" t="s">
        <v>122</v>
      </c>
      <c r="AB6" s="494" t="s">
        <v>122</v>
      </c>
      <c r="AC6" s="494" t="s">
        <v>122</v>
      </c>
      <c r="AD6" s="494" t="s">
        <v>122</v>
      </c>
      <c r="AE6" s="494" t="s">
        <v>122</v>
      </c>
      <c r="AF6" s="494" t="s">
        <v>122</v>
      </c>
      <c r="AG6" s="494" t="s">
        <v>122</v>
      </c>
      <c r="AH6" s="494" t="s">
        <v>122</v>
      </c>
      <c r="AI6" s="494" t="s">
        <v>122</v>
      </c>
      <c r="AJ6" s="494" t="s">
        <v>122</v>
      </c>
      <c r="AK6" s="494" t="s">
        <v>122</v>
      </c>
      <c r="AL6" s="494" t="s">
        <v>122</v>
      </c>
      <c r="AM6" s="494" t="s">
        <v>122</v>
      </c>
      <c r="AN6" s="494" t="s">
        <v>122</v>
      </c>
      <c r="AO6" s="225">
        <v>34</v>
      </c>
      <c r="AP6" s="494" t="s">
        <v>122</v>
      </c>
      <c r="AQ6" s="225">
        <v>69</v>
      </c>
      <c r="AR6" s="225">
        <v>15</v>
      </c>
      <c r="AS6" s="225">
        <v>25</v>
      </c>
      <c r="AT6" s="216">
        <v>45</v>
      </c>
      <c r="AU6" s="216">
        <v>26</v>
      </c>
      <c r="AV6" s="216">
        <v>145</v>
      </c>
      <c r="AW6" s="216">
        <v>9</v>
      </c>
    </row>
    <row r="7" spans="1:52" s="10" customFormat="1" ht="15.75" customHeight="1" x14ac:dyDescent="0.3">
      <c r="A7" s="448" t="s">
        <v>261</v>
      </c>
      <c r="B7" s="127" t="s">
        <v>416</v>
      </c>
      <c r="C7" s="494" t="s">
        <v>122</v>
      </c>
      <c r="D7" s="137">
        <v>84948.981</v>
      </c>
      <c r="E7" s="494" t="s">
        <v>122</v>
      </c>
      <c r="F7" s="137">
        <v>87557.400999999998</v>
      </c>
      <c r="G7" s="137">
        <v>91048.858999999982</v>
      </c>
      <c r="H7" s="137">
        <v>92815.074999999997</v>
      </c>
      <c r="I7" s="137">
        <v>92169.984999999986</v>
      </c>
      <c r="J7" s="137">
        <v>95107.853999999992</v>
      </c>
      <c r="K7" s="137">
        <v>97344.612999999998</v>
      </c>
      <c r="L7" s="137">
        <v>96792.401000000013</v>
      </c>
      <c r="M7" s="137">
        <v>99821.807000000001</v>
      </c>
      <c r="N7" s="137">
        <v>104183.094</v>
      </c>
      <c r="O7" s="137">
        <v>105318.54300000001</v>
      </c>
      <c r="P7" s="137">
        <v>106462.857</v>
      </c>
      <c r="Q7" s="137">
        <v>107971.723</v>
      </c>
      <c r="R7" s="137">
        <v>110866.42200000001</v>
      </c>
      <c r="S7" s="137">
        <v>115802.518</v>
      </c>
      <c r="T7" s="137">
        <v>116754.58099999999</v>
      </c>
      <c r="U7" s="137">
        <v>116603.837</v>
      </c>
      <c r="V7" s="137">
        <v>116464.08900000001</v>
      </c>
      <c r="W7" s="137">
        <v>117791.92</v>
      </c>
      <c r="X7" s="137">
        <v>123461.939</v>
      </c>
      <c r="Y7" s="137">
        <v>124096.067</v>
      </c>
      <c r="Z7" s="137">
        <v>128675.561</v>
      </c>
      <c r="AA7" s="137">
        <v>131140.478</v>
      </c>
      <c r="AB7" s="137">
        <v>131694.51</v>
      </c>
      <c r="AC7" s="137">
        <v>132229.076</v>
      </c>
      <c r="AD7" s="137">
        <v>135410.367</v>
      </c>
      <c r="AE7" s="137">
        <v>138463.13699999999</v>
      </c>
      <c r="AF7" s="137">
        <v>141303.337</v>
      </c>
      <c r="AG7" s="137">
        <v>142461.78</v>
      </c>
      <c r="AH7" s="137">
        <v>148000</v>
      </c>
      <c r="AI7" s="137">
        <v>150407</v>
      </c>
      <c r="AJ7" s="137">
        <v>149930</v>
      </c>
      <c r="AK7" s="137">
        <v>149755</v>
      </c>
      <c r="AL7" s="137">
        <v>151161</v>
      </c>
      <c r="AM7" s="137">
        <v>152424</v>
      </c>
      <c r="AN7" s="137">
        <v>153655</v>
      </c>
      <c r="AO7" s="137">
        <v>154765</v>
      </c>
      <c r="AP7" s="137">
        <v>165182</v>
      </c>
      <c r="AQ7" s="137">
        <v>170291</v>
      </c>
      <c r="AR7" s="137">
        <v>173602</v>
      </c>
      <c r="AS7" s="137">
        <v>178809</v>
      </c>
      <c r="AT7" s="137">
        <v>193449</v>
      </c>
      <c r="AU7" s="137">
        <v>202990</v>
      </c>
      <c r="AV7" s="137">
        <v>214263</v>
      </c>
      <c r="AW7" s="147">
        <v>215698</v>
      </c>
      <c r="AX7" s="520"/>
      <c r="AY7" s="520"/>
      <c r="AZ7" s="520"/>
    </row>
    <row r="8" spans="1:52" s="9" customFormat="1" ht="15.75" customHeight="1" x14ac:dyDescent="0.3">
      <c r="A8" s="149" t="s">
        <v>263</v>
      </c>
      <c r="B8" s="123" t="s">
        <v>300</v>
      </c>
      <c r="C8" s="494" t="s">
        <v>122</v>
      </c>
      <c r="D8" s="200">
        <v>49402.733999999997</v>
      </c>
      <c r="E8" s="494" t="s">
        <v>122</v>
      </c>
      <c r="F8" s="200">
        <v>49559.095999999998</v>
      </c>
      <c r="G8" s="200">
        <v>50040.892999999996</v>
      </c>
      <c r="H8" s="200">
        <v>47672.817999999999</v>
      </c>
      <c r="I8" s="200">
        <v>47995.423999999999</v>
      </c>
      <c r="J8" s="200">
        <v>48398.184999999998</v>
      </c>
      <c r="K8" s="200">
        <v>48656.008999999998</v>
      </c>
      <c r="L8" s="200">
        <v>47629.271000000001</v>
      </c>
      <c r="M8" s="200">
        <v>53729.205999999998</v>
      </c>
      <c r="N8" s="200">
        <v>55523.745000000003</v>
      </c>
      <c r="O8" s="200">
        <v>58168.495999999999</v>
      </c>
      <c r="P8" s="200">
        <v>58255.637000000002</v>
      </c>
      <c r="Q8" s="200">
        <v>61393.824000000001</v>
      </c>
      <c r="R8" s="200">
        <v>63517.468999999997</v>
      </c>
      <c r="S8" s="200">
        <v>66924.536999999997</v>
      </c>
      <c r="T8" s="200">
        <v>66364.929999999993</v>
      </c>
      <c r="U8" s="200">
        <v>64477.735000000001</v>
      </c>
      <c r="V8" s="200">
        <v>63467.675000000003</v>
      </c>
      <c r="W8" s="200">
        <v>63969.72</v>
      </c>
      <c r="X8" s="200">
        <v>67181.729000000007</v>
      </c>
      <c r="Y8" s="200">
        <v>68086.861999999994</v>
      </c>
      <c r="Z8" s="200">
        <v>69228.282999999996</v>
      </c>
      <c r="AA8" s="200">
        <v>70979.59</v>
      </c>
      <c r="AB8" s="200">
        <v>70286.807000000001</v>
      </c>
      <c r="AC8" s="200">
        <v>70532.815000000002</v>
      </c>
      <c r="AD8" s="200">
        <v>71079.63</v>
      </c>
      <c r="AE8" s="200">
        <v>72575.865999999995</v>
      </c>
      <c r="AF8" s="200">
        <v>72809.959000000003</v>
      </c>
      <c r="AG8" s="200">
        <v>73176.638000000006</v>
      </c>
      <c r="AH8" s="200">
        <v>75304</v>
      </c>
      <c r="AI8" s="200">
        <v>73652</v>
      </c>
      <c r="AJ8" s="200">
        <v>69838</v>
      </c>
      <c r="AK8" s="200">
        <v>67804</v>
      </c>
      <c r="AL8" s="200">
        <v>64126</v>
      </c>
      <c r="AM8" s="200">
        <v>61772</v>
      </c>
      <c r="AN8" s="200">
        <v>60001</v>
      </c>
      <c r="AO8" s="200">
        <v>58218</v>
      </c>
      <c r="AP8" s="200">
        <v>61638</v>
      </c>
      <c r="AQ8" s="200">
        <v>61847</v>
      </c>
      <c r="AR8" s="200">
        <v>61204</v>
      </c>
      <c r="AS8" s="200">
        <v>61998</v>
      </c>
      <c r="AT8" s="200">
        <v>65535</v>
      </c>
      <c r="AU8" s="200">
        <v>67164</v>
      </c>
      <c r="AV8" s="200">
        <v>57974</v>
      </c>
      <c r="AW8" s="200">
        <v>51756</v>
      </c>
    </row>
    <row r="9" spans="1:52" s="9" customFormat="1" ht="15.75" customHeight="1" x14ac:dyDescent="0.3">
      <c r="A9" s="149" t="s">
        <v>262</v>
      </c>
      <c r="B9" s="123" t="s">
        <v>299</v>
      </c>
      <c r="C9" s="494" t="s">
        <v>122</v>
      </c>
      <c r="D9" s="200">
        <v>35178.120999999999</v>
      </c>
      <c r="E9" s="494" t="s">
        <v>122</v>
      </c>
      <c r="F9" s="200">
        <v>37730.474999999999</v>
      </c>
      <c r="G9" s="200">
        <v>40556.57</v>
      </c>
      <c r="H9" s="200">
        <v>44525.972999999998</v>
      </c>
      <c r="I9" s="200">
        <v>43860.383999999998</v>
      </c>
      <c r="J9" s="200">
        <v>46416.010999999999</v>
      </c>
      <c r="K9" s="200">
        <v>48373.269</v>
      </c>
      <c r="L9" s="200">
        <v>48815.665999999997</v>
      </c>
      <c r="M9" s="200">
        <v>45778.321000000004</v>
      </c>
      <c r="N9" s="200">
        <v>48187.307000000001</v>
      </c>
      <c r="O9" s="200">
        <v>46891.474000000002</v>
      </c>
      <c r="P9" s="200">
        <v>47970.67</v>
      </c>
      <c r="Q9" s="200">
        <v>46366.71</v>
      </c>
      <c r="R9" s="200">
        <v>47143.802000000003</v>
      </c>
      <c r="S9" s="200">
        <v>48633.785000000003</v>
      </c>
      <c r="T9" s="200">
        <v>50149.756999999998</v>
      </c>
      <c r="U9" s="200">
        <v>51894.3</v>
      </c>
      <c r="V9" s="200">
        <v>52776.150999999998</v>
      </c>
      <c r="W9" s="200">
        <v>53598.188999999998</v>
      </c>
      <c r="X9" s="200">
        <v>56050.381999999998</v>
      </c>
      <c r="Y9" s="200">
        <v>55780.915000000001</v>
      </c>
      <c r="Z9" s="200">
        <v>59219.213000000003</v>
      </c>
      <c r="AA9" s="200">
        <v>59920.997000000003</v>
      </c>
      <c r="AB9" s="200">
        <v>61144.610999999997</v>
      </c>
      <c r="AC9" s="200">
        <v>61435.945</v>
      </c>
      <c r="AD9" s="200">
        <v>64039.510999999999</v>
      </c>
      <c r="AE9" s="200">
        <v>65604.77</v>
      </c>
      <c r="AF9" s="200">
        <v>68153.342000000004</v>
      </c>
      <c r="AG9" s="200">
        <v>68926.797999999995</v>
      </c>
      <c r="AH9" s="200">
        <v>72365</v>
      </c>
      <c r="AI9" s="200">
        <v>76402</v>
      </c>
      <c r="AJ9" s="200">
        <v>79666</v>
      </c>
      <c r="AK9" s="200">
        <v>81507</v>
      </c>
      <c r="AL9" s="200">
        <v>86819</v>
      </c>
      <c r="AM9" s="200">
        <v>90059</v>
      </c>
      <c r="AN9" s="200">
        <v>93441</v>
      </c>
      <c r="AO9" s="200">
        <v>95931</v>
      </c>
      <c r="AP9" s="200">
        <v>103143</v>
      </c>
      <c r="AQ9" s="200">
        <v>107490</v>
      </c>
      <c r="AR9" s="200">
        <v>112018</v>
      </c>
      <c r="AS9" s="200">
        <v>116221</v>
      </c>
      <c r="AT9" s="200">
        <v>127521</v>
      </c>
      <c r="AU9" s="200">
        <v>135369</v>
      </c>
      <c r="AV9" s="200">
        <v>155755</v>
      </c>
      <c r="AW9" s="200">
        <v>163016</v>
      </c>
    </row>
    <row r="10" spans="1:52" s="9" customFormat="1" ht="15.75" customHeight="1" x14ac:dyDescent="0.3">
      <c r="A10" s="149" t="s">
        <v>63</v>
      </c>
      <c r="B10" s="123" t="s">
        <v>344</v>
      </c>
      <c r="C10" s="494" t="s">
        <v>122</v>
      </c>
      <c r="D10" s="200">
        <v>368.12599999999998</v>
      </c>
      <c r="E10" s="494" t="s">
        <v>122</v>
      </c>
      <c r="F10" s="200">
        <v>267.83</v>
      </c>
      <c r="G10" s="200">
        <v>451.39600000000002</v>
      </c>
      <c r="H10" s="200">
        <v>616.28399999999999</v>
      </c>
      <c r="I10" s="200">
        <v>314.17700000000002</v>
      </c>
      <c r="J10" s="200">
        <v>293.65800000000002</v>
      </c>
      <c r="K10" s="200">
        <v>315.33499999999998</v>
      </c>
      <c r="L10" s="200">
        <v>347.464</v>
      </c>
      <c r="M10" s="200">
        <v>314.27999999999997</v>
      </c>
      <c r="N10" s="200">
        <v>472.04199999999997</v>
      </c>
      <c r="O10" s="200">
        <v>258.57299999999998</v>
      </c>
      <c r="P10" s="200">
        <v>236.55</v>
      </c>
      <c r="Q10" s="200">
        <v>211.18899999999999</v>
      </c>
      <c r="R10" s="200">
        <v>205.15100000000001</v>
      </c>
      <c r="S10" s="200">
        <v>244.196</v>
      </c>
      <c r="T10" s="200">
        <v>239.89400000000001</v>
      </c>
      <c r="U10" s="200">
        <v>231.80199999999999</v>
      </c>
      <c r="V10" s="200">
        <v>220.26300000000001</v>
      </c>
      <c r="W10" s="200">
        <v>224.011</v>
      </c>
      <c r="X10" s="200">
        <v>229.828</v>
      </c>
      <c r="Y10" s="200">
        <v>228.29</v>
      </c>
      <c r="Z10" s="200">
        <v>228.065</v>
      </c>
      <c r="AA10" s="200">
        <v>239.89099999999999</v>
      </c>
      <c r="AB10" s="200">
        <v>263.09199999999998</v>
      </c>
      <c r="AC10" s="200">
        <v>260.31599999999997</v>
      </c>
      <c r="AD10" s="200">
        <v>291.226</v>
      </c>
      <c r="AE10" s="200">
        <v>282.50099999999998</v>
      </c>
      <c r="AF10" s="200">
        <v>340.036</v>
      </c>
      <c r="AG10" s="200">
        <v>358.34399999999999</v>
      </c>
      <c r="AH10" s="200">
        <v>331</v>
      </c>
      <c r="AI10" s="200">
        <v>353</v>
      </c>
      <c r="AJ10" s="200">
        <v>426</v>
      </c>
      <c r="AK10" s="200">
        <v>444</v>
      </c>
      <c r="AL10" s="200">
        <v>216</v>
      </c>
      <c r="AM10" s="200">
        <v>593</v>
      </c>
      <c r="AN10" s="200">
        <v>213</v>
      </c>
      <c r="AO10" s="200">
        <v>616</v>
      </c>
      <c r="AP10" s="200">
        <v>401</v>
      </c>
      <c r="AQ10" s="200">
        <v>954</v>
      </c>
      <c r="AR10" s="200">
        <v>380</v>
      </c>
      <c r="AS10" s="200">
        <v>590</v>
      </c>
      <c r="AT10" s="200">
        <v>393</v>
      </c>
      <c r="AU10" s="200">
        <v>457</v>
      </c>
      <c r="AV10" s="200">
        <v>534</v>
      </c>
      <c r="AW10" s="200">
        <v>926</v>
      </c>
    </row>
    <row r="11" spans="1:52" s="10" customFormat="1" ht="15.75" customHeight="1" x14ac:dyDescent="0.3">
      <c r="A11" s="449" t="s">
        <v>264</v>
      </c>
      <c r="B11" s="450" t="s">
        <v>301</v>
      </c>
      <c r="C11" s="494" t="s">
        <v>122</v>
      </c>
      <c r="D11" s="137">
        <v>21805.287000000004</v>
      </c>
      <c r="E11" s="494" t="s">
        <v>122</v>
      </c>
      <c r="F11" s="137">
        <v>27834.542000000001</v>
      </c>
      <c r="G11" s="137">
        <v>23829.948999999997</v>
      </c>
      <c r="H11" s="137">
        <v>28461.416000000001</v>
      </c>
      <c r="I11" s="137">
        <v>30022.212</v>
      </c>
      <c r="J11" s="137">
        <v>31826.550999999999</v>
      </c>
      <c r="K11" s="137">
        <v>31916.751999999997</v>
      </c>
      <c r="L11" s="137">
        <v>37894.436000000002</v>
      </c>
      <c r="M11" s="137">
        <v>39732.899000000005</v>
      </c>
      <c r="N11" s="137">
        <v>38468.559999999998</v>
      </c>
      <c r="O11" s="137">
        <v>35334.864999999998</v>
      </c>
      <c r="P11" s="137">
        <v>35525.13900000001</v>
      </c>
      <c r="Q11" s="137">
        <v>32889.305</v>
      </c>
      <c r="R11" s="137">
        <v>31868.250999999997</v>
      </c>
      <c r="S11" s="137">
        <v>28817.852999999999</v>
      </c>
      <c r="T11" s="137">
        <v>28036.784</v>
      </c>
      <c r="U11" s="137">
        <v>30248.11</v>
      </c>
      <c r="V11" s="137">
        <v>31966.616000000002</v>
      </c>
      <c r="W11" s="137">
        <v>29537.464000000004</v>
      </c>
      <c r="X11" s="137">
        <v>41927.112000000001</v>
      </c>
      <c r="Y11" s="137">
        <v>42865.912000000004</v>
      </c>
      <c r="Z11" s="137">
        <v>40932.868000000002</v>
      </c>
      <c r="AA11" s="137">
        <v>41934.258000000002</v>
      </c>
      <c r="AB11" s="137">
        <v>40547.534</v>
      </c>
      <c r="AC11" s="137">
        <v>39603.491999999998</v>
      </c>
      <c r="AD11" s="137">
        <v>51213.728000000003</v>
      </c>
      <c r="AE11" s="137">
        <v>47196.465999999993</v>
      </c>
      <c r="AF11" s="137">
        <v>49847.114999999998</v>
      </c>
      <c r="AG11" s="137">
        <v>49215.796999999999</v>
      </c>
      <c r="AH11" s="137">
        <v>48657</v>
      </c>
      <c r="AI11" s="137">
        <v>47071</v>
      </c>
      <c r="AJ11" s="137">
        <v>47950</v>
      </c>
      <c r="AK11" s="137">
        <v>50278</v>
      </c>
      <c r="AL11" s="137">
        <v>56230</v>
      </c>
      <c r="AM11" s="137">
        <v>53662</v>
      </c>
      <c r="AN11" s="137">
        <v>52930</v>
      </c>
      <c r="AO11" s="137">
        <v>55595</v>
      </c>
      <c r="AP11" s="137">
        <v>59395</v>
      </c>
      <c r="AQ11" s="137">
        <v>52063</v>
      </c>
      <c r="AR11" s="137">
        <v>51490</v>
      </c>
      <c r="AS11" s="137">
        <v>56528</v>
      </c>
      <c r="AT11" s="137">
        <v>49648</v>
      </c>
      <c r="AU11" s="137">
        <v>49790</v>
      </c>
      <c r="AV11" s="137">
        <v>53044</v>
      </c>
      <c r="AW11" s="137">
        <v>48383</v>
      </c>
    </row>
    <row r="12" spans="1:52" s="9" customFormat="1" ht="15.75" customHeight="1" x14ac:dyDescent="0.3">
      <c r="A12" s="149" t="s">
        <v>263</v>
      </c>
      <c r="B12" s="123" t="s">
        <v>300</v>
      </c>
      <c r="C12" s="494" t="s">
        <v>122</v>
      </c>
      <c r="D12" s="259">
        <v>12771.887000000001</v>
      </c>
      <c r="E12" s="494" t="s">
        <v>122</v>
      </c>
      <c r="F12" s="259">
        <v>17286.458999999999</v>
      </c>
      <c r="G12" s="259">
        <v>13648.861999999999</v>
      </c>
      <c r="H12" s="259">
        <v>16230.714</v>
      </c>
      <c r="I12" s="259">
        <v>17847.545999999998</v>
      </c>
      <c r="J12" s="259">
        <v>18259.083999999999</v>
      </c>
      <c r="K12" s="259">
        <v>19443.563999999998</v>
      </c>
      <c r="L12" s="259">
        <v>24792.86</v>
      </c>
      <c r="M12" s="259">
        <v>27472.669000000002</v>
      </c>
      <c r="N12" s="259">
        <v>23949.758000000002</v>
      </c>
      <c r="O12" s="259">
        <v>23356.531999999999</v>
      </c>
      <c r="P12" s="259">
        <v>22845.264999999999</v>
      </c>
      <c r="Q12" s="259">
        <v>21057.324000000001</v>
      </c>
      <c r="R12" s="259">
        <v>17171.3</v>
      </c>
      <c r="S12" s="259">
        <v>16368.343999999999</v>
      </c>
      <c r="T12" s="259">
        <v>13824.062</v>
      </c>
      <c r="U12" s="259">
        <v>12665.208000000001</v>
      </c>
      <c r="V12" s="259">
        <v>13426.892</v>
      </c>
      <c r="W12" s="259">
        <v>12115.33</v>
      </c>
      <c r="X12" s="259">
        <v>19980.36</v>
      </c>
      <c r="Y12" s="259">
        <v>20031.240000000002</v>
      </c>
      <c r="Z12" s="259">
        <v>16068.233</v>
      </c>
      <c r="AA12" s="259">
        <v>17621.986000000001</v>
      </c>
      <c r="AB12" s="259">
        <v>15256.927</v>
      </c>
      <c r="AC12" s="259">
        <v>20254.916000000001</v>
      </c>
      <c r="AD12" s="259">
        <v>23032.66</v>
      </c>
      <c r="AE12" s="259">
        <v>19097.474999999999</v>
      </c>
      <c r="AF12" s="259">
        <v>19460.291000000001</v>
      </c>
      <c r="AG12" s="259">
        <v>17892.442999999999</v>
      </c>
      <c r="AH12" s="259">
        <v>11947</v>
      </c>
      <c r="AI12" s="259">
        <v>12227</v>
      </c>
      <c r="AJ12" s="259">
        <v>12953</v>
      </c>
      <c r="AK12" s="259">
        <v>13638</v>
      </c>
      <c r="AL12" s="259">
        <v>11613</v>
      </c>
      <c r="AM12" s="259">
        <v>14627</v>
      </c>
      <c r="AN12" s="259">
        <v>13965</v>
      </c>
      <c r="AO12" s="259">
        <v>15650</v>
      </c>
      <c r="AP12" s="259">
        <v>15465</v>
      </c>
      <c r="AQ12" s="259">
        <v>13696</v>
      </c>
      <c r="AR12" s="259">
        <v>10230</v>
      </c>
      <c r="AS12" s="200">
        <v>9811</v>
      </c>
      <c r="AT12" s="200">
        <v>8435</v>
      </c>
      <c r="AU12" s="200">
        <v>13747</v>
      </c>
      <c r="AV12" s="200">
        <v>5511</v>
      </c>
      <c r="AW12" s="200">
        <v>1469</v>
      </c>
    </row>
    <row r="13" spans="1:52" s="9" customFormat="1" ht="15.75" customHeight="1" x14ac:dyDescent="0.3">
      <c r="A13" s="149" t="s">
        <v>262</v>
      </c>
      <c r="B13" s="123" t="s">
        <v>299</v>
      </c>
      <c r="C13" s="494" t="s">
        <v>122</v>
      </c>
      <c r="D13" s="259">
        <v>8081.1930000000002</v>
      </c>
      <c r="E13" s="494" t="s">
        <v>122</v>
      </c>
      <c r="F13" s="259">
        <v>8895.7270000000008</v>
      </c>
      <c r="G13" s="259">
        <v>8615.7049999999999</v>
      </c>
      <c r="H13" s="259">
        <v>10481.396000000001</v>
      </c>
      <c r="I13" s="259">
        <v>10484.713</v>
      </c>
      <c r="J13" s="259">
        <v>11264.473</v>
      </c>
      <c r="K13" s="259">
        <v>10451.61</v>
      </c>
      <c r="L13" s="259">
        <v>11204.665000000001</v>
      </c>
      <c r="M13" s="259">
        <v>9532.8670000000002</v>
      </c>
      <c r="N13" s="259">
        <v>11399.924999999999</v>
      </c>
      <c r="O13" s="259">
        <v>9071.1260000000002</v>
      </c>
      <c r="P13" s="259">
        <v>9423.9670000000006</v>
      </c>
      <c r="Q13" s="259">
        <v>9388.3880000000008</v>
      </c>
      <c r="R13" s="259">
        <v>11621.111999999999</v>
      </c>
      <c r="S13" s="259">
        <v>9116.5930000000008</v>
      </c>
      <c r="T13" s="259">
        <v>10074.064</v>
      </c>
      <c r="U13" s="259">
        <v>12189.172</v>
      </c>
      <c r="V13" s="259">
        <v>13076.977999999999</v>
      </c>
      <c r="W13" s="259">
        <v>13236.555</v>
      </c>
      <c r="X13" s="259">
        <v>16917.29</v>
      </c>
      <c r="Y13" s="259">
        <v>17825.382000000001</v>
      </c>
      <c r="Z13" s="259">
        <v>19416.337</v>
      </c>
      <c r="AA13" s="259">
        <v>19254.345000000001</v>
      </c>
      <c r="AB13" s="259">
        <v>19729.432000000001</v>
      </c>
      <c r="AC13" s="259">
        <v>14321.709000000001</v>
      </c>
      <c r="AD13" s="259">
        <v>22447.226999999999</v>
      </c>
      <c r="AE13" s="259">
        <v>23001.327000000001</v>
      </c>
      <c r="AF13" s="259">
        <v>24811.682000000001</v>
      </c>
      <c r="AG13" s="259">
        <v>25483.190999999999</v>
      </c>
      <c r="AH13" s="259">
        <v>30987</v>
      </c>
      <c r="AI13" s="259">
        <v>29509</v>
      </c>
      <c r="AJ13" s="259">
        <v>30195</v>
      </c>
      <c r="AK13" s="259">
        <v>31775</v>
      </c>
      <c r="AL13" s="259">
        <v>40070</v>
      </c>
      <c r="AM13" s="259">
        <v>33570</v>
      </c>
      <c r="AN13" s="259">
        <v>34540</v>
      </c>
      <c r="AO13" s="259">
        <v>35657</v>
      </c>
      <c r="AP13" s="259">
        <v>38927</v>
      </c>
      <c r="AQ13" s="259">
        <v>35290</v>
      </c>
      <c r="AR13" s="259">
        <v>38009</v>
      </c>
      <c r="AS13" s="200">
        <v>43411</v>
      </c>
      <c r="AT13" s="200">
        <v>40381</v>
      </c>
      <c r="AU13" s="200">
        <v>35277</v>
      </c>
      <c r="AV13" s="200">
        <v>46085</v>
      </c>
      <c r="AW13" s="200">
        <v>46195</v>
      </c>
    </row>
    <row r="14" spans="1:52" s="9" customFormat="1" ht="15.75" hidden="1" customHeight="1" x14ac:dyDescent="0.3">
      <c r="A14" s="149" t="s">
        <v>275</v>
      </c>
      <c r="B14" s="123" t="s">
        <v>417</v>
      </c>
      <c r="C14" s="494" t="s">
        <v>122</v>
      </c>
      <c r="D14" s="259">
        <v>599.49099999999999</v>
      </c>
      <c r="E14" s="494" t="s">
        <v>122</v>
      </c>
      <c r="F14" s="259">
        <v>1420.5170000000001</v>
      </c>
      <c r="G14" s="259">
        <v>1388.8530000000001</v>
      </c>
      <c r="H14" s="259">
        <v>1567.37</v>
      </c>
      <c r="I14" s="259">
        <v>1513.222</v>
      </c>
      <c r="J14" s="259">
        <v>1856.819</v>
      </c>
      <c r="K14" s="259">
        <v>1837.17</v>
      </c>
      <c r="L14" s="259">
        <v>1896.9110000000001</v>
      </c>
      <c r="M14" s="259">
        <v>2047.9459999999999</v>
      </c>
      <c r="N14" s="259">
        <v>1988.0129999999999</v>
      </c>
      <c r="O14" s="259">
        <v>1910.3579999999999</v>
      </c>
      <c r="P14" s="259">
        <v>1949.25</v>
      </c>
      <c r="Q14" s="259">
        <v>1890.2760000000001</v>
      </c>
      <c r="R14" s="259">
        <v>1557.653</v>
      </c>
      <c r="S14" s="259">
        <v>1583.7909999999999</v>
      </c>
      <c r="T14" s="259">
        <v>1993.2090000000001</v>
      </c>
      <c r="U14" s="259">
        <v>2271.067</v>
      </c>
      <c r="V14" s="259">
        <v>2863.6509999999998</v>
      </c>
      <c r="W14" s="259">
        <v>2877.1689999999999</v>
      </c>
      <c r="X14" s="259">
        <v>3373.2289999999998</v>
      </c>
      <c r="Y14" s="259">
        <v>3362.5569999999998</v>
      </c>
      <c r="Z14" s="259">
        <v>3421.7040000000002</v>
      </c>
      <c r="AA14" s="259">
        <v>3556.9670000000001</v>
      </c>
      <c r="AB14" s="259">
        <v>3587.788</v>
      </c>
      <c r="AC14" s="259">
        <v>3605.614</v>
      </c>
      <c r="AD14" s="259">
        <v>3924.0990000000002</v>
      </c>
      <c r="AE14" s="259">
        <v>3877.9090000000001</v>
      </c>
      <c r="AF14" s="259">
        <v>4061.4389999999999</v>
      </c>
      <c r="AG14" s="259">
        <v>4075.8780000000002</v>
      </c>
      <c r="AH14" s="259">
        <v>4662</v>
      </c>
      <c r="AI14" s="259">
        <v>4340</v>
      </c>
      <c r="AJ14" s="259">
        <v>3939</v>
      </c>
      <c r="AK14" s="259">
        <v>3735</v>
      </c>
      <c r="AL14" s="259">
        <v>3563</v>
      </c>
      <c r="AM14" s="259">
        <v>3465</v>
      </c>
      <c r="AN14" s="259">
        <v>3643</v>
      </c>
      <c r="AO14" s="259">
        <v>3386</v>
      </c>
      <c r="AP14" s="259">
        <v>4093</v>
      </c>
      <c r="AQ14" s="259">
        <v>2548</v>
      </c>
      <c r="AR14" s="259">
        <v>2384</v>
      </c>
      <c r="AS14" s="259">
        <v>2242</v>
      </c>
      <c r="AT14" s="274">
        <v>0</v>
      </c>
      <c r="AU14" s="274">
        <v>0</v>
      </c>
      <c r="AV14" s="274">
        <v>0</v>
      </c>
      <c r="AW14" s="274"/>
    </row>
    <row r="15" spans="1:52" s="9" customFormat="1" ht="15.75" hidden="1" customHeight="1" x14ac:dyDescent="0.3">
      <c r="A15" s="149" t="s">
        <v>265</v>
      </c>
      <c r="B15" s="123" t="s">
        <v>302</v>
      </c>
      <c r="C15" s="494" t="s">
        <v>122</v>
      </c>
      <c r="D15" s="274">
        <v>0</v>
      </c>
      <c r="E15" s="494" t="s">
        <v>122</v>
      </c>
      <c r="F15" s="274">
        <v>0</v>
      </c>
      <c r="G15" s="274">
        <v>0</v>
      </c>
      <c r="H15" s="274">
        <v>0</v>
      </c>
      <c r="I15" s="274">
        <v>0</v>
      </c>
      <c r="J15" s="259">
        <v>446.17500000000001</v>
      </c>
      <c r="K15" s="274">
        <v>0</v>
      </c>
      <c r="L15" s="274">
        <v>0</v>
      </c>
      <c r="M15" s="259">
        <v>679.41700000000003</v>
      </c>
      <c r="N15" s="259">
        <v>644.005</v>
      </c>
      <c r="O15" s="259">
        <v>625.798</v>
      </c>
      <c r="P15" s="259">
        <v>970.31899999999996</v>
      </c>
      <c r="Q15" s="259">
        <v>210.334</v>
      </c>
      <c r="R15" s="259">
        <v>851.41600000000005</v>
      </c>
      <c r="S15" s="259">
        <v>1129.038</v>
      </c>
      <c r="T15" s="259">
        <v>1478.05</v>
      </c>
      <c r="U15" s="259">
        <v>2180.2979999999998</v>
      </c>
      <c r="V15" s="259">
        <v>1647.95</v>
      </c>
      <c r="W15" s="259">
        <v>279.11700000000002</v>
      </c>
      <c r="X15" s="259">
        <v>603.32000000000005</v>
      </c>
      <c r="Y15" s="259">
        <v>306.71899999999999</v>
      </c>
      <c r="Z15" s="259">
        <v>856.12400000000002</v>
      </c>
      <c r="AA15" s="259">
        <v>321.83699999999999</v>
      </c>
      <c r="AB15" s="259">
        <v>600.75599999999997</v>
      </c>
      <c r="AC15" s="259">
        <v>460.70600000000002</v>
      </c>
      <c r="AD15" s="259">
        <v>829.11400000000003</v>
      </c>
      <c r="AE15" s="259">
        <v>254.03899999999999</v>
      </c>
      <c r="AF15" s="259">
        <v>454.65199999999999</v>
      </c>
      <c r="AG15" s="259">
        <v>761.95299999999997</v>
      </c>
      <c r="AH15" s="274">
        <v>0</v>
      </c>
      <c r="AI15" s="259">
        <v>20</v>
      </c>
      <c r="AJ15" s="274">
        <v>0</v>
      </c>
      <c r="AK15" s="259">
        <v>98</v>
      </c>
      <c r="AL15" s="259">
        <v>48</v>
      </c>
      <c r="AM15" s="259">
        <v>1244</v>
      </c>
      <c r="AN15" s="274">
        <v>0</v>
      </c>
      <c r="AO15" s="259">
        <v>145</v>
      </c>
      <c r="AP15" s="274">
        <v>0</v>
      </c>
      <c r="AQ15" s="274">
        <v>0</v>
      </c>
      <c r="AR15" s="274">
        <v>0</v>
      </c>
      <c r="AS15" s="274">
        <v>0</v>
      </c>
      <c r="AT15" s="274">
        <v>0</v>
      </c>
      <c r="AU15" s="274">
        <v>0</v>
      </c>
      <c r="AV15" s="274">
        <v>0</v>
      </c>
      <c r="AW15" s="274"/>
    </row>
    <row r="16" spans="1:52" s="9" customFormat="1" ht="15.75" customHeight="1" x14ac:dyDescent="0.3">
      <c r="A16" s="149" t="s">
        <v>63</v>
      </c>
      <c r="B16" s="123" t="s">
        <v>344</v>
      </c>
      <c r="C16" s="494" t="s">
        <v>122</v>
      </c>
      <c r="D16" s="259">
        <v>352.71600000000001</v>
      </c>
      <c r="E16" s="494" t="s">
        <v>122</v>
      </c>
      <c r="F16" s="259">
        <v>231.839</v>
      </c>
      <c r="G16" s="259">
        <v>176.529</v>
      </c>
      <c r="H16" s="259">
        <v>181.93600000000001</v>
      </c>
      <c r="I16" s="259">
        <v>176.73099999999999</v>
      </c>
      <c r="J16" s="274">
        <v>0</v>
      </c>
      <c r="K16" s="259">
        <v>184.40799999999999</v>
      </c>
      <c r="L16" s="274">
        <v>0</v>
      </c>
      <c r="M16" s="274">
        <v>0</v>
      </c>
      <c r="N16" s="259">
        <v>486.85899999999998</v>
      </c>
      <c r="O16" s="259">
        <v>371.05099999999999</v>
      </c>
      <c r="P16" s="259">
        <v>336.33800000000002</v>
      </c>
      <c r="Q16" s="259">
        <v>342.983</v>
      </c>
      <c r="R16" s="259">
        <v>666.77</v>
      </c>
      <c r="S16" s="259">
        <v>620.08699999999999</v>
      </c>
      <c r="T16" s="259">
        <v>667.399</v>
      </c>
      <c r="U16" s="259">
        <v>942.36500000000001</v>
      </c>
      <c r="V16" s="259">
        <v>951.14499999999998</v>
      </c>
      <c r="W16" s="259">
        <v>1029.2929999999999</v>
      </c>
      <c r="X16" s="259">
        <v>1052.913</v>
      </c>
      <c r="Y16" s="259">
        <v>1340.0139999999999</v>
      </c>
      <c r="Z16" s="259">
        <v>1170.47</v>
      </c>
      <c r="AA16" s="259">
        <v>1179.123</v>
      </c>
      <c r="AB16" s="259">
        <v>1372.6310000000001</v>
      </c>
      <c r="AC16" s="259">
        <v>960.54700000000003</v>
      </c>
      <c r="AD16" s="259">
        <v>980.62800000000004</v>
      </c>
      <c r="AE16" s="259">
        <v>965.71600000000001</v>
      </c>
      <c r="AF16" s="259">
        <v>1059.0509999999999</v>
      </c>
      <c r="AG16" s="259">
        <v>1002.332</v>
      </c>
      <c r="AH16" s="259">
        <v>1061</v>
      </c>
      <c r="AI16" s="259">
        <v>975</v>
      </c>
      <c r="AJ16" s="259">
        <v>863</v>
      </c>
      <c r="AK16" s="259">
        <v>1032</v>
      </c>
      <c r="AL16" s="259">
        <v>936</v>
      </c>
      <c r="AM16" s="259">
        <v>756</v>
      </c>
      <c r="AN16" s="259">
        <v>782</v>
      </c>
      <c r="AO16" s="259">
        <v>757</v>
      </c>
      <c r="AP16" s="259">
        <v>910</v>
      </c>
      <c r="AQ16" s="259">
        <v>529</v>
      </c>
      <c r="AR16" s="259">
        <v>867</v>
      </c>
      <c r="AS16" s="259">
        <v>1064</v>
      </c>
      <c r="AT16" s="259">
        <v>832</v>
      </c>
      <c r="AU16" s="259">
        <v>766</v>
      </c>
      <c r="AV16" s="259">
        <v>1448</v>
      </c>
      <c r="AW16" s="259">
        <v>719</v>
      </c>
    </row>
    <row r="17" spans="1:51" s="10" customFormat="1" ht="15.75" customHeight="1" x14ac:dyDescent="0.3">
      <c r="A17" s="448" t="s">
        <v>266</v>
      </c>
      <c r="B17" s="127" t="s">
        <v>418</v>
      </c>
      <c r="C17" s="494" t="s">
        <v>122</v>
      </c>
      <c r="D17" s="137">
        <v>7361.4209999999994</v>
      </c>
      <c r="E17" s="494" t="s">
        <v>122</v>
      </c>
      <c r="F17" s="137">
        <v>9680.991</v>
      </c>
      <c r="G17" s="137">
        <v>8071.9170000000004</v>
      </c>
      <c r="H17" s="137">
        <v>7982.9939999999997</v>
      </c>
      <c r="I17" s="137">
        <v>9439.1729999999989</v>
      </c>
      <c r="J17" s="137">
        <v>6046.81</v>
      </c>
      <c r="K17" s="137">
        <v>6303.9239999999991</v>
      </c>
      <c r="L17" s="137">
        <v>4406.5459999999994</v>
      </c>
      <c r="M17" s="137">
        <v>4397.3500000000004</v>
      </c>
      <c r="N17" s="137">
        <v>3822.2430000000004</v>
      </c>
      <c r="O17" s="137">
        <v>3548.944</v>
      </c>
      <c r="P17" s="137">
        <v>4998.5090000000009</v>
      </c>
      <c r="Q17" s="137">
        <v>4584.2589999999991</v>
      </c>
      <c r="R17" s="137">
        <v>3458.8969999999999</v>
      </c>
      <c r="S17" s="137">
        <v>3825.7739999999999</v>
      </c>
      <c r="T17" s="137">
        <v>4451.268</v>
      </c>
      <c r="U17" s="137">
        <v>4005.2630000000004</v>
      </c>
      <c r="V17" s="137">
        <v>3473.2670000000003</v>
      </c>
      <c r="W17" s="137">
        <v>5343.3009999999995</v>
      </c>
      <c r="X17" s="137">
        <v>5989.3350000000009</v>
      </c>
      <c r="Y17" s="137">
        <v>4211.6220000000003</v>
      </c>
      <c r="Z17" s="137">
        <v>4778.3370000000004</v>
      </c>
      <c r="AA17" s="137">
        <v>5292.74</v>
      </c>
      <c r="AB17" s="137">
        <v>6895.7339999999995</v>
      </c>
      <c r="AC17" s="137">
        <v>6424.2609999999995</v>
      </c>
      <c r="AD17" s="137">
        <v>9134.366</v>
      </c>
      <c r="AE17" s="137">
        <v>9196.5499999999993</v>
      </c>
      <c r="AF17" s="137">
        <v>8241.0800000000017</v>
      </c>
      <c r="AG17" s="137">
        <v>9502.98</v>
      </c>
      <c r="AH17" s="137">
        <v>8409</v>
      </c>
      <c r="AI17" s="137">
        <v>9638</v>
      </c>
      <c r="AJ17" s="137">
        <v>9368</v>
      </c>
      <c r="AK17" s="137">
        <v>9650</v>
      </c>
      <c r="AL17" s="137">
        <v>11409</v>
      </c>
      <c r="AM17" s="137">
        <v>10937</v>
      </c>
      <c r="AN17" s="137">
        <v>11003</v>
      </c>
      <c r="AO17" s="137">
        <v>13353</v>
      </c>
      <c r="AP17" s="137">
        <v>16459</v>
      </c>
      <c r="AQ17" s="137">
        <v>15377</v>
      </c>
      <c r="AR17" s="137">
        <v>13565</v>
      </c>
      <c r="AS17" s="137">
        <v>14207</v>
      </c>
      <c r="AT17" s="137">
        <v>11354</v>
      </c>
      <c r="AU17" s="137">
        <v>11899</v>
      </c>
      <c r="AV17" s="137">
        <v>12868</v>
      </c>
      <c r="AW17" s="137">
        <v>13459</v>
      </c>
    </row>
    <row r="18" spans="1:51" s="9" customFormat="1" ht="15.75" customHeight="1" x14ac:dyDescent="0.3">
      <c r="A18" s="149" t="s">
        <v>262</v>
      </c>
      <c r="B18" s="123" t="s">
        <v>299</v>
      </c>
      <c r="C18" s="494" t="s">
        <v>122</v>
      </c>
      <c r="D18" s="259">
        <v>3426.7689999999998</v>
      </c>
      <c r="E18" s="494" t="s">
        <v>122</v>
      </c>
      <c r="F18" s="259">
        <v>3355.7640000000001</v>
      </c>
      <c r="G18" s="259">
        <v>2857.5219999999999</v>
      </c>
      <c r="H18" s="259">
        <v>3010.5349999999999</v>
      </c>
      <c r="I18" s="259">
        <v>2553.971</v>
      </c>
      <c r="J18" s="259">
        <v>2689.3690000000001</v>
      </c>
      <c r="K18" s="259">
        <v>1925.35</v>
      </c>
      <c r="L18" s="259">
        <v>2441.3580000000002</v>
      </c>
      <c r="M18" s="259">
        <v>2437.6570000000002</v>
      </c>
      <c r="N18" s="259">
        <v>2241.3330000000001</v>
      </c>
      <c r="O18" s="259">
        <v>2163.1010000000001</v>
      </c>
      <c r="P18" s="259">
        <v>2435.7660000000001</v>
      </c>
      <c r="Q18" s="259">
        <v>2314.7649999999999</v>
      </c>
      <c r="R18" s="259">
        <v>2870.7350000000001</v>
      </c>
      <c r="S18" s="259">
        <v>2522.5830000000001</v>
      </c>
      <c r="T18" s="259">
        <v>2911.1419999999998</v>
      </c>
      <c r="U18" s="259">
        <v>3015.8150000000001</v>
      </c>
      <c r="V18" s="259">
        <v>3018.6280000000002</v>
      </c>
      <c r="W18" s="259">
        <v>3443.2049999999999</v>
      </c>
      <c r="X18" s="259">
        <v>3269.893</v>
      </c>
      <c r="Y18" s="259">
        <v>3128.2040000000002</v>
      </c>
      <c r="Z18" s="259">
        <v>4018.03</v>
      </c>
      <c r="AA18" s="259">
        <v>4330.5200000000004</v>
      </c>
      <c r="AB18" s="259">
        <v>4911.6930000000002</v>
      </c>
      <c r="AC18" s="259">
        <v>4493.8540000000003</v>
      </c>
      <c r="AD18" s="259">
        <v>5679.3940000000002</v>
      </c>
      <c r="AE18" s="259">
        <v>6309.4189999999999</v>
      </c>
      <c r="AF18" s="259">
        <v>6720.8090000000002</v>
      </c>
      <c r="AG18" s="259">
        <v>6851.0439999999999</v>
      </c>
      <c r="AH18" s="259">
        <v>8163</v>
      </c>
      <c r="AI18" s="259">
        <v>8115</v>
      </c>
      <c r="AJ18" s="259">
        <v>8263</v>
      </c>
      <c r="AK18" s="259">
        <v>8497</v>
      </c>
      <c r="AL18" s="259">
        <v>9555</v>
      </c>
      <c r="AM18" s="259">
        <v>9314</v>
      </c>
      <c r="AN18" s="259">
        <v>9073</v>
      </c>
      <c r="AO18" s="259">
        <v>9127</v>
      </c>
      <c r="AP18" s="259">
        <v>11242</v>
      </c>
      <c r="AQ18" s="259">
        <v>10836</v>
      </c>
      <c r="AR18" s="259">
        <v>10981</v>
      </c>
      <c r="AS18" s="200">
        <v>10521</v>
      </c>
      <c r="AT18" s="200">
        <v>10997</v>
      </c>
      <c r="AU18" s="200">
        <v>10680</v>
      </c>
      <c r="AV18" s="200">
        <v>12576</v>
      </c>
      <c r="AW18" s="200">
        <v>13374</v>
      </c>
    </row>
    <row r="19" spans="1:51" s="9" customFormat="1" ht="15.75" customHeight="1" x14ac:dyDescent="0.3">
      <c r="A19" s="149" t="s">
        <v>263</v>
      </c>
      <c r="B19" s="123" t="s">
        <v>300</v>
      </c>
      <c r="C19" s="494" t="s">
        <v>122</v>
      </c>
      <c r="D19" s="200">
        <v>3894.04</v>
      </c>
      <c r="E19" s="494" t="s">
        <v>122</v>
      </c>
      <c r="F19" s="200">
        <v>6296.0929999999998</v>
      </c>
      <c r="G19" s="200">
        <v>5193.2070000000003</v>
      </c>
      <c r="H19" s="200">
        <v>4965.5259999999998</v>
      </c>
      <c r="I19" s="200">
        <v>6878.84</v>
      </c>
      <c r="J19" s="200">
        <v>3349.8209999999999</v>
      </c>
      <c r="K19" s="200">
        <v>4373.28</v>
      </c>
      <c r="L19" s="200">
        <v>1953.5070000000001</v>
      </c>
      <c r="M19" s="200">
        <v>1946.4559999999999</v>
      </c>
      <c r="N19" s="200">
        <v>1516.981</v>
      </c>
      <c r="O19" s="200">
        <v>1336.355</v>
      </c>
      <c r="P19" s="200">
        <v>2479.924</v>
      </c>
      <c r="Q19" s="200">
        <v>2199.5529999999999</v>
      </c>
      <c r="R19" s="200">
        <v>562.39700000000005</v>
      </c>
      <c r="S19" s="200">
        <v>1236.376</v>
      </c>
      <c r="T19" s="200">
        <v>1471.261</v>
      </c>
      <c r="U19" s="200">
        <v>976.24900000000002</v>
      </c>
      <c r="V19" s="200">
        <v>430.63900000000001</v>
      </c>
      <c r="W19" s="200">
        <v>1888.498</v>
      </c>
      <c r="X19" s="200">
        <v>2706.797</v>
      </c>
      <c r="Y19" s="200">
        <v>1069.588</v>
      </c>
      <c r="Z19" s="200">
        <v>740.995</v>
      </c>
      <c r="AA19" s="200">
        <v>941.49400000000003</v>
      </c>
      <c r="AB19" s="200">
        <v>1971.5909999999999</v>
      </c>
      <c r="AC19" s="200">
        <v>1918.6679999999999</v>
      </c>
      <c r="AD19" s="200">
        <v>3435.4430000000002</v>
      </c>
      <c r="AE19" s="200">
        <v>2870.4319999999998</v>
      </c>
      <c r="AF19" s="200">
        <v>1505.4459999999999</v>
      </c>
      <c r="AG19" s="200">
        <v>2632.9490000000001</v>
      </c>
      <c r="AH19" s="200">
        <v>187</v>
      </c>
      <c r="AI19" s="200">
        <v>1505</v>
      </c>
      <c r="AJ19" s="200">
        <v>1083</v>
      </c>
      <c r="AK19" s="200">
        <v>1069</v>
      </c>
      <c r="AL19" s="200">
        <v>1820</v>
      </c>
      <c r="AM19" s="200">
        <v>1581</v>
      </c>
      <c r="AN19" s="200">
        <v>1849</v>
      </c>
      <c r="AO19" s="200">
        <v>4172</v>
      </c>
      <c r="AP19" s="200">
        <v>5115</v>
      </c>
      <c r="AQ19" s="200">
        <v>4485</v>
      </c>
      <c r="AR19" s="200">
        <v>2527</v>
      </c>
      <c r="AS19" s="200">
        <v>3671</v>
      </c>
      <c r="AT19" s="200">
        <v>331</v>
      </c>
      <c r="AU19" s="200">
        <v>1197</v>
      </c>
      <c r="AV19" s="200">
        <v>282</v>
      </c>
      <c r="AW19" s="200">
        <v>63</v>
      </c>
    </row>
    <row r="20" spans="1:51" s="9" customFormat="1" ht="15.75" customHeight="1" x14ac:dyDescent="0.3">
      <c r="A20" s="149" t="s">
        <v>63</v>
      </c>
      <c r="B20" s="123" t="s">
        <v>344</v>
      </c>
      <c r="C20" s="494" t="s">
        <v>122</v>
      </c>
      <c r="D20" s="200">
        <v>40.612000000000002</v>
      </c>
      <c r="E20" s="494" t="s">
        <v>122</v>
      </c>
      <c r="F20" s="200">
        <v>29.134</v>
      </c>
      <c r="G20" s="200">
        <v>21.187999999999999</v>
      </c>
      <c r="H20" s="200">
        <v>6.9329999999999998</v>
      </c>
      <c r="I20" s="200">
        <v>6.3620000000000001</v>
      </c>
      <c r="J20" s="200">
        <v>7.62</v>
      </c>
      <c r="K20" s="200">
        <v>5.2939999999999996</v>
      </c>
      <c r="L20" s="200">
        <v>11.680999999999999</v>
      </c>
      <c r="M20" s="200">
        <v>13.237</v>
      </c>
      <c r="N20" s="200">
        <v>63.929000000000002</v>
      </c>
      <c r="O20" s="200">
        <v>49.488</v>
      </c>
      <c r="P20" s="200">
        <v>82.819000000000003</v>
      </c>
      <c r="Q20" s="200">
        <v>69.941000000000003</v>
      </c>
      <c r="R20" s="200">
        <v>25.765000000000001</v>
      </c>
      <c r="S20" s="200">
        <v>66.814999999999998</v>
      </c>
      <c r="T20" s="200">
        <v>68.864999999999995</v>
      </c>
      <c r="U20" s="200">
        <v>13.199</v>
      </c>
      <c r="V20" s="200">
        <v>24</v>
      </c>
      <c r="W20" s="200">
        <v>11.598000000000001</v>
      </c>
      <c r="X20" s="200">
        <v>12.645</v>
      </c>
      <c r="Y20" s="200">
        <v>13.83</v>
      </c>
      <c r="Z20" s="200">
        <v>19.312000000000001</v>
      </c>
      <c r="AA20" s="200">
        <v>20.725999999999999</v>
      </c>
      <c r="AB20" s="200">
        <v>12.45</v>
      </c>
      <c r="AC20" s="200">
        <v>11.739000000000001</v>
      </c>
      <c r="AD20" s="200">
        <v>19.529</v>
      </c>
      <c r="AE20" s="200">
        <v>16.699000000000002</v>
      </c>
      <c r="AF20" s="200">
        <v>14.824999999999999</v>
      </c>
      <c r="AG20" s="200">
        <v>18.986999999999998</v>
      </c>
      <c r="AH20" s="200">
        <v>59</v>
      </c>
      <c r="AI20" s="200">
        <v>18</v>
      </c>
      <c r="AJ20" s="200">
        <v>22</v>
      </c>
      <c r="AK20" s="200">
        <v>84</v>
      </c>
      <c r="AL20" s="200">
        <v>34</v>
      </c>
      <c r="AM20" s="200">
        <v>42</v>
      </c>
      <c r="AN20" s="200">
        <v>81</v>
      </c>
      <c r="AO20" s="200">
        <v>54</v>
      </c>
      <c r="AP20" s="200">
        <v>102</v>
      </c>
      <c r="AQ20" s="200">
        <v>56</v>
      </c>
      <c r="AR20" s="200">
        <v>57</v>
      </c>
      <c r="AS20" s="200">
        <v>15</v>
      </c>
      <c r="AT20" s="200">
        <v>26</v>
      </c>
      <c r="AU20" s="200">
        <v>22</v>
      </c>
      <c r="AV20" s="200">
        <v>10</v>
      </c>
      <c r="AW20" s="200">
        <v>22</v>
      </c>
    </row>
    <row r="21" spans="1:51" s="10" customFormat="1" ht="15.75" customHeight="1" x14ac:dyDescent="0.3">
      <c r="A21" s="448" t="s">
        <v>306</v>
      </c>
      <c r="B21" s="448" t="s">
        <v>305</v>
      </c>
      <c r="C21" s="494" t="s">
        <v>122</v>
      </c>
      <c r="D21" s="494" t="s">
        <v>122</v>
      </c>
      <c r="E21" s="494" t="s">
        <v>122</v>
      </c>
      <c r="F21" s="494" t="s">
        <v>122</v>
      </c>
      <c r="G21" s="494" t="s">
        <v>122</v>
      </c>
      <c r="H21" s="494" t="s">
        <v>122</v>
      </c>
      <c r="I21" s="494" t="s">
        <v>122</v>
      </c>
      <c r="J21" s="494" t="s">
        <v>122</v>
      </c>
      <c r="K21" s="494" t="s">
        <v>122</v>
      </c>
      <c r="L21" s="494" t="s">
        <v>122</v>
      </c>
      <c r="M21" s="494" t="s">
        <v>122</v>
      </c>
      <c r="N21" s="494" t="s">
        <v>122</v>
      </c>
      <c r="O21" s="494" t="s">
        <v>122</v>
      </c>
      <c r="P21" s="494" t="s">
        <v>122</v>
      </c>
      <c r="Q21" s="494" t="s">
        <v>122</v>
      </c>
      <c r="R21" s="494" t="s">
        <v>122</v>
      </c>
      <c r="S21" s="494" t="s">
        <v>122</v>
      </c>
      <c r="T21" s="494" t="s">
        <v>122</v>
      </c>
      <c r="U21" s="494" t="s">
        <v>122</v>
      </c>
      <c r="V21" s="494" t="s">
        <v>122</v>
      </c>
      <c r="W21" s="494" t="s">
        <v>122</v>
      </c>
      <c r="X21" s="494" t="s">
        <v>122</v>
      </c>
      <c r="Y21" s="494" t="s">
        <v>122</v>
      </c>
      <c r="Z21" s="494" t="s">
        <v>122</v>
      </c>
      <c r="AA21" s="494" t="s">
        <v>122</v>
      </c>
      <c r="AB21" s="494" t="s">
        <v>122</v>
      </c>
      <c r="AC21" s="494" t="s">
        <v>122</v>
      </c>
      <c r="AD21" s="494" t="s">
        <v>122</v>
      </c>
      <c r="AE21" s="494" t="s">
        <v>122</v>
      </c>
      <c r="AF21" s="494" t="s">
        <v>122</v>
      </c>
      <c r="AG21" s="494" t="s">
        <v>122</v>
      </c>
      <c r="AH21" s="494" t="s">
        <v>122</v>
      </c>
      <c r="AI21" s="494" t="s">
        <v>122</v>
      </c>
      <c r="AJ21" s="494" t="s">
        <v>122</v>
      </c>
      <c r="AK21" s="494" t="s">
        <v>122</v>
      </c>
      <c r="AL21" s="137">
        <v>2117</v>
      </c>
      <c r="AM21" s="137">
        <v>1692</v>
      </c>
      <c r="AN21" s="137">
        <v>1620</v>
      </c>
      <c r="AO21" s="137">
        <v>1870</v>
      </c>
      <c r="AP21" s="137">
        <v>1780</v>
      </c>
      <c r="AQ21" s="137">
        <v>1776</v>
      </c>
      <c r="AR21" s="137">
        <v>1748</v>
      </c>
      <c r="AS21" s="137">
        <v>1698</v>
      </c>
      <c r="AT21" s="137">
        <v>1674</v>
      </c>
      <c r="AU21" s="137">
        <v>1450</v>
      </c>
      <c r="AV21" s="137">
        <v>1521</v>
      </c>
      <c r="AW21" s="137">
        <v>1504</v>
      </c>
    </row>
    <row r="22" spans="1:51" ht="15.75" customHeight="1" x14ac:dyDescent="0.3">
      <c r="A22" s="136" t="s">
        <v>267</v>
      </c>
      <c r="B22" s="119" t="s">
        <v>295</v>
      </c>
      <c r="C22" s="110">
        <v>110372.15700000001</v>
      </c>
      <c r="D22" s="110">
        <v>114115.689</v>
      </c>
      <c r="E22" s="110">
        <v>117887.618</v>
      </c>
      <c r="F22" s="110">
        <v>125072.93399999999</v>
      </c>
      <c r="G22" s="110">
        <v>122950.72500000001</v>
      </c>
      <c r="H22" s="110">
        <v>129259.485</v>
      </c>
      <c r="I22" s="110">
        <v>131631.37</v>
      </c>
      <c r="J22" s="110">
        <v>132981.215</v>
      </c>
      <c r="K22" s="110">
        <v>135565.28899999999</v>
      </c>
      <c r="L22" s="110">
        <v>139093.383</v>
      </c>
      <c r="M22" s="110">
        <v>143952.05600000001</v>
      </c>
      <c r="N22" s="110">
        <v>146473.897</v>
      </c>
      <c r="O22" s="110">
        <v>144202.35200000001</v>
      </c>
      <c r="P22" s="110">
        <v>146986.505</v>
      </c>
      <c r="Q22" s="110">
        <v>145444.28700000001</v>
      </c>
      <c r="R22" s="110">
        <v>146193.57</v>
      </c>
      <c r="S22" s="110">
        <v>148446.14499999999</v>
      </c>
      <c r="T22" s="110">
        <v>149242.633</v>
      </c>
      <c r="U22" s="110">
        <v>150857.21</v>
      </c>
      <c r="V22" s="110">
        <v>151904</v>
      </c>
      <c r="W22" s="110">
        <v>152672.685</v>
      </c>
      <c r="X22" s="110">
        <v>171378.386</v>
      </c>
      <c r="Y22" s="110">
        <v>171173.601</v>
      </c>
      <c r="Z22" s="110">
        <v>174386.766</v>
      </c>
      <c r="AA22" s="110">
        <v>178367.476</v>
      </c>
      <c r="AB22" s="110">
        <v>179137.77799999999</v>
      </c>
      <c r="AC22" s="110">
        <v>178256.829</v>
      </c>
      <c r="AD22" s="110">
        <v>195758.46100000001</v>
      </c>
      <c r="AE22" s="110">
        <v>194856.15299999999</v>
      </c>
      <c r="AF22" s="110">
        <v>199391.53200000001</v>
      </c>
      <c r="AG22" s="110">
        <v>201180.557</v>
      </c>
      <c r="AH22" s="110">
        <v>205066</v>
      </c>
      <c r="AI22" s="110">
        <v>207116</v>
      </c>
      <c r="AJ22" s="110">
        <v>207248</v>
      </c>
      <c r="AK22" s="110">
        <v>209683</v>
      </c>
      <c r="AL22" s="110">
        <v>220917</v>
      </c>
      <c r="AM22" s="110">
        <v>218715</v>
      </c>
      <c r="AN22" s="110">
        <v>219208</v>
      </c>
      <c r="AO22" s="110">
        <v>225617</v>
      </c>
      <c r="AP22" s="110">
        <v>242816</v>
      </c>
      <c r="AQ22" s="110">
        <v>239576</v>
      </c>
      <c r="AR22" s="110">
        <v>240420</v>
      </c>
      <c r="AS22" s="110">
        <v>251267</v>
      </c>
      <c r="AT22" s="110">
        <v>256170</v>
      </c>
      <c r="AU22" s="110">
        <v>266155</v>
      </c>
      <c r="AV22" s="110">
        <v>281841</v>
      </c>
      <c r="AW22" s="110">
        <v>279053</v>
      </c>
    </row>
    <row r="23" spans="1:51" ht="15.75" customHeight="1" thickBot="1" x14ac:dyDescent="0.35">
      <c r="A23" s="451"/>
      <c r="B23" s="451"/>
      <c r="C23" s="452"/>
      <c r="D23" s="452"/>
      <c r="E23" s="452"/>
      <c r="F23" s="452"/>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2"/>
      <c r="AW23" s="452"/>
      <c r="AX23" s="521"/>
      <c r="AY23" s="521"/>
    </row>
    <row r="24" spans="1:51" ht="15.75" customHeight="1" thickBot="1" x14ac:dyDescent="0.35">
      <c r="A24" s="320" t="s">
        <v>307</v>
      </c>
      <c r="B24" s="321" t="s">
        <v>162</v>
      </c>
      <c r="C24" s="405" t="s">
        <v>259</v>
      </c>
      <c r="D24" s="405" t="s">
        <v>258</v>
      </c>
      <c r="E24" s="405" t="s">
        <v>257</v>
      </c>
      <c r="F24" s="405" t="s">
        <v>256</v>
      </c>
      <c r="G24" s="405" t="s">
        <v>252</v>
      </c>
      <c r="H24" s="405" t="s">
        <v>253</v>
      </c>
      <c r="I24" s="405" t="s">
        <v>254</v>
      </c>
      <c r="J24" s="405" t="s">
        <v>255</v>
      </c>
      <c r="K24" s="405" t="s">
        <v>251</v>
      </c>
      <c r="L24" s="405" t="s">
        <v>250</v>
      </c>
      <c r="M24" s="405" t="s">
        <v>249</v>
      </c>
      <c r="N24" s="405" t="s">
        <v>248</v>
      </c>
      <c r="O24" s="405" t="s">
        <v>247</v>
      </c>
      <c r="P24" s="405" t="s">
        <v>246</v>
      </c>
      <c r="Q24" s="405" t="s">
        <v>245</v>
      </c>
      <c r="R24" s="405" t="s">
        <v>244</v>
      </c>
      <c r="S24" s="405" t="s">
        <v>243</v>
      </c>
      <c r="T24" s="405" t="s">
        <v>242</v>
      </c>
      <c r="U24" s="405" t="s">
        <v>241</v>
      </c>
      <c r="V24" s="415" t="s">
        <v>240</v>
      </c>
      <c r="W24" s="415" t="s">
        <v>236</v>
      </c>
      <c r="X24" s="415" t="s">
        <v>237</v>
      </c>
      <c r="Y24" s="415" t="s">
        <v>238</v>
      </c>
      <c r="Z24" s="415" t="s">
        <v>239</v>
      </c>
      <c r="AA24" s="415" t="s">
        <v>232</v>
      </c>
      <c r="AB24" s="415" t="s">
        <v>233</v>
      </c>
      <c r="AC24" s="415" t="s">
        <v>234</v>
      </c>
      <c r="AD24" s="415" t="s">
        <v>235</v>
      </c>
      <c r="AE24" s="415" t="s">
        <v>229</v>
      </c>
      <c r="AF24" s="415" t="s">
        <v>230</v>
      </c>
      <c r="AG24" s="415" t="s">
        <v>231</v>
      </c>
      <c r="AH24" s="415" t="s">
        <v>222</v>
      </c>
      <c r="AI24" s="415" t="s">
        <v>228</v>
      </c>
      <c r="AJ24" s="415" t="s">
        <v>227</v>
      </c>
      <c r="AK24" s="415" t="s">
        <v>221</v>
      </c>
      <c r="AL24" s="415" t="s">
        <v>226</v>
      </c>
      <c r="AM24" s="321" t="s">
        <v>225</v>
      </c>
      <c r="AN24" s="321" t="s">
        <v>224</v>
      </c>
      <c r="AO24" s="321" t="s">
        <v>223</v>
      </c>
      <c r="AP24" s="415" t="s">
        <v>424</v>
      </c>
      <c r="AQ24" s="321" t="s">
        <v>587</v>
      </c>
      <c r="AR24" s="415" t="s">
        <v>592</v>
      </c>
      <c r="AS24" s="415" t="s">
        <v>603</v>
      </c>
      <c r="AT24" s="415" t="s">
        <v>728</v>
      </c>
      <c r="AU24" s="415" t="s">
        <v>741</v>
      </c>
      <c r="AV24" s="415" t="s">
        <v>757</v>
      </c>
      <c r="AW24" s="415" t="s">
        <v>830</v>
      </c>
    </row>
    <row r="25" spans="1:51" ht="15.75" customHeight="1" x14ac:dyDescent="0.3">
      <c r="A25" s="57" t="s">
        <v>524</v>
      </c>
      <c r="B25" s="58" t="s">
        <v>525</v>
      </c>
      <c r="C25" s="260"/>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c r="AN25" s="525"/>
      <c r="AO25" s="525"/>
      <c r="AP25" s="525"/>
      <c r="AQ25" s="525"/>
      <c r="AR25" s="525"/>
      <c r="AS25" s="525"/>
      <c r="AT25" s="525"/>
      <c r="AU25" s="525"/>
      <c r="AV25" s="525"/>
      <c r="AW25" s="525"/>
    </row>
    <row r="26" spans="1:51" ht="15.75" customHeight="1" x14ac:dyDescent="0.3">
      <c r="A26" s="192" t="s">
        <v>646</v>
      </c>
      <c r="B26" s="141" t="s">
        <v>642</v>
      </c>
      <c r="C26" s="494" t="s">
        <v>122</v>
      </c>
      <c r="D26" s="494" t="s">
        <v>122</v>
      </c>
      <c r="E26" s="494" t="s">
        <v>122</v>
      </c>
      <c r="F26" s="494" t="s">
        <v>122</v>
      </c>
      <c r="G26" s="494" t="s">
        <v>122</v>
      </c>
      <c r="H26" s="494" t="s">
        <v>122</v>
      </c>
      <c r="I26" s="494" t="s">
        <v>122</v>
      </c>
      <c r="J26" s="73">
        <v>91621.198999999993</v>
      </c>
      <c r="K26" s="494" t="s">
        <v>122</v>
      </c>
      <c r="L26" s="494" t="s">
        <v>122</v>
      </c>
      <c r="M26" s="494" t="s">
        <v>122</v>
      </c>
      <c r="N26" s="73">
        <v>100390.21400000001</v>
      </c>
      <c r="O26" s="73">
        <v>103160.749</v>
      </c>
      <c r="P26" s="73">
        <v>103077.041</v>
      </c>
      <c r="Q26" s="73">
        <v>104175.048</v>
      </c>
      <c r="R26" s="73">
        <v>106538.784</v>
      </c>
      <c r="S26" s="73">
        <v>111504.478</v>
      </c>
      <c r="T26" s="73">
        <v>112476.2</v>
      </c>
      <c r="U26" s="73">
        <v>112148.49800000001</v>
      </c>
      <c r="V26" s="73">
        <v>111290.272</v>
      </c>
      <c r="W26" s="73">
        <v>113202.946</v>
      </c>
      <c r="X26" s="73">
        <v>118665.118</v>
      </c>
      <c r="Y26" s="73">
        <v>118987.162</v>
      </c>
      <c r="Z26" s="73">
        <v>122331.368</v>
      </c>
      <c r="AA26" s="73">
        <v>125495</v>
      </c>
      <c r="AB26" s="73">
        <v>125720.015</v>
      </c>
      <c r="AC26" s="73">
        <v>126013.75900000001</v>
      </c>
      <c r="AD26" s="73">
        <v>128269.113</v>
      </c>
      <c r="AE26" s="73">
        <v>131827.72200000001</v>
      </c>
      <c r="AF26" s="73">
        <v>134377.413</v>
      </c>
      <c r="AG26" s="73">
        <v>135241.36600000001</v>
      </c>
      <c r="AH26" s="73">
        <v>140021</v>
      </c>
      <c r="AI26" s="73">
        <v>142889</v>
      </c>
      <c r="AJ26" s="73">
        <v>142273</v>
      </c>
      <c r="AK26" s="73">
        <v>141879</v>
      </c>
      <c r="AL26" s="98">
        <v>142484</v>
      </c>
      <c r="AM26" s="98">
        <v>144415</v>
      </c>
      <c r="AN26" s="98">
        <v>145360</v>
      </c>
      <c r="AO26" s="98">
        <v>146115</v>
      </c>
      <c r="AP26" s="98">
        <v>155079</v>
      </c>
      <c r="AQ26" s="98">
        <v>161040</v>
      </c>
      <c r="AR26" s="98">
        <v>164000</v>
      </c>
      <c r="AS26" s="98">
        <v>168235</v>
      </c>
      <c r="AT26" s="98">
        <v>175776</v>
      </c>
      <c r="AU26" s="98">
        <v>184654</v>
      </c>
      <c r="AV26" s="98">
        <v>191081</v>
      </c>
      <c r="AW26" s="98">
        <v>192553</v>
      </c>
    </row>
    <row r="27" spans="1:51" ht="15.75" customHeight="1" x14ac:dyDescent="0.3">
      <c r="A27" s="192" t="s">
        <v>647</v>
      </c>
      <c r="B27" s="141" t="s">
        <v>643</v>
      </c>
      <c r="C27" s="494" t="s">
        <v>122</v>
      </c>
      <c r="D27" s="494" t="s">
        <v>122</v>
      </c>
      <c r="E27" s="494" t="s">
        <v>122</v>
      </c>
      <c r="F27" s="494" t="s">
        <v>122</v>
      </c>
      <c r="G27" s="494" t="s">
        <v>122</v>
      </c>
      <c r="H27" s="494" t="s">
        <v>122</v>
      </c>
      <c r="I27" s="494" t="s">
        <v>122</v>
      </c>
      <c r="J27" s="73">
        <v>24973.331999999999</v>
      </c>
      <c r="K27" s="494" t="s">
        <v>122</v>
      </c>
      <c r="L27" s="494" t="s">
        <v>122</v>
      </c>
      <c r="M27" s="494" t="s">
        <v>122</v>
      </c>
      <c r="N27" s="73">
        <v>28780.73</v>
      </c>
      <c r="O27" s="73">
        <v>25169.256000000001</v>
      </c>
      <c r="P27" s="73">
        <v>27881.421999999999</v>
      </c>
      <c r="Q27" s="73">
        <v>25827.418000000001</v>
      </c>
      <c r="R27" s="73">
        <v>23586.601999999999</v>
      </c>
      <c r="S27" s="73">
        <v>21465.612000000001</v>
      </c>
      <c r="T27" s="73">
        <v>20082.96</v>
      </c>
      <c r="U27" s="73">
        <v>20002.789000000001</v>
      </c>
      <c r="V27" s="73">
        <v>21062.058000000001</v>
      </c>
      <c r="W27" s="73">
        <v>22178.107</v>
      </c>
      <c r="X27" s="73">
        <v>32944.5</v>
      </c>
      <c r="Y27" s="73">
        <v>31900.203000000001</v>
      </c>
      <c r="Z27" s="73">
        <v>30295.632000000001</v>
      </c>
      <c r="AA27" s="73">
        <v>31748</v>
      </c>
      <c r="AB27" s="73">
        <v>31349.325000000001</v>
      </c>
      <c r="AC27" s="73">
        <v>29241.492999999999</v>
      </c>
      <c r="AD27" s="73">
        <v>42606.51</v>
      </c>
      <c r="AE27" s="73">
        <v>19563.182000000001</v>
      </c>
      <c r="AF27" s="73">
        <v>40021.737000000001</v>
      </c>
      <c r="AG27" s="73">
        <v>39384.201999999997</v>
      </c>
      <c r="AH27" s="73">
        <v>37639</v>
      </c>
      <c r="AI27" s="73">
        <v>37997</v>
      </c>
      <c r="AJ27" s="73">
        <v>38722</v>
      </c>
      <c r="AK27" s="73">
        <v>40612</v>
      </c>
      <c r="AL27" s="98">
        <v>48570</v>
      </c>
      <c r="AM27" s="98">
        <v>44432</v>
      </c>
      <c r="AN27" s="98">
        <v>44773</v>
      </c>
      <c r="AO27" s="98">
        <v>48995</v>
      </c>
      <c r="AP27" s="98">
        <v>55051</v>
      </c>
      <c r="AQ27" s="98">
        <v>48522</v>
      </c>
      <c r="AR27" s="98">
        <v>45871</v>
      </c>
      <c r="AS27" s="98">
        <v>50634</v>
      </c>
      <c r="AT27" s="98">
        <v>49918</v>
      </c>
      <c r="AU27" s="98">
        <v>51178</v>
      </c>
      <c r="AV27" s="98">
        <v>52914</v>
      </c>
      <c r="AW27" s="98">
        <v>47353</v>
      </c>
    </row>
    <row r="28" spans="1:51" ht="29.25" customHeight="1" x14ac:dyDescent="0.3">
      <c r="A28" s="192" t="s">
        <v>648</v>
      </c>
      <c r="B28" s="141" t="s">
        <v>644</v>
      </c>
      <c r="C28" s="494" t="s">
        <v>122</v>
      </c>
      <c r="D28" s="494" t="s">
        <v>122</v>
      </c>
      <c r="E28" s="494" t="s">
        <v>122</v>
      </c>
      <c r="F28" s="494" t="s">
        <v>122</v>
      </c>
      <c r="G28" s="494" t="s">
        <v>122</v>
      </c>
      <c r="H28" s="494" t="s">
        <v>122</v>
      </c>
      <c r="I28" s="494" t="s">
        <v>122</v>
      </c>
      <c r="J28" s="73">
        <v>13948.565000000001</v>
      </c>
      <c r="K28" s="494" t="s">
        <v>122</v>
      </c>
      <c r="L28" s="494" t="s">
        <v>122</v>
      </c>
      <c r="M28" s="494" t="s">
        <v>122</v>
      </c>
      <c r="N28" s="73">
        <v>14574.542000000001</v>
      </c>
      <c r="O28" s="73">
        <v>13114.173000000001</v>
      </c>
      <c r="P28" s="73">
        <v>12963.66</v>
      </c>
      <c r="Q28" s="73">
        <v>13338.92</v>
      </c>
      <c r="R28" s="73">
        <v>13659.115000000002</v>
      </c>
      <c r="S28" s="73">
        <v>12763.225999999999</v>
      </c>
      <c r="T28" s="73">
        <v>13212.214</v>
      </c>
      <c r="U28" s="73">
        <v>14254.558000000001</v>
      </c>
      <c r="V28" s="73">
        <v>15040.25</v>
      </c>
      <c r="W28" s="73">
        <v>14135.346</v>
      </c>
      <c r="X28" s="73">
        <v>15785.325999999999</v>
      </c>
      <c r="Y28" s="73">
        <v>16610.11</v>
      </c>
      <c r="Z28" s="73">
        <v>17475.288</v>
      </c>
      <c r="AA28" s="73">
        <v>17239</v>
      </c>
      <c r="AB28" s="73">
        <v>17872.913</v>
      </c>
      <c r="AC28" s="73">
        <v>18928.099999999999</v>
      </c>
      <c r="AD28" s="73">
        <v>20122.651999999998</v>
      </c>
      <c r="AE28" s="73">
        <v>19563.182000000001</v>
      </c>
      <c r="AF28" s="73">
        <v>20468.589</v>
      </c>
      <c r="AG28" s="73">
        <v>21706.146000000001</v>
      </c>
      <c r="AH28" s="73">
        <v>22734</v>
      </c>
      <c r="AI28" s="73">
        <v>21861</v>
      </c>
      <c r="AJ28" s="73">
        <v>22307</v>
      </c>
      <c r="AK28" s="73">
        <v>23351</v>
      </c>
      <c r="AL28" s="98">
        <v>24127</v>
      </c>
      <c r="AM28" s="98">
        <v>23459</v>
      </c>
      <c r="AN28" s="98">
        <v>23804</v>
      </c>
      <c r="AO28" s="98">
        <v>25098</v>
      </c>
      <c r="AP28" s="98">
        <v>26805</v>
      </c>
      <c r="AQ28" s="98">
        <v>25681</v>
      </c>
      <c r="AR28" s="98">
        <v>26407</v>
      </c>
      <c r="AS28" s="98">
        <v>28448</v>
      </c>
      <c r="AT28" s="98">
        <v>30476</v>
      </c>
      <c r="AU28" s="98">
        <v>30323</v>
      </c>
      <c r="AV28" s="98">
        <v>37846</v>
      </c>
      <c r="AW28" s="98">
        <v>39147</v>
      </c>
    </row>
    <row r="29" spans="1:51" ht="15.75" customHeight="1" x14ac:dyDescent="0.3">
      <c r="A29" s="192" t="s">
        <v>275</v>
      </c>
      <c r="B29" s="141" t="s">
        <v>304</v>
      </c>
      <c r="C29" s="494" t="s">
        <v>122</v>
      </c>
      <c r="D29" s="494" t="s">
        <v>122</v>
      </c>
      <c r="E29" s="494" t="s">
        <v>122</v>
      </c>
      <c r="F29" s="494" t="s">
        <v>122</v>
      </c>
      <c r="G29" s="494" t="s">
        <v>122</v>
      </c>
      <c r="H29" s="494" t="s">
        <v>122</v>
      </c>
      <c r="I29" s="494" t="s">
        <v>122</v>
      </c>
      <c r="J29" s="73">
        <v>1856.819</v>
      </c>
      <c r="K29" s="494" t="s">
        <v>122</v>
      </c>
      <c r="L29" s="494" t="s">
        <v>122</v>
      </c>
      <c r="M29" s="494" t="s">
        <v>122</v>
      </c>
      <c r="N29" s="73">
        <v>1988.0129999999999</v>
      </c>
      <c r="O29" s="73">
        <v>1910.3579999999999</v>
      </c>
      <c r="P29" s="73">
        <v>1949.25</v>
      </c>
      <c r="Q29" s="73">
        <v>1890.2760000000001</v>
      </c>
      <c r="R29" s="73">
        <v>1557.653</v>
      </c>
      <c r="S29" s="73">
        <v>1583.7909999999999</v>
      </c>
      <c r="T29" s="73">
        <v>1993.2090000000001</v>
      </c>
      <c r="U29" s="73">
        <v>2271.067</v>
      </c>
      <c r="V29" s="73">
        <v>2863.6509999999998</v>
      </c>
      <c r="W29" s="73">
        <v>2877.1689999999999</v>
      </c>
      <c r="X29" s="73">
        <v>3373.2289999999998</v>
      </c>
      <c r="Y29" s="73">
        <v>3362.5569999999998</v>
      </c>
      <c r="Z29" s="73">
        <v>3421.7040000000002</v>
      </c>
      <c r="AA29" s="73">
        <v>3557</v>
      </c>
      <c r="AB29" s="73">
        <v>3587.788</v>
      </c>
      <c r="AC29" s="73">
        <v>3605.614</v>
      </c>
      <c r="AD29" s="73">
        <v>3924.0990000000002</v>
      </c>
      <c r="AE29" s="73">
        <v>3877.9090000000001</v>
      </c>
      <c r="AF29" s="73">
        <v>4061.4389999999999</v>
      </c>
      <c r="AG29" s="73">
        <v>4075.8780000000002</v>
      </c>
      <c r="AH29" s="73">
        <v>4662</v>
      </c>
      <c r="AI29" s="73">
        <v>4340</v>
      </c>
      <c r="AJ29" s="73">
        <v>3939</v>
      </c>
      <c r="AK29" s="73">
        <v>3735</v>
      </c>
      <c r="AL29" s="98">
        <v>3563</v>
      </c>
      <c r="AM29" s="98">
        <v>3465</v>
      </c>
      <c r="AN29" s="98">
        <v>3643</v>
      </c>
      <c r="AO29" s="98">
        <v>3386</v>
      </c>
      <c r="AP29" s="98">
        <v>4093</v>
      </c>
      <c r="AQ29" s="98">
        <v>2548</v>
      </c>
      <c r="AR29" s="98">
        <v>2384</v>
      </c>
      <c r="AS29" s="98">
        <v>2242</v>
      </c>
      <c r="AT29" s="102">
        <v>0</v>
      </c>
      <c r="AU29" s="102">
        <v>0</v>
      </c>
      <c r="AV29" s="102">
        <v>0</v>
      </c>
      <c r="AW29" s="102">
        <v>0</v>
      </c>
    </row>
    <row r="30" spans="1:51" ht="15.75" hidden="1" customHeight="1" x14ac:dyDescent="0.3">
      <c r="A30" s="192" t="s">
        <v>265</v>
      </c>
      <c r="B30" s="141" t="s">
        <v>302</v>
      </c>
      <c r="C30" s="494" t="s">
        <v>122</v>
      </c>
      <c r="D30" s="494" t="s">
        <v>122</v>
      </c>
      <c r="E30" s="494" t="s">
        <v>122</v>
      </c>
      <c r="F30" s="494" t="s">
        <v>122</v>
      </c>
      <c r="G30" s="494" t="s">
        <v>122</v>
      </c>
      <c r="H30" s="494" t="s">
        <v>122</v>
      </c>
      <c r="I30" s="494" t="s">
        <v>122</v>
      </c>
      <c r="J30" s="73">
        <v>446.17500000000001</v>
      </c>
      <c r="K30" s="494" t="s">
        <v>122</v>
      </c>
      <c r="L30" s="494" t="s">
        <v>122</v>
      </c>
      <c r="M30" s="494" t="s">
        <v>122</v>
      </c>
      <c r="N30" s="73">
        <v>644.005</v>
      </c>
      <c r="O30" s="73">
        <v>625.798</v>
      </c>
      <c r="P30" s="73">
        <v>970.31899999999996</v>
      </c>
      <c r="Q30" s="73">
        <v>210.334</v>
      </c>
      <c r="R30" s="73">
        <v>851.41600000000005</v>
      </c>
      <c r="S30" s="73">
        <v>1129.038</v>
      </c>
      <c r="T30" s="73">
        <v>1478.05</v>
      </c>
      <c r="U30" s="73">
        <v>2180.2979999999998</v>
      </c>
      <c r="V30" s="73">
        <v>1647.95</v>
      </c>
      <c r="W30" s="73">
        <v>279.11700000000002</v>
      </c>
      <c r="X30" s="73">
        <v>603.32000000000005</v>
      </c>
      <c r="Y30" s="73">
        <v>306.71899999999999</v>
      </c>
      <c r="Z30" s="73">
        <v>856.12400000000002</v>
      </c>
      <c r="AA30" s="73">
        <v>322</v>
      </c>
      <c r="AB30" s="73">
        <v>600.75599999999997</v>
      </c>
      <c r="AC30" s="73">
        <v>460.70600000000002</v>
      </c>
      <c r="AD30" s="73">
        <v>829.11400000000003</v>
      </c>
      <c r="AE30" s="73">
        <v>254.03899999999999</v>
      </c>
      <c r="AF30" s="73">
        <v>454.65199999999999</v>
      </c>
      <c r="AG30" s="73">
        <v>761.95299999999997</v>
      </c>
      <c r="AH30" s="98">
        <v>0</v>
      </c>
      <c r="AI30" s="73">
        <v>20</v>
      </c>
      <c r="AJ30" s="98">
        <v>0</v>
      </c>
      <c r="AK30" s="73">
        <v>98</v>
      </c>
      <c r="AL30" s="98">
        <v>48</v>
      </c>
      <c r="AM30" s="98">
        <v>1244</v>
      </c>
      <c r="AN30" s="98">
        <v>0</v>
      </c>
      <c r="AO30" s="98">
        <v>145</v>
      </c>
      <c r="AP30" s="98">
        <v>0</v>
      </c>
      <c r="AQ30" s="98">
        <v>0</v>
      </c>
      <c r="AR30" s="98">
        <v>0</v>
      </c>
      <c r="AS30" s="98">
        <v>0</v>
      </c>
      <c r="AT30" s="98">
        <v>0</v>
      </c>
      <c r="AU30" s="98">
        <v>0</v>
      </c>
      <c r="AV30" s="98">
        <v>0</v>
      </c>
      <c r="AW30" s="98"/>
    </row>
    <row r="31" spans="1:51" ht="29.25" customHeight="1" x14ac:dyDescent="0.3">
      <c r="A31" s="192" t="s">
        <v>649</v>
      </c>
      <c r="B31" s="141" t="s">
        <v>645</v>
      </c>
      <c r="C31" s="494" t="s">
        <v>122</v>
      </c>
      <c r="D31" s="494" t="s">
        <v>122</v>
      </c>
      <c r="E31" s="494" t="s">
        <v>122</v>
      </c>
      <c r="F31" s="494" t="s">
        <v>122</v>
      </c>
      <c r="G31" s="494" t="s">
        <v>122</v>
      </c>
      <c r="H31" s="494" t="s">
        <v>122</v>
      </c>
      <c r="I31" s="494" t="s">
        <v>122</v>
      </c>
      <c r="J31" s="73">
        <v>135.125</v>
      </c>
      <c r="K31" s="494" t="s">
        <v>122</v>
      </c>
      <c r="L31" s="494" t="s">
        <v>122</v>
      </c>
      <c r="M31" s="494" t="s">
        <v>122</v>
      </c>
      <c r="N31" s="73">
        <v>96.393000000000001</v>
      </c>
      <c r="O31" s="73">
        <v>222.018</v>
      </c>
      <c r="P31" s="73">
        <v>144.81299999999999</v>
      </c>
      <c r="Q31" s="73">
        <v>2.2909999999999999</v>
      </c>
      <c r="R31" s="238">
        <v>0</v>
      </c>
      <c r="S31" s="238">
        <v>0</v>
      </c>
      <c r="T31" s="238">
        <v>0</v>
      </c>
      <c r="U31" s="238">
        <v>0</v>
      </c>
      <c r="V31" s="238">
        <v>0</v>
      </c>
      <c r="W31" s="238">
        <v>0</v>
      </c>
      <c r="X31" s="73">
        <v>6.8929999999999998</v>
      </c>
      <c r="Y31" s="73">
        <v>6.85</v>
      </c>
      <c r="Z31" s="73">
        <v>6.65</v>
      </c>
      <c r="AA31" s="73">
        <v>7</v>
      </c>
      <c r="AB31" s="73">
        <v>6.9809999999999999</v>
      </c>
      <c r="AC31" s="73">
        <v>7.157</v>
      </c>
      <c r="AD31" s="73">
        <v>6.9729999999999999</v>
      </c>
      <c r="AE31" s="73">
        <v>7.4009999999999998</v>
      </c>
      <c r="AF31" s="73">
        <v>7.702</v>
      </c>
      <c r="AG31" s="73">
        <v>11.012</v>
      </c>
      <c r="AH31" s="73">
        <v>10</v>
      </c>
      <c r="AI31" s="73">
        <v>9</v>
      </c>
      <c r="AJ31" s="73">
        <v>7</v>
      </c>
      <c r="AK31" s="73">
        <v>8</v>
      </c>
      <c r="AL31" s="98">
        <v>2125</v>
      </c>
      <c r="AM31" s="98">
        <v>1700</v>
      </c>
      <c r="AN31" s="98">
        <v>1628</v>
      </c>
      <c r="AO31" s="98">
        <v>1878</v>
      </c>
      <c r="AP31" s="98">
        <v>1788</v>
      </c>
      <c r="AQ31" s="98">
        <v>1785</v>
      </c>
      <c r="AR31" s="98">
        <v>1758</v>
      </c>
      <c r="AS31" s="98">
        <v>1708</v>
      </c>
      <c r="AT31" s="102">
        <v>0</v>
      </c>
      <c r="AU31" s="102">
        <v>0</v>
      </c>
      <c r="AV31" s="102">
        <v>0</v>
      </c>
      <c r="AW31" s="102">
        <v>0</v>
      </c>
    </row>
    <row r="32" spans="1:51" ht="15.75" customHeight="1" x14ac:dyDescent="0.3">
      <c r="A32" s="136" t="s">
        <v>267</v>
      </c>
      <c r="B32" s="353" t="s">
        <v>295</v>
      </c>
      <c r="C32" s="110">
        <v>110372.15700000001</v>
      </c>
      <c r="D32" s="110">
        <v>114115.689</v>
      </c>
      <c r="E32" s="110">
        <v>117887.618</v>
      </c>
      <c r="F32" s="110">
        <v>125072.93399999999</v>
      </c>
      <c r="G32" s="110">
        <v>122950.72500000001</v>
      </c>
      <c r="H32" s="110">
        <v>129259.485</v>
      </c>
      <c r="I32" s="110">
        <v>131631.37</v>
      </c>
      <c r="J32" s="110">
        <v>132981.215</v>
      </c>
      <c r="K32" s="110">
        <v>135565.28899999999</v>
      </c>
      <c r="L32" s="110">
        <v>139093.383</v>
      </c>
      <c r="M32" s="110">
        <v>143952.05600000001</v>
      </c>
      <c r="N32" s="110">
        <v>146473.897</v>
      </c>
      <c r="O32" s="110">
        <v>144202.35200000001</v>
      </c>
      <c r="P32" s="110">
        <v>146986.505</v>
      </c>
      <c r="Q32" s="110">
        <v>145444.28700000001</v>
      </c>
      <c r="R32" s="110">
        <v>146193.57</v>
      </c>
      <c r="S32" s="110">
        <v>148446.14499999999</v>
      </c>
      <c r="T32" s="110">
        <v>149242.633</v>
      </c>
      <c r="U32" s="110">
        <v>150857.21</v>
      </c>
      <c r="V32" s="110">
        <v>151904.18100000001</v>
      </c>
      <c r="W32" s="110">
        <v>152672.685</v>
      </c>
      <c r="X32" s="110">
        <v>171378.386</v>
      </c>
      <c r="Y32" s="110">
        <v>171173.601</v>
      </c>
      <c r="Z32" s="110">
        <v>174386.766</v>
      </c>
      <c r="AA32" s="110">
        <v>178367</v>
      </c>
      <c r="AB32" s="110">
        <v>179137.77799999999</v>
      </c>
      <c r="AC32" s="110">
        <v>178256.829</v>
      </c>
      <c r="AD32" s="110">
        <v>195758.46100000001</v>
      </c>
      <c r="AE32" s="110">
        <v>194856.15299999999</v>
      </c>
      <c r="AF32" s="110">
        <v>199391.53200000001</v>
      </c>
      <c r="AG32" s="110">
        <v>201180.557</v>
      </c>
      <c r="AH32" s="110">
        <v>205066</v>
      </c>
      <c r="AI32" s="430">
        <v>207116</v>
      </c>
      <c r="AJ32" s="430">
        <v>207248</v>
      </c>
      <c r="AK32" s="430">
        <v>209683</v>
      </c>
      <c r="AL32" s="430">
        <v>220917</v>
      </c>
      <c r="AM32" s="430">
        <v>218715</v>
      </c>
      <c r="AN32" s="430">
        <v>219208</v>
      </c>
      <c r="AO32" s="430">
        <v>225617</v>
      </c>
      <c r="AP32" s="430">
        <v>242816</v>
      </c>
      <c r="AQ32" s="430">
        <v>239576</v>
      </c>
      <c r="AR32" s="430">
        <v>240420</v>
      </c>
      <c r="AS32" s="430">
        <v>251267</v>
      </c>
      <c r="AT32" s="430">
        <v>256170</v>
      </c>
      <c r="AU32" s="430">
        <v>266155</v>
      </c>
      <c r="AV32" s="430">
        <v>281841</v>
      </c>
      <c r="AW32" s="430">
        <v>279053</v>
      </c>
    </row>
    <row r="33" spans="43:50" ht="15.75" customHeight="1" x14ac:dyDescent="0.3">
      <c r="AQ33" s="545"/>
      <c r="AR33" s="545"/>
      <c r="AS33" s="545"/>
      <c r="AT33" s="545"/>
      <c r="AU33" s="545"/>
      <c r="AV33" s="545"/>
      <c r="AW33" s="545"/>
      <c r="AX33" s="546"/>
    </row>
  </sheetData>
  <protectedRanges>
    <protectedRange sqref="Z15:AL15" name="Rozstęp1_7_1"/>
  </protectedRanges>
  <hyperlinks>
    <hyperlink ref="AV1" location="'Spis treści_Contents'!A1" display="spis treści" xr:uid="{00000000-0004-0000-0F00-000000000000}"/>
    <hyperlink ref="AV2" location="'Spis treści_Contents'!A1" display="contents" xr:uid="{00000000-0004-0000-0F00-000001000000}"/>
  </hyperlinks>
  <pageMargins left="0.70866141732283472" right="0.70866141732283472" top="0.74803149606299213" bottom="0.74803149606299213" header="0.31496062992125984" footer="0.31496062992125984"/>
  <pageSetup paperSize="9" scale="40" fitToHeight="0" orientation="portrait" r:id="rId1"/>
  <headerFooter>
    <oddHeade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B66"/>
  <sheetViews>
    <sheetView zoomScale="85" zoomScaleNormal="85" zoomScaleSheetLayoutView="70" workbookViewId="0">
      <pane xSplit="43" ySplit="4" topLeftCell="AY5" activePane="bottomRight" state="frozen"/>
      <selection pane="topRight" activeCell="AR1" sqref="AR1"/>
      <selection pane="bottomLeft" activeCell="A5" sqref="A5"/>
      <selection pane="bottomRight"/>
    </sheetView>
  </sheetViews>
  <sheetFormatPr defaultColWidth="12.6640625" defaultRowHeight="15.75" customHeight="1" outlineLevelRow="1" outlineLevelCol="1" x14ac:dyDescent="0.3"/>
  <cols>
    <col min="1" max="1" width="62.109375" style="808" customWidth="1"/>
    <col min="2" max="2" width="62.109375" style="808" bestFit="1" customWidth="1"/>
    <col min="3" max="41" width="11.6640625" style="869" hidden="1" customWidth="1" outlineLevel="1"/>
    <col min="42" max="42" width="11.6640625" style="870" hidden="1" customWidth="1" outlineLevel="1"/>
    <col min="43" max="43" width="0" style="869" hidden="1" customWidth="1" collapsed="1"/>
    <col min="44" max="45" width="12.6640625" style="869"/>
    <col min="46" max="48" width="12.6640625" style="808"/>
    <col min="49" max="58" width="12.6640625" style="808" customWidth="1"/>
    <col min="59" max="16384" width="12.6640625" style="808"/>
  </cols>
  <sheetData>
    <row r="1" spans="1:340" s="803" customFormat="1" ht="15.75" customHeight="1" x14ac:dyDescent="0.3">
      <c r="A1" s="800" t="s">
        <v>539</v>
      </c>
      <c r="B1" s="800" t="s">
        <v>490</v>
      </c>
      <c r="C1" s="801"/>
      <c r="D1" s="802"/>
      <c r="E1" s="802"/>
      <c r="F1" s="802"/>
      <c r="G1" s="802"/>
      <c r="H1" s="802"/>
      <c r="I1" s="802"/>
      <c r="J1" s="802"/>
      <c r="K1" s="802"/>
      <c r="L1" s="802"/>
      <c r="M1" s="802"/>
      <c r="N1" s="802"/>
      <c r="O1" s="802"/>
      <c r="P1" s="802"/>
      <c r="Q1" s="802"/>
      <c r="R1" s="802"/>
      <c r="S1" s="802"/>
      <c r="T1" s="802"/>
      <c r="U1" s="802"/>
      <c r="V1" s="802"/>
      <c r="W1" s="802"/>
      <c r="X1" s="802"/>
      <c r="Y1" s="802"/>
      <c r="Z1" s="802"/>
      <c r="AA1" s="802"/>
      <c r="AB1" s="802"/>
      <c r="AC1" s="802"/>
      <c r="AD1" s="802"/>
      <c r="AE1" s="802"/>
      <c r="AF1" s="802"/>
      <c r="AG1" s="802"/>
      <c r="AH1" s="802"/>
      <c r="AI1" s="802"/>
      <c r="AJ1" s="802"/>
      <c r="AK1" s="802"/>
      <c r="AL1" s="802"/>
      <c r="AM1" s="802"/>
      <c r="AN1" s="802"/>
      <c r="AO1" s="802"/>
      <c r="AP1" s="504"/>
      <c r="AQ1" s="504"/>
      <c r="AR1" s="504"/>
      <c r="AS1" s="504"/>
      <c r="AT1" s="504"/>
      <c r="AU1" s="504"/>
      <c r="AV1" s="504" t="s">
        <v>558</v>
      </c>
      <c r="AW1" s="504"/>
      <c r="AX1" s="504"/>
      <c r="AY1" s="504"/>
      <c r="AZ1" s="504"/>
      <c r="BA1" s="504"/>
      <c r="BB1" s="504"/>
      <c r="BC1" s="504"/>
      <c r="BD1" s="504"/>
      <c r="BE1" s="504"/>
      <c r="BF1" s="504"/>
    </row>
    <row r="2" spans="1:340" s="803" customFormat="1" ht="15.75" customHeight="1" x14ac:dyDescent="0.3">
      <c r="A2" s="804"/>
      <c r="B2" s="800"/>
      <c r="C2" s="801"/>
      <c r="D2" s="802"/>
      <c r="E2" s="802"/>
      <c r="F2" s="802"/>
      <c r="G2" s="802"/>
      <c r="H2" s="802"/>
      <c r="I2" s="802"/>
      <c r="J2" s="802"/>
      <c r="K2" s="802"/>
      <c r="L2" s="802"/>
      <c r="M2" s="802"/>
      <c r="N2" s="802"/>
      <c r="O2" s="802"/>
      <c r="P2" s="802"/>
      <c r="Q2" s="802"/>
      <c r="R2" s="802"/>
      <c r="S2" s="802"/>
      <c r="T2" s="802"/>
      <c r="U2" s="802"/>
      <c r="V2" s="802"/>
      <c r="W2" s="802"/>
      <c r="X2" s="802"/>
      <c r="Y2" s="802"/>
      <c r="Z2" s="802"/>
      <c r="AA2" s="802"/>
      <c r="AB2" s="802"/>
      <c r="AC2" s="802"/>
      <c r="AD2" s="802"/>
      <c r="AE2" s="802"/>
      <c r="AF2" s="802"/>
      <c r="AG2" s="802"/>
      <c r="AH2" s="802"/>
      <c r="AI2" s="802"/>
      <c r="AJ2" s="802"/>
      <c r="AK2" s="802"/>
      <c r="AL2" s="802"/>
      <c r="AM2" s="802"/>
      <c r="AN2" s="802"/>
      <c r="AO2" s="802"/>
      <c r="AP2" s="504"/>
      <c r="AQ2" s="504"/>
      <c r="AR2" s="504"/>
      <c r="AS2" s="504"/>
      <c r="AT2" s="504"/>
      <c r="AU2" s="504"/>
      <c r="AV2" s="504" t="s">
        <v>559</v>
      </c>
      <c r="AW2" s="504"/>
      <c r="AX2" s="504"/>
      <c r="AY2" s="504"/>
      <c r="AZ2" s="504"/>
      <c r="BA2" s="504"/>
      <c r="BB2" s="504"/>
      <c r="BC2" s="504"/>
      <c r="BD2" s="504"/>
      <c r="BE2" s="504"/>
      <c r="BF2" s="504"/>
    </row>
    <row r="3" spans="1:340" s="803" customFormat="1" ht="15.75" customHeight="1" thickBot="1" x14ac:dyDescent="0.35">
      <c r="A3" s="800"/>
      <c r="B3" s="800"/>
      <c r="C3" s="801"/>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c r="AM3" s="802"/>
      <c r="AN3" s="802"/>
      <c r="AO3" s="802"/>
      <c r="AP3" s="504"/>
      <c r="AQ3" s="504"/>
      <c r="AR3" s="504"/>
      <c r="AS3" s="504"/>
      <c r="AT3" s="504"/>
      <c r="AU3" s="504"/>
      <c r="AV3" s="504"/>
      <c r="AW3" s="504"/>
      <c r="AX3" s="504"/>
      <c r="AY3" s="504"/>
      <c r="AZ3" s="504"/>
      <c r="BA3" s="504"/>
      <c r="BB3" s="504"/>
      <c r="BC3" s="504"/>
      <c r="BD3" s="504"/>
      <c r="BE3" s="504"/>
      <c r="BF3" s="504"/>
    </row>
    <row r="4" spans="1:340" ht="15.75" customHeight="1" thickBot="1" x14ac:dyDescent="0.35">
      <c r="A4" s="805" t="s">
        <v>307</v>
      </c>
      <c r="B4" s="806" t="s">
        <v>162</v>
      </c>
      <c r="C4" s="405" t="s">
        <v>259</v>
      </c>
      <c r="D4" s="405" t="s">
        <v>258</v>
      </c>
      <c r="E4" s="405" t="s">
        <v>257</v>
      </c>
      <c r="F4" s="405" t="s">
        <v>256</v>
      </c>
      <c r="G4" s="405" t="s">
        <v>252</v>
      </c>
      <c r="H4" s="405" t="s">
        <v>253</v>
      </c>
      <c r="I4" s="405" t="s">
        <v>254</v>
      </c>
      <c r="J4" s="405" t="s">
        <v>255</v>
      </c>
      <c r="K4" s="405" t="s">
        <v>251</v>
      </c>
      <c r="L4" s="405" t="s">
        <v>250</v>
      </c>
      <c r="M4" s="405" t="s">
        <v>249</v>
      </c>
      <c r="N4" s="405" t="s">
        <v>248</v>
      </c>
      <c r="O4" s="405" t="s">
        <v>247</v>
      </c>
      <c r="P4" s="405" t="s">
        <v>246</v>
      </c>
      <c r="Q4" s="405" t="s">
        <v>245</v>
      </c>
      <c r="R4" s="405" t="s">
        <v>244</v>
      </c>
      <c r="S4" s="405" t="s">
        <v>243</v>
      </c>
      <c r="T4" s="405" t="s">
        <v>242</v>
      </c>
      <c r="U4" s="405" t="s">
        <v>241</v>
      </c>
      <c r="V4" s="405" t="s">
        <v>240</v>
      </c>
      <c r="W4" s="405" t="s">
        <v>236</v>
      </c>
      <c r="X4" s="405" t="s">
        <v>237</v>
      </c>
      <c r="Y4" s="405" t="s">
        <v>238</v>
      </c>
      <c r="Z4" s="405" t="s">
        <v>239</v>
      </c>
      <c r="AA4" s="405" t="s">
        <v>232</v>
      </c>
      <c r="AB4" s="405" t="s">
        <v>233</v>
      </c>
      <c r="AC4" s="405" t="s">
        <v>234</v>
      </c>
      <c r="AD4" s="405" t="s">
        <v>235</v>
      </c>
      <c r="AE4" s="405" t="s">
        <v>229</v>
      </c>
      <c r="AF4" s="405" t="s">
        <v>230</v>
      </c>
      <c r="AG4" s="405" t="s">
        <v>231</v>
      </c>
      <c r="AH4" s="405" t="s">
        <v>222</v>
      </c>
      <c r="AI4" s="405" t="s">
        <v>228</v>
      </c>
      <c r="AJ4" s="405" t="s">
        <v>227</v>
      </c>
      <c r="AK4" s="405" t="s">
        <v>221</v>
      </c>
      <c r="AL4" s="405" t="s">
        <v>226</v>
      </c>
      <c r="AM4" s="405" t="s">
        <v>225</v>
      </c>
      <c r="AN4" s="405" t="s">
        <v>224</v>
      </c>
      <c r="AO4" s="405" t="s">
        <v>223</v>
      </c>
      <c r="AP4" s="405" t="s">
        <v>424</v>
      </c>
      <c r="AQ4" s="405" t="s">
        <v>587</v>
      </c>
      <c r="AR4" s="405" t="s">
        <v>592</v>
      </c>
      <c r="AS4" s="405" t="s">
        <v>603</v>
      </c>
      <c r="AT4" s="405" t="s">
        <v>728</v>
      </c>
      <c r="AU4" s="405" t="s">
        <v>741</v>
      </c>
      <c r="AV4" s="405" t="s">
        <v>757</v>
      </c>
      <c r="AW4" s="405" t="s">
        <v>830</v>
      </c>
      <c r="AX4" s="405" t="s">
        <v>838</v>
      </c>
      <c r="AY4" s="405" t="s">
        <v>852</v>
      </c>
      <c r="AZ4" s="405" t="s">
        <v>854</v>
      </c>
      <c r="BA4" s="405" t="s">
        <v>856</v>
      </c>
      <c r="BB4" s="405" t="s">
        <v>858</v>
      </c>
      <c r="BC4" s="807" t="s">
        <v>862</v>
      </c>
      <c r="BD4" s="807" t="s">
        <v>943</v>
      </c>
      <c r="BE4" s="807" t="s">
        <v>949</v>
      </c>
      <c r="BF4" s="807" t="s">
        <v>950</v>
      </c>
    </row>
    <row r="5" spans="1:340" ht="15.75" customHeight="1" x14ac:dyDescent="0.3">
      <c r="A5" s="809" t="s">
        <v>863</v>
      </c>
      <c r="B5" s="810" t="s">
        <v>864</v>
      </c>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2"/>
      <c r="AM5" s="812"/>
      <c r="AN5" s="812"/>
      <c r="AO5" s="812"/>
      <c r="AP5" s="812"/>
      <c r="AQ5" s="812"/>
      <c r="AR5" s="812"/>
      <c r="AS5" s="812"/>
      <c r="AT5" s="812"/>
      <c r="AU5" s="812"/>
      <c r="AV5" s="813"/>
      <c r="AW5" s="814"/>
      <c r="AX5" s="814"/>
      <c r="AY5" s="814"/>
      <c r="AZ5" s="814"/>
      <c r="BA5" s="814"/>
      <c r="BB5" s="814"/>
      <c r="BC5" s="814"/>
      <c r="BD5" s="814"/>
      <c r="BE5" s="814"/>
      <c r="BF5" s="814"/>
    </row>
    <row r="6" spans="1:340" s="817" customFormat="1" ht="15.75" customHeight="1" x14ac:dyDescent="0.3">
      <c r="A6" s="815" t="s">
        <v>865</v>
      </c>
      <c r="B6" s="816" t="s">
        <v>866</v>
      </c>
      <c r="C6" s="813">
        <v>11478.054</v>
      </c>
      <c r="D6" s="813">
        <v>11463.335000000001</v>
      </c>
      <c r="E6" s="813">
        <v>11339.874000000002</v>
      </c>
      <c r="F6" s="813">
        <v>16253.084000000001</v>
      </c>
      <c r="G6" s="813">
        <v>17505.013999999996</v>
      </c>
      <c r="H6" s="813">
        <v>16160.968999999999</v>
      </c>
      <c r="I6" s="813">
        <v>16104.778999999997</v>
      </c>
      <c r="J6" s="813">
        <v>15960.254999999996</v>
      </c>
      <c r="K6" s="813">
        <v>17780.711000000007</v>
      </c>
      <c r="L6" s="813">
        <v>16691.555999999997</v>
      </c>
      <c r="M6" s="813">
        <v>16715.5</v>
      </c>
      <c r="N6" s="813">
        <v>16664</v>
      </c>
      <c r="O6" s="813">
        <v>18909</v>
      </c>
      <c r="P6" s="813">
        <v>18972</v>
      </c>
      <c r="Q6" s="813">
        <v>18926.216999999997</v>
      </c>
      <c r="R6" s="813">
        <v>18475</v>
      </c>
      <c r="S6" s="813">
        <v>20272.199999999997</v>
      </c>
      <c r="T6" s="813">
        <v>20081</v>
      </c>
      <c r="U6" s="813">
        <v>20113</v>
      </c>
      <c r="V6" s="813">
        <v>19611.293000000001</v>
      </c>
      <c r="W6" s="813">
        <v>19594</v>
      </c>
      <c r="X6" s="813">
        <v>21490.516</v>
      </c>
      <c r="Y6" s="813">
        <v>22531</v>
      </c>
      <c r="Z6" s="813">
        <v>22348</v>
      </c>
      <c r="AA6" s="813">
        <v>22942.391</v>
      </c>
      <c r="AB6" s="813">
        <v>24769.895</v>
      </c>
      <c r="AC6" s="813">
        <v>24817.207000000002</v>
      </c>
      <c r="AD6" s="813">
        <v>24608.208999999999</v>
      </c>
      <c r="AE6" s="813">
        <v>26107.910999999996</v>
      </c>
      <c r="AF6" s="813">
        <v>25820.378000000001</v>
      </c>
      <c r="AG6" s="813">
        <v>27025.9</v>
      </c>
      <c r="AH6" s="813">
        <v>28349.699999999997</v>
      </c>
      <c r="AI6" s="813">
        <v>28671</v>
      </c>
      <c r="AJ6" s="813">
        <v>30276</v>
      </c>
      <c r="AK6" s="813">
        <v>31497</v>
      </c>
      <c r="AL6" s="813">
        <v>32326</v>
      </c>
      <c r="AM6" s="813">
        <v>32759</v>
      </c>
      <c r="AN6" s="813">
        <v>33238</v>
      </c>
      <c r="AO6" s="813">
        <v>34522</v>
      </c>
      <c r="AP6" s="813">
        <v>35150</v>
      </c>
      <c r="AQ6" s="813">
        <v>34792</v>
      </c>
      <c r="AR6" s="813">
        <v>35643</v>
      </c>
      <c r="AS6" s="813">
        <v>35748</v>
      </c>
      <c r="AT6" s="813">
        <v>39630</v>
      </c>
      <c r="AU6" s="813">
        <v>36473</v>
      </c>
      <c r="AV6" s="813">
        <v>37293</v>
      </c>
      <c r="AW6" s="813">
        <v>40120</v>
      </c>
      <c r="AX6" s="813">
        <v>38816</v>
      </c>
      <c r="AY6" s="813">
        <v>38523</v>
      </c>
      <c r="AZ6" s="813">
        <v>38016</v>
      </c>
      <c r="BA6" s="813">
        <v>39715</v>
      </c>
      <c r="BB6" s="813">
        <v>39412</v>
      </c>
      <c r="BC6" s="813">
        <v>36644</v>
      </c>
      <c r="BD6" s="813">
        <v>36403</v>
      </c>
      <c r="BE6" s="813">
        <v>37579</v>
      </c>
      <c r="BF6" s="813">
        <v>38139</v>
      </c>
    </row>
    <row r="7" spans="1:340" ht="15.75" customHeight="1" outlineLevel="1" x14ac:dyDescent="0.3">
      <c r="A7" s="818" t="s">
        <v>68</v>
      </c>
      <c r="B7" s="819" t="s">
        <v>191</v>
      </c>
      <c r="C7" s="820">
        <v>1000</v>
      </c>
      <c r="D7" s="820">
        <v>1000</v>
      </c>
      <c r="E7" s="820">
        <v>1000</v>
      </c>
      <c r="F7" s="820">
        <v>1250</v>
      </c>
      <c r="G7" s="820">
        <v>1250</v>
      </c>
      <c r="H7" s="820">
        <v>1250</v>
      </c>
      <c r="I7" s="820">
        <v>1250</v>
      </c>
      <c r="J7" s="820">
        <v>1250</v>
      </c>
      <c r="K7" s="820">
        <v>1250</v>
      </c>
      <c r="L7" s="820">
        <v>1250</v>
      </c>
      <c r="M7" s="820">
        <v>1250</v>
      </c>
      <c r="N7" s="820">
        <v>1250</v>
      </c>
      <c r="O7" s="820">
        <v>1250</v>
      </c>
      <c r="P7" s="820">
        <v>1250</v>
      </c>
      <c r="Q7" s="820">
        <v>1250</v>
      </c>
      <c r="R7" s="820">
        <v>1250</v>
      </c>
      <c r="S7" s="820">
        <v>1250</v>
      </c>
      <c r="T7" s="820">
        <v>1250</v>
      </c>
      <c r="U7" s="820">
        <v>1250</v>
      </c>
      <c r="V7" s="820">
        <v>1250</v>
      </c>
      <c r="W7" s="820">
        <v>1250</v>
      </c>
      <c r="X7" s="820">
        <v>1250</v>
      </c>
      <c r="Y7" s="820">
        <v>1250</v>
      </c>
      <c r="Z7" s="820">
        <v>1250</v>
      </c>
      <c r="AA7" s="820">
        <v>1250</v>
      </c>
      <c r="AB7" s="820">
        <v>1250</v>
      </c>
      <c r="AC7" s="820">
        <v>1250</v>
      </c>
      <c r="AD7" s="820">
        <v>1250</v>
      </c>
      <c r="AE7" s="820">
        <v>1250</v>
      </c>
      <c r="AF7" s="820">
        <v>1250</v>
      </c>
      <c r="AG7" s="820">
        <v>1250</v>
      </c>
      <c r="AH7" s="820">
        <v>1250</v>
      </c>
      <c r="AI7" s="820">
        <v>1250</v>
      </c>
      <c r="AJ7" s="820">
        <v>1250</v>
      </c>
      <c r="AK7" s="820">
        <v>1250</v>
      </c>
      <c r="AL7" s="820">
        <v>1250</v>
      </c>
      <c r="AM7" s="820">
        <v>1250</v>
      </c>
      <c r="AN7" s="820">
        <v>1250</v>
      </c>
      <c r="AO7" s="820">
        <v>1250</v>
      </c>
      <c r="AP7" s="820">
        <v>1250</v>
      </c>
      <c r="AQ7" s="820">
        <v>1250</v>
      </c>
      <c r="AR7" s="820">
        <v>1250</v>
      </c>
      <c r="AS7" s="821">
        <v>1250</v>
      </c>
      <c r="AT7" s="821">
        <v>1250</v>
      </c>
      <c r="AU7" s="821">
        <v>1250</v>
      </c>
      <c r="AV7" s="821">
        <v>1250</v>
      </c>
      <c r="AW7" s="822">
        <v>1250</v>
      </c>
      <c r="AX7" s="823">
        <v>1250</v>
      </c>
      <c r="AY7" s="823">
        <v>1250</v>
      </c>
      <c r="AZ7" s="823">
        <v>1250</v>
      </c>
      <c r="BA7" s="823">
        <v>1250</v>
      </c>
      <c r="BB7" s="823">
        <v>1250</v>
      </c>
      <c r="BC7" s="823">
        <v>1250</v>
      </c>
      <c r="BD7" s="886">
        <v>1250</v>
      </c>
      <c r="BE7" s="886">
        <v>1250</v>
      </c>
      <c r="BF7" s="886">
        <v>1250</v>
      </c>
    </row>
    <row r="8" spans="1:340" s="826" customFormat="1" ht="15.75" customHeight="1" outlineLevel="1" x14ac:dyDescent="0.3">
      <c r="A8" s="818" t="s">
        <v>867</v>
      </c>
      <c r="B8" s="819" t="s">
        <v>868</v>
      </c>
      <c r="C8" s="824">
        <v>8796.8709999999992</v>
      </c>
      <c r="D8" s="824">
        <v>10723.644</v>
      </c>
      <c r="E8" s="824">
        <v>10723.644</v>
      </c>
      <c r="F8" s="824">
        <v>15554.769</v>
      </c>
      <c r="G8" s="824">
        <v>15554.77</v>
      </c>
      <c r="H8" s="824">
        <v>15567.263999999999</v>
      </c>
      <c r="I8" s="824">
        <v>15567.263999999999</v>
      </c>
      <c r="J8" s="824">
        <v>15624.415999999999</v>
      </c>
      <c r="K8" s="824">
        <v>15619.022999999999</v>
      </c>
      <c r="L8" s="824">
        <v>16502.744999999999</v>
      </c>
      <c r="M8" s="824">
        <v>16501</v>
      </c>
      <c r="N8" s="824">
        <v>16501</v>
      </c>
      <c r="O8" s="824">
        <v>16415</v>
      </c>
      <c r="P8" s="824">
        <v>18802</v>
      </c>
      <c r="Q8" s="824">
        <v>18801.627</v>
      </c>
      <c r="R8" s="824">
        <v>18803</v>
      </c>
      <c r="S8" s="824">
        <v>18803</v>
      </c>
      <c r="T8" s="824">
        <v>20251</v>
      </c>
      <c r="U8" s="824">
        <v>20251</v>
      </c>
      <c r="V8" s="824">
        <v>20229.793000000001</v>
      </c>
      <c r="W8" s="824">
        <v>20230</v>
      </c>
      <c r="X8" s="824">
        <v>22126.414000000001</v>
      </c>
      <c r="Y8" s="824">
        <v>22169</v>
      </c>
      <c r="Z8" s="824">
        <v>22127</v>
      </c>
      <c r="AA8" s="824">
        <v>22127</v>
      </c>
      <c r="AB8" s="824">
        <v>24120</v>
      </c>
      <c r="AC8" s="824">
        <v>24116</v>
      </c>
      <c r="AD8" s="824">
        <v>24118.5</v>
      </c>
      <c r="AE8" s="824">
        <v>24118.94</v>
      </c>
      <c r="AF8" s="824">
        <v>26720</v>
      </c>
      <c r="AG8" s="824">
        <v>26719.5</v>
      </c>
      <c r="AH8" s="824">
        <v>27969.5</v>
      </c>
      <c r="AI8" s="824">
        <v>27969</v>
      </c>
      <c r="AJ8" s="824">
        <v>30891</v>
      </c>
      <c r="AK8" s="824">
        <v>30891</v>
      </c>
      <c r="AL8" s="824">
        <v>30891</v>
      </c>
      <c r="AM8" s="824">
        <v>30941</v>
      </c>
      <c r="AN8" s="824">
        <v>33034</v>
      </c>
      <c r="AO8" s="824">
        <v>33034</v>
      </c>
      <c r="AP8" s="824">
        <v>33034</v>
      </c>
      <c r="AQ8" s="824">
        <v>33108</v>
      </c>
      <c r="AR8" s="824">
        <v>32588</v>
      </c>
      <c r="AS8" s="825">
        <v>32588</v>
      </c>
      <c r="AT8" s="825">
        <v>32588</v>
      </c>
      <c r="AU8" s="825">
        <v>32677</v>
      </c>
      <c r="AV8" s="825">
        <v>32686</v>
      </c>
      <c r="AW8" s="825">
        <v>32576</v>
      </c>
      <c r="AX8" s="825">
        <v>32578</v>
      </c>
      <c r="AY8" s="825">
        <v>32578</v>
      </c>
      <c r="AZ8" s="825">
        <v>29787</v>
      </c>
      <c r="BA8" s="825">
        <v>29790</v>
      </c>
      <c r="BB8" s="825">
        <v>29790</v>
      </c>
      <c r="BC8" s="825">
        <v>29789.93679</v>
      </c>
      <c r="BD8" s="887">
        <v>29925</v>
      </c>
      <c r="BE8" s="887">
        <v>29919</v>
      </c>
      <c r="BF8" s="887">
        <v>29918</v>
      </c>
      <c r="BG8" s="817"/>
      <c r="BH8" s="817"/>
      <c r="BI8" s="817"/>
      <c r="BJ8" s="817"/>
      <c r="BK8" s="817"/>
      <c r="BL8" s="817"/>
      <c r="BM8" s="817"/>
      <c r="BN8" s="817"/>
      <c r="BO8" s="817"/>
      <c r="BP8" s="817"/>
      <c r="BQ8" s="817"/>
      <c r="BR8" s="817"/>
      <c r="BS8" s="817"/>
      <c r="BT8" s="817"/>
      <c r="BU8" s="817"/>
      <c r="BV8" s="817"/>
      <c r="BW8" s="817"/>
      <c r="BX8" s="817"/>
      <c r="BY8" s="817"/>
      <c r="BZ8" s="817"/>
      <c r="CA8" s="817"/>
      <c r="CB8" s="817"/>
      <c r="CC8" s="817"/>
      <c r="CD8" s="817"/>
      <c r="CE8" s="817"/>
      <c r="CF8" s="817"/>
      <c r="CG8" s="817"/>
      <c r="CH8" s="817"/>
      <c r="CI8" s="817"/>
      <c r="CJ8" s="817"/>
      <c r="CK8" s="817"/>
      <c r="CL8" s="817"/>
      <c r="CM8" s="817"/>
      <c r="CN8" s="817"/>
      <c r="CO8" s="817"/>
      <c r="CP8" s="817"/>
      <c r="CQ8" s="817"/>
      <c r="CR8" s="817"/>
      <c r="CS8" s="817"/>
      <c r="CT8" s="817"/>
      <c r="CU8" s="817"/>
      <c r="CV8" s="817"/>
      <c r="CW8" s="817"/>
      <c r="CX8" s="817"/>
      <c r="CY8" s="817"/>
      <c r="CZ8" s="817"/>
      <c r="DA8" s="817"/>
      <c r="DB8" s="817"/>
      <c r="DC8" s="817"/>
      <c r="DD8" s="817"/>
      <c r="DE8" s="817"/>
      <c r="DF8" s="817"/>
      <c r="DG8" s="817"/>
      <c r="DH8" s="817"/>
      <c r="DI8" s="817"/>
      <c r="DJ8" s="817"/>
      <c r="DK8" s="817"/>
      <c r="DL8" s="817"/>
      <c r="DM8" s="817"/>
      <c r="DN8" s="817"/>
      <c r="DO8" s="817"/>
      <c r="DP8" s="817"/>
      <c r="DQ8" s="817"/>
      <c r="DR8" s="817"/>
      <c r="DS8" s="817"/>
      <c r="DT8" s="817"/>
      <c r="DU8" s="817"/>
      <c r="DV8" s="817"/>
      <c r="DW8" s="817"/>
      <c r="DX8" s="817"/>
      <c r="DY8" s="817"/>
      <c r="DZ8" s="817"/>
      <c r="EA8" s="817"/>
      <c r="EB8" s="817"/>
      <c r="EC8" s="817"/>
      <c r="ED8" s="817"/>
      <c r="EE8" s="817"/>
      <c r="EF8" s="817"/>
      <c r="EG8" s="817"/>
      <c r="EH8" s="817"/>
      <c r="EI8" s="817"/>
      <c r="EJ8" s="817"/>
      <c r="EK8" s="817"/>
      <c r="EL8" s="817"/>
      <c r="EM8" s="817"/>
      <c r="EN8" s="817"/>
      <c r="EO8" s="817"/>
      <c r="EP8" s="817"/>
      <c r="EQ8" s="817"/>
      <c r="ER8" s="817"/>
      <c r="ES8" s="817"/>
      <c r="ET8" s="817"/>
      <c r="EU8" s="817"/>
      <c r="EV8" s="817"/>
      <c r="EW8" s="817"/>
      <c r="EX8" s="817"/>
      <c r="EY8" s="817"/>
      <c r="EZ8" s="817"/>
      <c r="FA8" s="817"/>
      <c r="FB8" s="817"/>
      <c r="FC8" s="817"/>
      <c r="FD8" s="817"/>
      <c r="FE8" s="817"/>
      <c r="FF8" s="817"/>
      <c r="FG8" s="817"/>
      <c r="FH8" s="817"/>
      <c r="FI8" s="817"/>
      <c r="FJ8" s="817"/>
      <c r="FK8" s="817"/>
      <c r="FL8" s="817"/>
      <c r="FM8" s="817"/>
      <c r="FN8" s="817"/>
      <c r="FO8" s="817"/>
      <c r="FP8" s="817"/>
      <c r="FQ8" s="817"/>
      <c r="FR8" s="817"/>
      <c r="FS8" s="817"/>
      <c r="FT8" s="817"/>
      <c r="FU8" s="817"/>
      <c r="FV8" s="817"/>
      <c r="FW8" s="817"/>
      <c r="FX8" s="817"/>
      <c r="FY8" s="817"/>
      <c r="FZ8" s="817"/>
      <c r="GA8" s="817"/>
      <c r="GB8" s="817"/>
      <c r="GC8" s="817"/>
      <c r="GD8" s="817"/>
      <c r="GE8" s="817"/>
      <c r="GF8" s="817"/>
      <c r="GG8" s="817"/>
      <c r="GH8" s="817"/>
      <c r="GI8" s="817"/>
      <c r="GJ8" s="817"/>
      <c r="GK8" s="817"/>
      <c r="GL8" s="817"/>
      <c r="GM8" s="817"/>
      <c r="GN8" s="817"/>
      <c r="GO8" s="817"/>
      <c r="GP8" s="817"/>
      <c r="GQ8" s="817"/>
      <c r="GR8" s="817"/>
      <c r="GS8" s="817"/>
      <c r="GT8" s="817"/>
      <c r="GU8" s="817"/>
      <c r="GV8" s="817"/>
      <c r="GW8" s="817"/>
      <c r="GX8" s="817"/>
      <c r="GY8" s="817"/>
      <c r="GZ8" s="817"/>
      <c r="HA8" s="817"/>
      <c r="HB8" s="817"/>
      <c r="HC8" s="817"/>
      <c r="HD8" s="817"/>
      <c r="HE8" s="817"/>
      <c r="HF8" s="817"/>
      <c r="HG8" s="817"/>
      <c r="HH8" s="817"/>
      <c r="HI8" s="817"/>
      <c r="HJ8" s="817"/>
      <c r="HK8" s="817"/>
      <c r="HL8" s="817"/>
      <c r="HM8" s="817"/>
      <c r="HN8" s="817"/>
      <c r="HO8" s="817"/>
      <c r="HP8" s="817"/>
      <c r="HQ8" s="817"/>
      <c r="HR8" s="817"/>
      <c r="HS8" s="817"/>
      <c r="HT8" s="817"/>
      <c r="HU8" s="817"/>
      <c r="HV8" s="817"/>
      <c r="HW8" s="817"/>
      <c r="HX8" s="817"/>
      <c r="HY8" s="817"/>
      <c r="HZ8" s="817"/>
      <c r="IA8" s="817"/>
      <c r="IB8" s="817"/>
      <c r="IC8" s="817"/>
      <c r="ID8" s="817"/>
      <c r="IE8" s="817"/>
      <c r="IF8" s="817"/>
      <c r="IG8" s="817"/>
      <c r="IH8" s="817"/>
      <c r="II8" s="817"/>
      <c r="IJ8" s="817"/>
      <c r="IK8" s="817"/>
      <c r="IL8" s="817"/>
      <c r="IM8" s="817"/>
      <c r="IN8" s="817"/>
      <c r="IO8" s="817"/>
      <c r="IP8" s="817"/>
      <c r="IQ8" s="817"/>
      <c r="IR8" s="817"/>
      <c r="IS8" s="817"/>
      <c r="IT8" s="817"/>
      <c r="IU8" s="817"/>
      <c r="IV8" s="817"/>
      <c r="IW8" s="817"/>
      <c r="IX8" s="817"/>
      <c r="IY8" s="817"/>
      <c r="IZ8" s="817"/>
      <c r="JA8" s="817"/>
      <c r="JB8" s="817"/>
      <c r="JC8" s="817"/>
      <c r="JD8" s="817"/>
      <c r="JE8" s="817"/>
      <c r="JF8" s="817"/>
      <c r="JG8" s="817"/>
      <c r="JH8" s="817"/>
      <c r="JI8" s="817"/>
      <c r="JJ8" s="817"/>
      <c r="JK8" s="817"/>
      <c r="JL8" s="817"/>
      <c r="JM8" s="817"/>
      <c r="JN8" s="817"/>
      <c r="JO8" s="817"/>
      <c r="JP8" s="817"/>
      <c r="JQ8" s="817"/>
      <c r="JR8" s="817"/>
      <c r="JS8" s="817"/>
      <c r="JT8" s="817"/>
      <c r="JU8" s="817"/>
      <c r="JV8" s="817"/>
      <c r="JW8" s="817"/>
      <c r="JX8" s="817"/>
      <c r="JY8" s="817"/>
      <c r="JZ8" s="817"/>
      <c r="KA8" s="817"/>
      <c r="KB8" s="817"/>
      <c r="KC8" s="817"/>
      <c r="KD8" s="817"/>
      <c r="KE8" s="817"/>
      <c r="KF8" s="817"/>
      <c r="KG8" s="817"/>
      <c r="KH8" s="817"/>
      <c r="KI8" s="817"/>
      <c r="KJ8" s="817"/>
      <c r="KK8" s="817"/>
      <c r="KL8" s="817"/>
      <c r="KM8" s="817"/>
      <c r="KN8" s="817"/>
      <c r="KO8" s="817"/>
      <c r="KP8" s="817"/>
      <c r="KQ8" s="817"/>
      <c r="KR8" s="817"/>
      <c r="KS8" s="817"/>
      <c r="KT8" s="817"/>
      <c r="KU8" s="817"/>
      <c r="KV8" s="817"/>
      <c r="KW8" s="817"/>
      <c r="KX8" s="817"/>
      <c r="KY8" s="817"/>
      <c r="KZ8" s="817"/>
      <c r="LA8" s="817"/>
      <c r="LB8" s="817"/>
      <c r="LC8" s="817"/>
      <c r="LD8" s="817"/>
      <c r="LE8" s="817"/>
      <c r="LF8" s="817"/>
      <c r="LG8" s="817"/>
      <c r="LH8" s="817"/>
      <c r="LI8" s="817"/>
      <c r="LJ8" s="817"/>
      <c r="LK8" s="817"/>
      <c r="LL8" s="817"/>
      <c r="LM8" s="817"/>
      <c r="LN8" s="817"/>
      <c r="LO8" s="817"/>
      <c r="LP8" s="817"/>
      <c r="LQ8" s="817"/>
      <c r="LR8" s="817"/>
      <c r="LS8" s="817"/>
      <c r="LT8" s="817"/>
      <c r="LU8" s="817"/>
      <c r="LV8" s="817"/>
      <c r="LW8" s="817"/>
      <c r="LX8" s="817"/>
      <c r="LY8" s="817"/>
      <c r="LZ8" s="817"/>
      <c r="MA8" s="817"/>
      <c r="MB8" s="817"/>
    </row>
    <row r="9" spans="1:340" ht="15.75" customHeight="1" outlineLevel="1" x14ac:dyDescent="0.3">
      <c r="A9" s="818" t="s">
        <v>869</v>
      </c>
      <c r="B9" s="819" t="s">
        <v>870</v>
      </c>
      <c r="C9" s="820">
        <v>1070</v>
      </c>
      <c r="D9" s="820">
        <v>1070</v>
      </c>
      <c r="E9" s="820">
        <v>1070</v>
      </c>
      <c r="F9" s="820">
        <v>1070</v>
      </c>
      <c r="G9" s="820">
        <v>1070</v>
      </c>
      <c r="H9" s="820">
        <v>1070</v>
      </c>
      <c r="I9" s="820">
        <v>1070</v>
      </c>
      <c r="J9" s="820">
        <v>1070</v>
      </c>
      <c r="K9" s="820">
        <v>1070</v>
      </c>
      <c r="L9" s="820">
        <v>1070</v>
      </c>
      <c r="M9" s="820">
        <v>1070</v>
      </c>
      <c r="N9" s="820">
        <v>1070</v>
      </c>
      <c r="O9" s="820">
        <v>1070</v>
      </c>
      <c r="P9" s="820">
        <v>1070</v>
      </c>
      <c r="Q9" s="820">
        <v>1070</v>
      </c>
      <c r="R9" s="820">
        <v>1070</v>
      </c>
      <c r="S9" s="820">
        <v>1070</v>
      </c>
      <c r="T9" s="820">
        <v>1070</v>
      </c>
      <c r="U9" s="820">
        <v>1070</v>
      </c>
      <c r="V9" s="820">
        <v>1070</v>
      </c>
      <c r="W9" s="820">
        <v>1070</v>
      </c>
      <c r="X9" s="820">
        <v>1070</v>
      </c>
      <c r="Y9" s="820">
        <v>1070</v>
      </c>
      <c r="Z9" s="820">
        <v>1070</v>
      </c>
      <c r="AA9" s="820">
        <v>1070</v>
      </c>
      <c r="AB9" s="820">
        <v>1070</v>
      </c>
      <c r="AC9" s="820">
        <v>1070</v>
      </c>
      <c r="AD9" s="820">
        <v>1070</v>
      </c>
      <c r="AE9" s="820">
        <v>1070</v>
      </c>
      <c r="AF9" s="820">
        <v>1070</v>
      </c>
      <c r="AG9" s="820">
        <v>1070</v>
      </c>
      <c r="AH9" s="820">
        <v>1070</v>
      </c>
      <c r="AI9" s="820">
        <v>1070</v>
      </c>
      <c r="AJ9" s="820">
        <v>1070</v>
      </c>
      <c r="AK9" s="820">
        <v>1070</v>
      </c>
      <c r="AL9" s="820">
        <v>1070</v>
      </c>
      <c r="AM9" s="820">
        <v>1070</v>
      </c>
      <c r="AN9" s="820">
        <v>1070</v>
      </c>
      <c r="AO9" s="820">
        <v>1070</v>
      </c>
      <c r="AP9" s="820">
        <v>1070</v>
      </c>
      <c r="AQ9" s="820">
        <v>1070</v>
      </c>
      <c r="AR9" s="820">
        <v>1070</v>
      </c>
      <c r="AS9" s="821">
        <v>1070</v>
      </c>
      <c r="AT9" s="825">
        <v>1070</v>
      </c>
      <c r="AU9" s="821">
        <v>1070</v>
      </c>
      <c r="AV9" s="821">
        <v>1070</v>
      </c>
      <c r="AW9" s="821">
        <v>1070</v>
      </c>
      <c r="AX9" s="821">
        <v>1070</v>
      </c>
      <c r="AY9" s="821">
        <v>1070</v>
      </c>
      <c r="AZ9" s="821">
        <v>1070</v>
      </c>
      <c r="BA9" s="821">
        <v>1070</v>
      </c>
      <c r="BB9" s="825">
        <v>1070</v>
      </c>
      <c r="BC9" s="825">
        <v>1070</v>
      </c>
      <c r="BD9" s="887">
        <v>1070</v>
      </c>
      <c r="BE9" s="887">
        <v>1070</v>
      </c>
      <c r="BF9" s="887">
        <v>1070</v>
      </c>
    </row>
    <row r="10" spans="1:340" ht="15.75" customHeight="1" outlineLevel="1" x14ac:dyDescent="0.3">
      <c r="A10" s="818" t="s">
        <v>871</v>
      </c>
      <c r="B10" s="819" t="s">
        <v>872</v>
      </c>
      <c r="C10" s="820" t="s">
        <v>122</v>
      </c>
      <c r="D10" s="820" t="s">
        <v>122</v>
      </c>
      <c r="E10" s="820" t="s">
        <v>122</v>
      </c>
      <c r="F10" s="820" t="s">
        <v>122</v>
      </c>
      <c r="G10" s="820" t="s">
        <v>122</v>
      </c>
      <c r="H10" s="820" t="s">
        <v>122</v>
      </c>
      <c r="I10" s="820" t="s">
        <v>122</v>
      </c>
      <c r="J10" s="820" t="s">
        <v>122</v>
      </c>
      <c r="K10" s="820" t="s">
        <v>122</v>
      </c>
      <c r="L10" s="820" t="s">
        <v>122</v>
      </c>
      <c r="M10" s="820" t="s">
        <v>122</v>
      </c>
      <c r="N10" s="820" t="s">
        <v>122</v>
      </c>
      <c r="O10" s="820" t="s">
        <v>122</v>
      </c>
      <c r="P10" s="820" t="s">
        <v>122</v>
      </c>
      <c r="Q10" s="820" t="s">
        <v>122</v>
      </c>
      <c r="R10" s="820" t="s">
        <v>122</v>
      </c>
      <c r="S10" s="820" t="s">
        <v>122</v>
      </c>
      <c r="T10" s="820" t="s">
        <v>122</v>
      </c>
      <c r="U10" s="820" t="s">
        <v>122</v>
      </c>
      <c r="V10" s="820" t="s">
        <v>122</v>
      </c>
      <c r="W10" s="820" t="s">
        <v>122</v>
      </c>
      <c r="X10" s="820">
        <v>-254.71799999999999</v>
      </c>
      <c r="Y10" s="820">
        <v>-256</v>
      </c>
      <c r="Z10" s="820">
        <v>-291</v>
      </c>
      <c r="AA10" s="820">
        <v>-227</v>
      </c>
      <c r="AB10" s="820">
        <v>-415</v>
      </c>
      <c r="AC10" s="820">
        <v>-415</v>
      </c>
      <c r="AD10" s="820">
        <v>-135.80000000000001</v>
      </c>
      <c r="AE10" s="820">
        <v>-13.61</v>
      </c>
      <c r="AF10" s="820">
        <v>-338</v>
      </c>
      <c r="AG10" s="820">
        <v>-381</v>
      </c>
      <c r="AH10" s="820">
        <v>-709.4</v>
      </c>
      <c r="AI10" s="820">
        <v>-442</v>
      </c>
      <c r="AJ10" s="820">
        <v>-305</v>
      </c>
      <c r="AK10" s="820">
        <v>-208</v>
      </c>
      <c r="AL10" s="820">
        <v>-113</v>
      </c>
      <c r="AM10" s="820">
        <v>6</v>
      </c>
      <c r="AN10" s="820">
        <v>-23</v>
      </c>
      <c r="AO10" s="820">
        <v>-129</v>
      </c>
      <c r="AP10" s="820">
        <v>249</v>
      </c>
      <c r="AQ10" s="820">
        <v>127</v>
      </c>
      <c r="AR10" s="820">
        <v>465</v>
      </c>
      <c r="AS10" s="821">
        <v>648</v>
      </c>
      <c r="AT10" s="825">
        <v>238</v>
      </c>
      <c r="AU10" s="821">
        <v>200</v>
      </c>
      <c r="AV10" s="821">
        <v>900</v>
      </c>
      <c r="AW10" s="821">
        <v>987</v>
      </c>
      <c r="AX10" s="821">
        <v>1010</v>
      </c>
      <c r="AY10" s="821">
        <v>929</v>
      </c>
      <c r="AZ10" s="821">
        <v>443</v>
      </c>
      <c r="BA10" s="821">
        <v>190</v>
      </c>
      <c r="BB10" s="825">
        <v>-2029</v>
      </c>
      <c r="BC10" s="825">
        <v>-3483</v>
      </c>
      <c r="BD10" s="825">
        <v>-4575</v>
      </c>
      <c r="BE10" s="825">
        <v>-4426</v>
      </c>
      <c r="BF10" s="825">
        <v>-3812</v>
      </c>
    </row>
    <row r="11" spans="1:340" ht="15.75" customHeight="1" outlineLevel="1" x14ac:dyDescent="0.3">
      <c r="A11" s="818" t="s">
        <v>873</v>
      </c>
      <c r="B11" s="819" t="s">
        <v>874</v>
      </c>
      <c r="C11" s="820">
        <v>2175.5790000000002</v>
      </c>
      <c r="D11" s="820">
        <v>248.80600000000001</v>
      </c>
      <c r="E11" s="820">
        <v>248.80600000000001</v>
      </c>
      <c r="F11" s="820">
        <v>248.80600000000001</v>
      </c>
      <c r="G11" s="820">
        <v>1555.106</v>
      </c>
      <c r="H11" s="820">
        <v>167.61</v>
      </c>
      <c r="I11" s="820">
        <v>169.1</v>
      </c>
      <c r="J11" s="820">
        <v>112.297</v>
      </c>
      <c r="K11" s="820">
        <v>1959.5730000000001</v>
      </c>
      <c r="L11" s="820">
        <v>-24.149000000000001</v>
      </c>
      <c r="M11" s="820">
        <v>-23</v>
      </c>
      <c r="N11" s="820">
        <v>-23</v>
      </c>
      <c r="O11" s="820">
        <v>2283</v>
      </c>
      <c r="P11" s="820">
        <v>-103</v>
      </c>
      <c r="Q11" s="820">
        <v>-103.34</v>
      </c>
      <c r="R11" s="820">
        <v>-417</v>
      </c>
      <c r="S11" s="820">
        <v>1395</v>
      </c>
      <c r="T11" s="820">
        <v>-56</v>
      </c>
      <c r="U11" s="820">
        <v>-56</v>
      </c>
      <c r="V11" s="820">
        <v>-306</v>
      </c>
      <c r="W11" s="820">
        <v>-310</v>
      </c>
      <c r="X11" s="820">
        <v>172</v>
      </c>
      <c r="Y11" s="820">
        <v>1170</v>
      </c>
      <c r="Z11" s="820">
        <v>1176</v>
      </c>
      <c r="AA11" s="820">
        <v>1615</v>
      </c>
      <c r="AB11" s="820">
        <v>1589.54</v>
      </c>
      <c r="AC11" s="820">
        <v>1589.4</v>
      </c>
      <c r="AD11" s="820">
        <v>1390.1</v>
      </c>
      <c r="AE11" s="820">
        <v>2885.1350000000002</v>
      </c>
      <c r="AF11" s="820">
        <v>197</v>
      </c>
      <c r="AG11" s="820">
        <v>1348</v>
      </c>
      <c r="AH11" s="820">
        <v>1769.8</v>
      </c>
      <c r="AI11" s="820">
        <v>1770</v>
      </c>
      <c r="AJ11" s="820">
        <v>237</v>
      </c>
      <c r="AK11" s="820">
        <v>1355</v>
      </c>
      <c r="AL11" s="820">
        <v>2059</v>
      </c>
      <c r="AM11" s="820">
        <v>2155</v>
      </c>
      <c r="AN11" s="820">
        <v>574</v>
      </c>
      <c r="AO11" s="820">
        <v>1892</v>
      </c>
      <c r="AP11" s="820">
        <v>2448</v>
      </c>
      <c r="AQ11" s="820">
        <v>2216</v>
      </c>
      <c r="AR11" s="820">
        <v>3392</v>
      </c>
      <c r="AS11" s="821">
        <v>3392</v>
      </c>
      <c r="AT11" s="825">
        <v>6467</v>
      </c>
      <c r="AU11" s="821">
        <v>3455</v>
      </c>
      <c r="AV11" s="821">
        <v>3455</v>
      </c>
      <c r="AW11" s="825">
        <v>6484</v>
      </c>
      <c r="AX11" s="825">
        <v>3927</v>
      </c>
      <c r="AY11" s="825">
        <v>3927</v>
      </c>
      <c r="AZ11" s="825">
        <v>6717</v>
      </c>
      <c r="BA11" s="825">
        <v>8690</v>
      </c>
      <c r="BB11" s="825">
        <v>9292</v>
      </c>
      <c r="BC11" s="825">
        <v>8692.2652030000008</v>
      </c>
      <c r="BD11" s="825">
        <v>9156</v>
      </c>
      <c r="BE11" s="825">
        <v>10108</v>
      </c>
      <c r="BF11" s="825">
        <v>10109</v>
      </c>
    </row>
    <row r="12" spans="1:340" ht="15.75" customHeight="1" outlineLevel="1" x14ac:dyDescent="0.3">
      <c r="A12" s="818" t="s">
        <v>875</v>
      </c>
      <c r="B12" s="819" t="s">
        <v>876</v>
      </c>
      <c r="C12" s="820">
        <v>-1436.329</v>
      </c>
      <c r="D12" s="820">
        <v>-1428.826</v>
      </c>
      <c r="E12" s="820">
        <v>-1475.06</v>
      </c>
      <c r="F12" s="820">
        <v>-1572.577</v>
      </c>
      <c r="G12" s="820">
        <v>-1617.0229999999999</v>
      </c>
      <c r="H12" s="820">
        <v>-1625.7470000000001</v>
      </c>
      <c r="I12" s="820">
        <v>-1644.7170000000001</v>
      </c>
      <c r="J12" s="820">
        <v>-1802.037</v>
      </c>
      <c r="K12" s="820">
        <v>-1785.0989999999999</v>
      </c>
      <c r="L12" s="820">
        <v>-1781.5</v>
      </c>
      <c r="M12" s="820">
        <v>-1780</v>
      </c>
      <c r="N12" s="820">
        <v>-1800</v>
      </c>
      <c r="O12" s="820">
        <v>-1792</v>
      </c>
      <c r="P12" s="820">
        <v>-1771</v>
      </c>
      <c r="Q12" s="820">
        <v>-1797.5260000000001</v>
      </c>
      <c r="R12" s="820">
        <v>-1934</v>
      </c>
      <c r="S12" s="820">
        <v>-1912</v>
      </c>
      <c r="T12" s="820">
        <v>-1984</v>
      </c>
      <c r="U12" s="820">
        <v>-1962</v>
      </c>
      <c r="V12" s="820">
        <v>-2230</v>
      </c>
      <c r="W12" s="820">
        <v>-2190</v>
      </c>
      <c r="X12" s="820">
        <v>-2856.1800000000003</v>
      </c>
      <c r="Y12" s="820">
        <v>-2852</v>
      </c>
      <c r="Z12" s="820">
        <v>-2936</v>
      </c>
      <c r="AA12" s="820">
        <v>-2839.6090000000004</v>
      </c>
      <c r="AB12" s="820">
        <v>-2798.645</v>
      </c>
      <c r="AC12" s="820">
        <v>-2736.1930000000002</v>
      </c>
      <c r="AD12" s="820">
        <v>-2793.2910000000002</v>
      </c>
      <c r="AE12" s="820">
        <v>-2899.2740000000003</v>
      </c>
      <c r="AF12" s="820">
        <v>-2839.6220000000003</v>
      </c>
      <c r="AG12" s="820">
        <v>-2804.6</v>
      </c>
      <c r="AH12" s="820">
        <v>-2981.2</v>
      </c>
      <c r="AI12" s="820">
        <v>-2907</v>
      </c>
      <c r="AJ12" s="820">
        <v>-2843</v>
      </c>
      <c r="AK12" s="820">
        <v>-2795</v>
      </c>
      <c r="AL12" s="820">
        <v>-2814</v>
      </c>
      <c r="AM12" s="820">
        <v>-2744</v>
      </c>
      <c r="AN12" s="820">
        <v>-2709</v>
      </c>
      <c r="AO12" s="820">
        <v>-2684</v>
      </c>
      <c r="AP12" s="820">
        <v>-2810</v>
      </c>
      <c r="AQ12" s="820">
        <v>-2768</v>
      </c>
      <c r="AR12" s="820">
        <v>-2764</v>
      </c>
      <c r="AS12" s="821">
        <v>-2755</v>
      </c>
      <c r="AT12" s="825">
        <v>-2820</v>
      </c>
      <c r="AU12" s="821">
        <v>-2777</v>
      </c>
      <c r="AV12" s="821">
        <v>-2638</v>
      </c>
      <c r="AW12" s="821">
        <v>-2668</v>
      </c>
      <c r="AX12" s="821">
        <v>-2225</v>
      </c>
      <c r="AY12" s="821">
        <v>-2257</v>
      </c>
      <c r="AZ12" s="821">
        <v>-2291</v>
      </c>
      <c r="BA12" s="821">
        <v>-2316</v>
      </c>
      <c r="BB12" s="825">
        <v>-2422</v>
      </c>
      <c r="BC12" s="825">
        <v>-2332.7149738626645</v>
      </c>
      <c r="BD12" s="825">
        <v>-2327</v>
      </c>
      <c r="BE12" s="825">
        <v>-2358</v>
      </c>
      <c r="BF12" s="825">
        <v>-2469</v>
      </c>
    </row>
    <row r="13" spans="1:340" s="832" customFormat="1" ht="15.75" customHeight="1" outlineLevel="1" x14ac:dyDescent="0.3">
      <c r="A13" s="828" t="s">
        <v>877</v>
      </c>
      <c r="B13" s="829" t="s">
        <v>878</v>
      </c>
      <c r="C13" s="830">
        <v>-164.72</v>
      </c>
      <c r="D13" s="830">
        <v>-164.72</v>
      </c>
      <c r="E13" s="830">
        <v>-164.72</v>
      </c>
      <c r="F13" s="830">
        <v>-264.93299999999999</v>
      </c>
      <c r="G13" s="830">
        <v>-264.93299999999999</v>
      </c>
      <c r="H13" s="830">
        <v>-264.93299999999999</v>
      </c>
      <c r="I13" s="830">
        <v>-264.93299999999999</v>
      </c>
      <c r="J13" s="830">
        <v>-229.74</v>
      </c>
      <c r="K13" s="830">
        <v>-228.94</v>
      </c>
      <c r="L13" s="830">
        <v>-227.9</v>
      </c>
      <c r="M13" s="830">
        <v>-227</v>
      </c>
      <c r="N13" s="830">
        <v>-227</v>
      </c>
      <c r="O13" s="830">
        <v>-229</v>
      </c>
      <c r="P13" s="830">
        <v>-229</v>
      </c>
      <c r="Q13" s="830">
        <v>-227.43100000000001</v>
      </c>
      <c r="R13" s="830">
        <v>-222</v>
      </c>
      <c r="S13" s="830">
        <v>-222</v>
      </c>
      <c r="T13" s="830">
        <v>-221</v>
      </c>
      <c r="U13" s="830">
        <v>-220</v>
      </c>
      <c r="V13" s="830">
        <v>-218</v>
      </c>
      <c r="W13" s="830">
        <v>-236</v>
      </c>
      <c r="X13" s="830">
        <v>-1066</v>
      </c>
      <c r="Y13" s="830">
        <v>-1073</v>
      </c>
      <c r="Z13" s="830">
        <v>-1102</v>
      </c>
      <c r="AA13" s="830">
        <v>-1102</v>
      </c>
      <c r="AB13" s="830">
        <v>-1102</v>
      </c>
      <c r="AC13" s="830">
        <v>-1102</v>
      </c>
      <c r="AD13" s="830">
        <v>-1102.4000000000001</v>
      </c>
      <c r="AE13" s="830">
        <v>-1102</v>
      </c>
      <c r="AF13" s="830">
        <v>-1102.4970000000001</v>
      </c>
      <c r="AG13" s="830">
        <v>-1102.4970000000001</v>
      </c>
      <c r="AH13" s="830">
        <v>-1159.8</v>
      </c>
      <c r="AI13" s="830">
        <v>-1160</v>
      </c>
      <c r="AJ13" s="830">
        <v>-1160</v>
      </c>
      <c r="AK13" s="830">
        <v>-1160</v>
      </c>
      <c r="AL13" s="830">
        <v>-1160</v>
      </c>
      <c r="AM13" s="830">
        <v>-1160</v>
      </c>
      <c r="AN13" s="830">
        <v>-1160</v>
      </c>
      <c r="AO13" s="830">
        <v>-1160</v>
      </c>
      <c r="AP13" s="830">
        <v>-1160</v>
      </c>
      <c r="AQ13" s="830">
        <v>-1160</v>
      </c>
      <c r="AR13" s="830">
        <v>-1160</v>
      </c>
      <c r="AS13" s="830">
        <v>-1160</v>
      </c>
      <c r="AT13" s="831">
        <v>-1109</v>
      </c>
      <c r="AU13" s="830">
        <v>-1109</v>
      </c>
      <c r="AV13" s="830">
        <v>-961</v>
      </c>
      <c r="AW13" s="830">
        <v>-961</v>
      </c>
      <c r="AX13" s="830">
        <v>-961</v>
      </c>
      <c r="AY13" s="830">
        <v>-961</v>
      </c>
      <c r="AZ13" s="830">
        <v>-961</v>
      </c>
      <c r="BA13" s="830">
        <v>-961</v>
      </c>
      <c r="BB13" s="831">
        <v>-961</v>
      </c>
      <c r="BC13" s="831">
        <v>-961</v>
      </c>
      <c r="BD13" s="831">
        <v>-961</v>
      </c>
      <c r="BE13" s="831">
        <v>-961</v>
      </c>
      <c r="BF13" s="831">
        <v>-961</v>
      </c>
    </row>
    <row r="14" spans="1:340" ht="27.6" outlineLevel="1" x14ac:dyDescent="0.3">
      <c r="A14" s="818" t="s">
        <v>879</v>
      </c>
      <c r="B14" s="819" t="s">
        <v>880</v>
      </c>
      <c r="C14" s="820" t="s">
        <v>122</v>
      </c>
      <c r="D14" s="820" t="s">
        <v>122</v>
      </c>
      <c r="E14" s="820" t="s">
        <v>122</v>
      </c>
      <c r="F14" s="820" t="s">
        <v>122</v>
      </c>
      <c r="G14" s="820" t="s">
        <v>122</v>
      </c>
      <c r="H14" s="820" t="s">
        <v>122</v>
      </c>
      <c r="I14" s="820" t="s">
        <v>122</v>
      </c>
      <c r="J14" s="820" t="s">
        <v>122</v>
      </c>
      <c r="K14" s="820" t="s">
        <v>122</v>
      </c>
      <c r="L14" s="820" t="s">
        <v>122</v>
      </c>
      <c r="M14" s="820" t="s">
        <v>122</v>
      </c>
      <c r="N14" s="820" t="s">
        <v>122</v>
      </c>
      <c r="O14" s="820" t="s">
        <v>122</v>
      </c>
      <c r="P14" s="820" t="s">
        <v>122</v>
      </c>
      <c r="Q14" s="820" t="s">
        <v>122</v>
      </c>
      <c r="R14" s="820" t="s">
        <v>122</v>
      </c>
      <c r="S14" s="820" t="s">
        <v>122</v>
      </c>
      <c r="T14" s="820" t="s">
        <v>122</v>
      </c>
      <c r="U14" s="820" t="s">
        <v>122</v>
      </c>
      <c r="V14" s="820" t="s">
        <v>122</v>
      </c>
      <c r="W14" s="820" t="s">
        <v>122</v>
      </c>
      <c r="X14" s="820">
        <v>-8</v>
      </c>
      <c r="Y14" s="820">
        <v>-8</v>
      </c>
      <c r="Z14" s="820">
        <v>-12</v>
      </c>
      <c r="AA14" s="820">
        <v>-12</v>
      </c>
      <c r="AB14" s="820">
        <v>-5</v>
      </c>
      <c r="AC14" s="820">
        <v>-1</v>
      </c>
      <c r="AD14" s="820">
        <v>-0.8</v>
      </c>
      <c r="AE14" s="820">
        <v>-1.5</v>
      </c>
      <c r="AF14" s="820">
        <v>-2</v>
      </c>
      <c r="AG14" s="820">
        <v>-1</v>
      </c>
      <c r="AH14" s="820">
        <v>-1</v>
      </c>
      <c r="AI14" s="820">
        <v>-1</v>
      </c>
      <c r="AJ14" s="820">
        <v>0</v>
      </c>
      <c r="AK14" s="820">
        <v>0</v>
      </c>
      <c r="AL14" s="820">
        <v>0</v>
      </c>
      <c r="AM14" s="820">
        <v>0</v>
      </c>
      <c r="AN14" s="820">
        <v>0</v>
      </c>
      <c r="AO14" s="820">
        <v>0</v>
      </c>
      <c r="AP14" s="820">
        <v>0</v>
      </c>
      <c r="AQ14" s="820">
        <v>0</v>
      </c>
      <c r="AR14" s="820">
        <v>0</v>
      </c>
      <c r="AS14" s="821">
        <v>0</v>
      </c>
      <c r="AT14" s="821">
        <v>0</v>
      </c>
      <c r="AU14" s="821">
        <v>0</v>
      </c>
      <c r="AV14" s="821">
        <v>0</v>
      </c>
      <c r="AW14" s="822">
        <v>0</v>
      </c>
      <c r="AX14" s="823">
        <v>0</v>
      </c>
      <c r="AY14" s="823">
        <v>0</v>
      </c>
      <c r="AZ14" s="823">
        <v>0</v>
      </c>
      <c r="BA14" s="823">
        <v>0</v>
      </c>
      <c r="BB14" s="823">
        <v>0</v>
      </c>
      <c r="BC14" s="823">
        <v>0</v>
      </c>
      <c r="BD14" s="886">
        <v>0</v>
      </c>
      <c r="BE14" s="886">
        <v>0</v>
      </c>
      <c r="BF14" s="886">
        <v>0</v>
      </c>
    </row>
    <row r="15" spans="1:340" ht="15.75" customHeight="1" outlineLevel="1" x14ac:dyDescent="0.3">
      <c r="A15" s="818" t="s">
        <v>881</v>
      </c>
      <c r="B15" s="819" t="s">
        <v>882</v>
      </c>
      <c r="C15" s="820">
        <v>-101.482</v>
      </c>
      <c r="D15" s="820">
        <v>-82.685999999999993</v>
      </c>
      <c r="E15" s="820">
        <v>-163.11699999999999</v>
      </c>
      <c r="F15" s="820">
        <v>-162.87200000000001</v>
      </c>
      <c r="G15" s="820">
        <v>-168.93700000000001</v>
      </c>
      <c r="H15" s="820">
        <v>-130.70699999999999</v>
      </c>
      <c r="I15" s="820">
        <v>-191.41500000000002</v>
      </c>
      <c r="J15" s="820">
        <v>-178.126</v>
      </c>
      <c r="K15" s="820">
        <v>-216.20600000000002</v>
      </c>
      <c r="L15" s="820">
        <v>-210.09</v>
      </c>
      <c r="M15" s="820">
        <v>-188.5</v>
      </c>
      <c r="N15" s="820">
        <v>-224</v>
      </c>
      <c r="O15" s="820">
        <v>-202</v>
      </c>
      <c r="P15" s="820">
        <v>-195</v>
      </c>
      <c r="Q15" s="820">
        <v>-206.363</v>
      </c>
      <c r="R15" s="820">
        <v>-199</v>
      </c>
      <c r="S15" s="820">
        <v>-215.4</v>
      </c>
      <c r="T15" s="820">
        <v>-327</v>
      </c>
      <c r="U15" s="820">
        <v>-319</v>
      </c>
      <c r="V15" s="820">
        <v>-282</v>
      </c>
      <c r="W15" s="820">
        <v>-324</v>
      </c>
      <c r="X15" s="820">
        <v>-9</v>
      </c>
      <c r="Y15" s="820">
        <v>-12</v>
      </c>
      <c r="Z15" s="820">
        <v>-36</v>
      </c>
      <c r="AA15" s="820">
        <v>-41</v>
      </c>
      <c r="AB15" s="820">
        <v>-41</v>
      </c>
      <c r="AC15" s="820">
        <v>-56</v>
      </c>
      <c r="AD15" s="820">
        <v>-14.399999999999991</v>
      </c>
      <c r="AE15" s="820">
        <v>-121.78</v>
      </c>
      <c r="AF15" s="820">
        <v>-191</v>
      </c>
      <c r="AG15" s="820">
        <v>-122</v>
      </c>
      <c r="AH15" s="820">
        <v>30.900000000000006</v>
      </c>
      <c r="AI15" s="820">
        <v>12</v>
      </c>
      <c r="AJ15" s="820">
        <v>36</v>
      </c>
      <c r="AK15" s="820">
        <v>-1</v>
      </c>
      <c r="AL15" s="820">
        <v>55</v>
      </c>
      <c r="AM15" s="820">
        <v>81</v>
      </c>
      <c r="AN15" s="820">
        <v>42</v>
      </c>
      <c r="AO15" s="820">
        <v>89</v>
      </c>
      <c r="AP15" s="820">
        <v>-91</v>
      </c>
      <c r="AQ15" s="820">
        <v>-211</v>
      </c>
      <c r="AR15" s="820">
        <v>-358</v>
      </c>
      <c r="AS15" s="821">
        <v>-445</v>
      </c>
      <c r="AT15" s="821">
        <v>837</v>
      </c>
      <c r="AU15" s="821">
        <v>598</v>
      </c>
      <c r="AV15" s="821">
        <v>570</v>
      </c>
      <c r="AW15" s="822">
        <v>421</v>
      </c>
      <c r="AX15" s="823">
        <v>1206</v>
      </c>
      <c r="AY15" s="823">
        <v>1026</v>
      </c>
      <c r="AZ15" s="823">
        <v>1040</v>
      </c>
      <c r="BA15" s="823">
        <v>1041</v>
      </c>
      <c r="BB15" s="823">
        <v>2461</v>
      </c>
      <c r="BC15" s="823">
        <v>1658</v>
      </c>
      <c r="BD15" s="886">
        <v>1904</v>
      </c>
      <c r="BE15" s="886">
        <v>2016</v>
      </c>
      <c r="BF15" s="886">
        <v>2073</v>
      </c>
    </row>
    <row r="16" spans="1:340" ht="15.75" customHeight="1" outlineLevel="1" x14ac:dyDescent="0.3">
      <c r="A16" s="818" t="s">
        <v>883</v>
      </c>
      <c r="B16" s="819" t="s">
        <v>884</v>
      </c>
      <c r="C16" s="820">
        <v>-73.481999999999999</v>
      </c>
      <c r="D16" s="820">
        <v>-90.727999999999994</v>
      </c>
      <c r="E16" s="820">
        <v>-91.375</v>
      </c>
      <c r="F16" s="820">
        <v>-142.37100000000001</v>
      </c>
      <c r="G16" s="820">
        <v>-144.50299999999999</v>
      </c>
      <c r="H16" s="820">
        <v>-142.244</v>
      </c>
      <c r="I16" s="820">
        <v>-118.761</v>
      </c>
      <c r="J16" s="820">
        <v>-118.285</v>
      </c>
      <c r="K16" s="820">
        <v>-118.206</v>
      </c>
      <c r="L16" s="820">
        <v>-116.45</v>
      </c>
      <c r="M16" s="820">
        <v>-114</v>
      </c>
      <c r="N16" s="820">
        <v>-109</v>
      </c>
      <c r="O16" s="820">
        <v>-114</v>
      </c>
      <c r="P16" s="820">
        <v>-79</v>
      </c>
      <c r="Q16" s="820">
        <v>-86.373000000000005</v>
      </c>
      <c r="R16" s="820">
        <v>-98</v>
      </c>
      <c r="S16" s="820">
        <v>-118</v>
      </c>
      <c r="T16" s="820">
        <v>-126</v>
      </c>
      <c r="U16" s="820">
        <v>-123</v>
      </c>
      <c r="V16" s="820">
        <v>-122</v>
      </c>
      <c r="W16" s="820">
        <v>-130</v>
      </c>
      <c r="X16" s="820"/>
      <c r="Y16" s="820"/>
      <c r="Z16" s="820"/>
      <c r="AA16" s="820"/>
      <c r="AB16" s="820"/>
      <c r="AC16" s="820"/>
      <c r="AD16" s="820">
        <v>-276.10000000000002</v>
      </c>
      <c r="AE16" s="820">
        <v>-180</v>
      </c>
      <c r="AF16" s="820">
        <v>-46</v>
      </c>
      <c r="AG16" s="820">
        <v>-53</v>
      </c>
      <c r="AH16" s="820">
        <v>-48.900000000000006</v>
      </c>
      <c r="AI16" s="820">
        <v>-50</v>
      </c>
      <c r="AJ16" s="820">
        <v>-60</v>
      </c>
      <c r="AK16" s="820">
        <v>-65</v>
      </c>
      <c r="AL16" s="820">
        <v>-72</v>
      </c>
      <c r="AM16" s="820">
        <v>0</v>
      </c>
      <c r="AN16" s="820">
        <v>0</v>
      </c>
      <c r="AO16" s="820">
        <v>0</v>
      </c>
      <c r="AP16" s="820">
        <v>0</v>
      </c>
      <c r="AQ16" s="820">
        <v>0</v>
      </c>
      <c r="AR16" s="820">
        <v>0</v>
      </c>
      <c r="AS16" s="821">
        <v>0</v>
      </c>
      <c r="AT16" s="821">
        <v>0</v>
      </c>
      <c r="AU16" s="821">
        <v>0</v>
      </c>
      <c r="AV16" s="821">
        <v>0</v>
      </c>
      <c r="AW16" s="822">
        <v>0</v>
      </c>
      <c r="AX16" s="823">
        <v>0</v>
      </c>
      <c r="AY16" s="823">
        <v>0</v>
      </c>
      <c r="AZ16" s="823">
        <v>0</v>
      </c>
      <c r="BA16" s="823">
        <v>0</v>
      </c>
      <c r="BB16" s="823">
        <v>0</v>
      </c>
      <c r="BC16" s="823">
        <v>0</v>
      </c>
      <c r="BD16" s="886">
        <v>0</v>
      </c>
      <c r="BE16" s="886">
        <v>0</v>
      </c>
      <c r="BF16" s="886">
        <v>0</v>
      </c>
    </row>
    <row r="17" spans="1:58" ht="15.75" customHeight="1" outlineLevel="1" x14ac:dyDescent="0.3">
      <c r="A17" s="818" t="s">
        <v>74</v>
      </c>
      <c r="B17" s="819" t="s">
        <v>885</v>
      </c>
      <c r="C17" s="820">
        <v>46.896999999999998</v>
      </c>
      <c r="D17" s="820">
        <v>23.125</v>
      </c>
      <c r="E17" s="820">
        <v>26.975999999999999</v>
      </c>
      <c r="F17" s="820">
        <v>7.3289999999999997</v>
      </c>
      <c r="G17" s="820">
        <v>5.601</v>
      </c>
      <c r="H17" s="820">
        <v>4.7930000000000001</v>
      </c>
      <c r="I17" s="820">
        <v>3.3079999999999998</v>
      </c>
      <c r="J17" s="820">
        <v>1.99</v>
      </c>
      <c r="K17" s="820">
        <v>1.6259999999999999</v>
      </c>
      <c r="L17" s="820">
        <v>1</v>
      </c>
      <c r="M17" s="820">
        <v>0</v>
      </c>
      <c r="N17" s="820">
        <v>-1</v>
      </c>
      <c r="O17" s="820">
        <v>-1</v>
      </c>
      <c r="P17" s="820">
        <v>-2</v>
      </c>
      <c r="Q17" s="820">
        <v>-1.8080000000000001</v>
      </c>
      <c r="R17" s="820">
        <v>0</v>
      </c>
      <c r="S17" s="820">
        <v>-0.4</v>
      </c>
      <c r="T17" s="820">
        <v>3</v>
      </c>
      <c r="U17" s="820">
        <v>2</v>
      </c>
      <c r="V17" s="820">
        <v>1.5</v>
      </c>
      <c r="W17" s="820">
        <v>-2</v>
      </c>
      <c r="X17" s="820"/>
      <c r="Y17" s="820"/>
      <c r="Z17" s="820"/>
      <c r="AA17" s="820"/>
      <c r="AB17" s="820"/>
      <c r="AC17" s="820"/>
      <c r="AD17" s="820"/>
      <c r="AE17" s="820">
        <v>0</v>
      </c>
      <c r="AF17" s="820">
        <v>0</v>
      </c>
      <c r="AG17" s="820">
        <v>0</v>
      </c>
      <c r="AH17" s="820">
        <v>0</v>
      </c>
      <c r="AI17" s="820"/>
      <c r="AJ17" s="820">
        <v>0</v>
      </c>
      <c r="AK17" s="820">
        <v>0</v>
      </c>
      <c r="AL17" s="820">
        <v>0</v>
      </c>
      <c r="AM17" s="820">
        <v>0</v>
      </c>
      <c r="AN17" s="820">
        <v>0</v>
      </c>
      <c r="AO17" s="820">
        <v>0</v>
      </c>
      <c r="AP17" s="820">
        <v>0</v>
      </c>
      <c r="AQ17" s="820">
        <v>0</v>
      </c>
      <c r="AR17" s="820">
        <v>0</v>
      </c>
      <c r="AS17" s="821">
        <v>0</v>
      </c>
      <c r="AT17" s="821">
        <v>0</v>
      </c>
      <c r="AU17" s="821">
        <v>0</v>
      </c>
      <c r="AV17" s="821">
        <v>0</v>
      </c>
      <c r="AW17" s="822">
        <v>0</v>
      </c>
      <c r="AX17" s="823">
        <v>0</v>
      </c>
      <c r="AY17" s="823">
        <v>0</v>
      </c>
      <c r="AZ17" s="823">
        <v>0</v>
      </c>
      <c r="BA17" s="823">
        <v>0</v>
      </c>
      <c r="BB17" s="823">
        <v>0</v>
      </c>
      <c r="BC17" s="823">
        <v>0</v>
      </c>
      <c r="BD17" s="886">
        <v>0</v>
      </c>
      <c r="BE17" s="886">
        <v>0</v>
      </c>
      <c r="BF17" s="886">
        <v>0</v>
      </c>
    </row>
    <row r="18" spans="1:58" s="817" customFormat="1" ht="15.75" customHeight="1" x14ac:dyDescent="0.3">
      <c r="A18" s="833" t="s">
        <v>886</v>
      </c>
      <c r="B18" s="834" t="s">
        <v>887</v>
      </c>
      <c r="C18" s="813">
        <v>1527.2190000000001</v>
      </c>
      <c r="D18" s="813">
        <v>1510.702</v>
      </c>
      <c r="E18" s="813">
        <v>1532.2850000000001</v>
      </c>
      <c r="F18" s="813">
        <v>1489.9579999999999</v>
      </c>
      <c r="G18" s="813">
        <v>1485.7320000000002</v>
      </c>
      <c r="H18" s="813">
        <v>1495.9490000000001</v>
      </c>
      <c r="I18" s="813">
        <v>1517.739</v>
      </c>
      <c r="J18" s="813">
        <v>1512.5450000000001</v>
      </c>
      <c r="K18" s="813">
        <v>1518.4900000000002</v>
      </c>
      <c r="L18" s="813">
        <v>1542.135</v>
      </c>
      <c r="M18" s="813">
        <v>1542</v>
      </c>
      <c r="N18" s="813">
        <v>1546</v>
      </c>
      <c r="O18" s="813">
        <v>1550</v>
      </c>
      <c r="P18" s="813">
        <v>1569</v>
      </c>
      <c r="Q18" s="813">
        <v>1549</v>
      </c>
      <c r="R18" s="813">
        <v>1573.3000000000002</v>
      </c>
      <c r="S18" s="813">
        <v>1526</v>
      </c>
      <c r="T18" s="813">
        <v>1523</v>
      </c>
      <c r="U18" s="813">
        <v>1522</v>
      </c>
      <c r="V18" s="813">
        <v>1540</v>
      </c>
      <c r="W18" s="813">
        <v>1529</v>
      </c>
      <c r="X18" s="813">
        <v>2368</v>
      </c>
      <c r="Y18" s="813">
        <v>2376</v>
      </c>
      <c r="Z18" s="813">
        <v>2395</v>
      </c>
      <c r="AA18" s="813">
        <v>2477</v>
      </c>
      <c r="AB18" s="813">
        <v>2506</v>
      </c>
      <c r="AC18" s="813">
        <v>2469</v>
      </c>
      <c r="AD18" s="813">
        <v>2483</v>
      </c>
      <c r="AE18" s="813">
        <v>2475</v>
      </c>
      <c r="AF18" s="813">
        <v>2512</v>
      </c>
      <c r="AG18" s="813">
        <v>2492</v>
      </c>
      <c r="AH18" s="813">
        <v>2523</v>
      </c>
      <c r="AI18" s="813">
        <v>1601</v>
      </c>
      <c r="AJ18" s="813">
        <v>1601</v>
      </c>
      <c r="AK18" s="813">
        <v>1700</v>
      </c>
      <c r="AL18" s="813">
        <v>1700</v>
      </c>
      <c r="AM18" s="813">
        <v>2700</v>
      </c>
      <c r="AN18" s="813">
        <v>2700</v>
      </c>
      <c r="AO18" s="813">
        <v>2700</v>
      </c>
      <c r="AP18" s="813">
        <v>2700</v>
      </c>
      <c r="AQ18" s="813">
        <v>2700</v>
      </c>
      <c r="AR18" s="813">
        <v>2700</v>
      </c>
      <c r="AS18" s="813">
        <v>2700</v>
      </c>
      <c r="AT18" s="813">
        <v>2700</v>
      </c>
      <c r="AU18" s="813">
        <v>2700</v>
      </c>
      <c r="AV18" s="813">
        <v>2700</v>
      </c>
      <c r="AW18" s="813">
        <v>2700</v>
      </c>
      <c r="AX18" s="813">
        <v>2700</v>
      </c>
      <c r="AY18" s="813">
        <v>2700</v>
      </c>
      <c r="AZ18" s="813">
        <v>2700</v>
      </c>
      <c r="BA18" s="813">
        <v>2700</v>
      </c>
      <c r="BB18" s="813">
        <v>2700</v>
      </c>
      <c r="BC18" s="813">
        <v>2700</v>
      </c>
      <c r="BD18" s="813">
        <v>2700</v>
      </c>
      <c r="BE18" s="813">
        <v>2669</v>
      </c>
      <c r="BF18" s="813">
        <v>2584</v>
      </c>
    </row>
    <row r="19" spans="1:58" ht="29.25" hidden="1" customHeight="1" outlineLevel="1" x14ac:dyDescent="0.3">
      <c r="A19" s="818" t="s">
        <v>888</v>
      </c>
      <c r="B19" s="819" t="s">
        <v>889</v>
      </c>
      <c r="C19" s="821">
        <v>1600.7</v>
      </c>
      <c r="D19" s="821">
        <v>1600.7</v>
      </c>
      <c r="E19" s="821">
        <v>1600.7</v>
      </c>
      <c r="F19" s="821">
        <v>1600.7</v>
      </c>
      <c r="G19" s="821">
        <v>1600.7</v>
      </c>
      <c r="H19" s="821">
        <v>1600.7</v>
      </c>
      <c r="I19" s="821">
        <v>1600.7</v>
      </c>
      <c r="J19" s="821">
        <v>1600.7</v>
      </c>
      <c r="K19" s="821">
        <v>1600.7</v>
      </c>
      <c r="L19" s="821">
        <v>1600.7</v>
      </c>
      <c r="M19" s="821">
        <v>1601</v>
      </c>
      <c r="N19" s="821">
        <v>1601</v>
      </c>
      <c r="O19" s="821">
        <v>1601</v>
      </c>
      <c r="P19" s="821">
        <v>1601</v>
      </c>
      <c r="Q19" s="821">
        <v>1601</v>
      </c>
      <c r="R19" s="821">
        <v>1600.7</v>
      </c>
      <c r="S19" s="821">
        <v>1601</v>
      </c>
      <c r="T19" s="821">
        <v>1601</v>
      </c>
      <c r="U19" s="821">
        <v>1601</v>
      </c>
      <c r="V19" s="821">
        <v>1601</v>
      </c>
      <c r="W19" s="821">
        <v>1601</v>
      </c>
      <c r="X19" s="821">
        <v>2368</v>
      </c>
      <c r="Y19" s="821">
        <v>2376</v>
      </c>
      <c r="Z19" s="821">
        <v>2395</v>
      </c>
      <c r="AA19" s="821">
        <v>2477</v>
      </c>
      <c r="AB19" s="821">
        <v>2506</v>
      </c>
      <c r="AC19" s="821">
        <v>2469</v>
      </c>
      <c r="AD19" s="821">
        <v>2483</v>
      </c>
      <c r="AE19" s="821">
        <v>2475</v>
      </c>
      <c r="AF19" s="821">
        <v>2512</v>
      </c>
      <c r="AG19" s="821">
        <v>2492</v>
      </c>
      <c r="AH19" s="821">
        <v>2523</v>
      </c>
      <c r="AI19" s="821">
        <v>1601</v>
      </c>
      <c r="AJ19" s="821">
        <v>1601</v>
      </c>
      <c r="AK19" s="821">
        <v>1700</v>
      </c>
      <c r="AL19" s="821">
        <v>1700</v>
      </c>
      <c r="AM19" s="821">
        <v>2700</v>
      </c>
      <c r="AN19" s="821">
        <v>2700</v>
      </c>
      <c r="AO19" s="821">
        <v>2700</v>
      </c>
      <c r="AP19" s="821">
        <v>2700</v>
      </c>
      <c r="AQ19" s="821">
        <v>2700</v>
      </c>
      <c r="AR19" s="821">
        <v>2700</v>
      </c>
      <c r="AS19" s="821">
        <v>2700</v>
      </c>
      <c r="AT19" s="821">
        <v>2700</v>
      </c>
      <c r="AU19" s="821">
        <v>2700</v>
      </c>
      <c r="AV19" s="821">
        <v>2700</v>
      </c>
      <c r="AW19" s="813">
        <v>2700</v>
      </c>
      <c r="AX19" s="835"/>
      <c r="AY19" s="835"/>
      <c r="AZ19" s="835"/>
      <c r="BA19" s="835"/>
      <c r="BB19" s="835"/>
      <c r="BC19" s="835"/>
      <c r="BD19" s="835"/>
      <c r="BE19" s="835"/>
      <c r="BF19" s="835"/>
    </row>
    <row r="20" spans="1:58" ht="56.25" hidden="1" customHeight="1" outlineLevel="1" x14ac:dyDescent="0.3">
      <c r="A20" s="818" t="s">
        <v>890</v>
      </c>
      <c r="B20" s="819" t="s">
        <v>891</v>
      </c>
      <c r="C20" s="821">
        <v>0</v>
      </c>
      <c r="D20" s="821">
        <v>0.73</v>
      </c>
      <c r="E20" s="821">
        <v>22.96</v>
      </c>
      <c r="F20" s="821">
        <v>30.297999999999998</v>
      </c>
      <c r="G20" s="821">
        <v>29.535</v>
      </c>
      <c r="H20" s="821">
        <v>37.493000000000002</v>
      </c>
      <c r="I20" s="821">
        <v>35.799999999999997</v>
      </c>
      <c r="J20" s="821">
        <v>29.16</v>
      </c>
      <c r="K20" s="821">
        <v>34.996000000000002</v>
      </c>
      <c r="L20" s="821">
        <v>56.58</v>
      </c>
      <c r="M20" s="821">
        <v>53</v>
      </c>
      <c r="N20" s="821">
        <v>52</v>
      </c>
      <c r="O20" s="821">
        <v>62</v>
      </c>
      <c r="P20" s="821">
        <v>44</v>
      </c>
      <c r="Q20" s="821">
        <v>32</v>
      </c>
      <c r="R20" s="821">
        <v>69.7</v>
      </c>
      <c r="S20" s="821">
        <v>43</v>
      </c>
      <c r="T20" s="821">
        <v>48</v>
      </c>
      <c r="U20" s="821">
        <v>43</v>
      </c>
      <c r="V20" s="821">
        <v>56</v>
      </c>
      <c r="W20" s="821">
        <v>57</v>
      </c>
      <c r="X20" s="820" t="s">
        <v>122</v>
      </c>
      <c r="Y20" s="820" t="s">
        <v>122</v>
      </c>
      <c r="Z20" s="820" t="s">
        <v>122</v>
      </c>
      <c r="AA20" s="820" t="s">
        <v>122</v>
      </c>
      <c r="AB20" s="820" t="s">
        <v>122</v>
      </c>
      <c r="AC20" s="820" t="s">
        <v>122</v>
      </c>
      <c r="AD20" s="820" t="s">
        <v>122</v>
      </c>
      <c r="AE20" s="820" t="s">
        <v>122</v>
      </c>
      <c r="AF20" s="820" t="s">
        <v>122</v>
      </c>
      <c r="AG20" s="820" t="s">
        <v>122</v>
      </c>
      <c r="AH20" s="820" t="s">
        <v>122</v>
      </c>
      <c r="AI20" s="820" t="s">
        <v>122</v>
      </c>
      <c r="AJ20" s="820" t="s">
        <v>122</v>
      </c>
      <c r="AK20" s="820" t="s">
        <v>122</v>
      </c>
      <c r="AL20" s="820" t="s">
        <v>122</v>
      </c>
      <c r="AM20" s="820" t="s">
        <v>122</v>
      </c>
      <c r="AN20" s="820" t="s">
        <v>122</v>
      </c>
      <c r="AO20" s="820" t="s">
        <v>122</v>
      </c>
      <c r="AP20" s="820" t="s">
        <v>122</v>
      </c>
      <c r="AQ20" s="820" t="s">
        <v>122</v>
      </c>
      <c r="AR20" s="820" t="s">
        <v>122</v>
      </c>
      <c r="AS20" s="820" t="s">
        <v>122</v>
      </c>
      <c r="AT20" s="820" t="s">
        <v>122</v>
      </c>
      <c r="AU20" s="820" t="s">
        <v>122</v>
      </c>
      <c r="AV20" s="820" t="s">
        <v>122</v>
      </c>
      <c r="AW20" s="820" t="s">
        <v>122</v>
      </c>
      <c r="AX20" s="820"/>
      <c r="AY20" s="820"/>
      <c r="AZ20" s="820"/>
      <c r="BA20" s="820"/>
      <c r="BB20" s="824"/>
      <c r="BC20" s="820"/>
      <c r="BD20" s="824"/>
      <c r="BE20" s="824"/>
      <c r="BF20" s="824"/>
    </row>
    <row r="21" spans="1:58" ht="15.75" hidden="1" customHeight="1" outlineLevel="1" x14ac:dyDescent="0.3">
      <c r="A21" s="818" t="s">
        <v>70</v>
      </c>
      <c r="B21" s="819" t="s">
        <v>193</v>
      </c>
      <c r="C21" s="821">
        <v>0</v>
      </c>
      <c r="D21" s="821">
        <v>0</v>
      </c>
      <c r="E21" s="821">
        <v>0</v>
      </c>
      <c r="F21" s="821">
        <v>1.33</v>
      </c>
      <c r="G21" s="821">
        <v>0</v>
      </c>
      <c r="H21" s="821">
        <v>0</v>
      </c>
      <c r="I21" s="821">
        <v>0</v>
      </c>
      <c r="J21" s="821">
        <v>0.97</v>
      </c>
      <c r="K21" s="821">
        <v>1</v>
      </c>
      <c r="L21" s="821">
        <v>1.32</v>
      </c>
      <c r="M21" s="821">
        <v>2</v>
      </c>
      <c r="N21" s="821">
        <v>2</v>
      </c>
      <c r="O21" s="821">
        <v>1</v>
      </c>
      <c r="P21" s="821">
        <v>3</v>
      </c>
      <c r="Q21" s="821">
        <v>2</v>
      </c>
      <c r="R21" s="821">
        <v>0.9</v>
      </c>
      <c r="S21" s="821">
        <v>0</v>
      </c>
      <c r="T21" s="821">
        <v>0</v>
      </c>
      <c r="U21" s="821">
        <v>1</v>
      </c>
      <c r="V21" s="821">
        <v>5</v>
      </c>
      <c r="W21" s="821">
        <v>1</v>
      </c>
      <c r="X21" s="820" t="s">
        <v>122</v>
      </c>
      <c r="Y21" s="820" t="s">
        <v>122</v>
      </c>
      <c r="Z21" s="820" t="s">
        <v>122</v>
      </c>
      <c r="AA21" s="820" t="s">
        <v>122</v>
      </c>
      <c r="AB21" s="820" t="s">
        <v>122</v>
      </c>
      <c r="AC21" s="820" t="s">
        <v>122</v>
      </c>
      <c r="AD21" s="820" t="s">
        <v>122</v>
      </c>
      <c r="AE21" s="820" t="s">
        <v>122</v>
      </c>
      <c r="AF21" s="820" t="s">
        <v>122</v>
      </c>
      <c r="AG21" s="820" t="s">
        <v>122</v>
      </c>
      <c r="AH21" s="820" t="s">
        <v>122</v>
      </c>
      <c r="AI21" s="820" t="s">
        <v>122</v>
      </c>
      <c r="AJ21" s="820" t="s">
        <v>122</v>
      </c>
      <c r="AK21" s="820" t="s">
        <v>122</v>
      </c>
      <c r="AL21" s="820" t="s">
        <v>122</v>
      </c>
      <c r="AM21" s="820" t="s">
        <v>122</v>
      </c>
      <c r="AN21" s="820" t="s">
        <v>122</v>
      </c>
      <c r="AO21" s="820" t="s">
        <v>122</v>
      </c>
      <c r="AP21" s="820" t="s">
        <v>122</v>
      </c>
      <c r="AQ21" s="820" t="s">
        <v>122</v>
      </c>
      <c r="AR21" s="820" t="s">
        <v>122</v>
      </c>
      <c r="AS21" s="820" t="s">
        <v>122</v>
      </c>
      <c r="AT21" s="820" t="s">
        <v>122</v>
      </c>
      <c r="AU21" s="820" t="s">
        <v>122</v>
      </c>
      <c r="AV21" s="820" t="s">
        <v>122</v>
      </c>
      <c r="AW21" s="820" t="s">
        <v>122</v>
      </c>
      <c r="AX21" s="820"/>
      <c r="AY21" s="820"/>
      <c r="AZ21" s="820"/>
      <c r="BA21" s="820"/>
      <c r="BB21" s="824"/>
      <c r="BC21" s="820"/>
      <c r="BD21" s="824"/>
      <c r="BE21" s="824"/>
      <c r="BF21" s="824"/>
    </row>
    <row r="22" spans="1:58" ht="15.75" hidden="1" customHeight="1" outlineLevel="1" x14ac:dyDescent="0.3">
      <c r="A22" s="836" t="s">
        <v>892</v>
      </c>
      <c r="B22" s="837" t="s">
        <v>893</v>
      </c>
      <c r="C22" s="821">
        <v>-73.480999999999995</v>
      </c>
      <c r="D22" s="821">
        <v>-90.727999999999994</v>
      </c>
      <c r="E22" s="821">
        <v>-91.375</v>
      </c>
      <c r="F22" s="821">
        <v>-142.37</v>
      </c>
      <c r="G22" s="821">
        <v>-144.50299999999999</v>
      </c>
      <c r="H22" s="821">
        <v>-142.244</v>
      </c>
      <c r="I22" s="821">
        <v>-118.761</v>
      </c>
      <c r="J22" s="821">
        <v>-118.285</v>
      </c>
      <c r="K22" s="821">
        <v>-118.206</v>
      </c>
      <c r="L22" s="821">
        <v>-116.465</v>
      </c>
      <c r="M22" s="821">
        <v>-114</v>
      </c>
      <c r="N22" s="821">
        <v>-109</v>
      </c>
      <c r="O22" s="821">
        <v>-114</v>
      </c>
      <c r="P22" s="821">
        <v>-79</v>
      </c>
      <c r="Q22" s="821">
        <v>-86</v>
      </c>
      <c r="R22" s="821">
        <v>-98</v>
      </c>
      <c r="S22" s="821">
        <v>-118</v>
      </c>
      <c r="T22" s="821">
        <v>-126</v>
      </c>
      <c r="U22" s="821">
        <v>-123</v>
      </c>
      <c r="V22" s="821">
        <v>-122</v>
      </c>
      <c r="W22" s="821">
        <v>-130</v>
      </c>
      <c r="X22" s="820" t="s">
        <v>122</v>
      </c>
      <c r="Y22" s="820" t="s">
        <v>122</v>
      </c>
      <c r="Z22" s="820" t="s">
        <v>122</v>
      </c>
      <c r="AA22" s="820" t="s">
        <v>122</v>
      </c>
      <c r="AB22" s="820" t="s">
        <v>122</v>
      </c>
      <c r="AC22" s="820" t="s">
        <v>122</v>
      </c>
      <c r="AD22" s="820" t="s">
        <v>122</v>
      </c>
      <c r="AE22" s="820" t="s">
        <v>122</v>
      </c>
      <c r="AF22" s="820" t="s">
        <v>122</v>
      </c>
      <c r="AG22" s="820" t="s">
        <v>122</v>
      </c>
      <c r="AH22" s="820" t="s">
        <v>122</v>
      </c>
      <c r="AI22" s="820" t="s">
        <v>122</v>
      </c>
      <c r="AJ22" s="820" t="s">
        <v>122</v>
      </c>
      <c r="AK22" s="820" t="s">
        <v>122</v>
      </c>
      <c r="AL22" s="820" t="s">
        <v>122</v>
      </c>
      <c r="AM22" s="820" t="s">
        <v>122</v>
      </c>
      <c r="AN22" s="820" t="s">
        <v>122</v>
      </c>
      <c r="AO22" s="820" t="s">
        <v>122</v>
      </c>
      <c r="AP22" s="820" t="s">
        <v>122</v>
      </c>
      <c r="AQ22" s="820" t="s">
        <v>122</v>
      </c>
      <c r="AR22" s="820" t="s">
        <v>122</v>
      </c>
      <c r="AS22" s="820" t="s">
        <v>122</v>
      </c>
      <c r="AT22" s="820" t="s">
        <v>122</v>
      </c>
      <c r="AU22" s="820" t="s">
        <v>122</v>
      </c>
      <c r="AV22" s="820" t="s">
        <v>122</v>
      </c>
      <c r="AW22" s="820" t="s">
        <v>122</v>
      </c>
      <c r="AX22" s="820"/>
      <c r="AY22" s="820"/>
      <c r="AZ22" s="820"/>
      <c r="BA22" s="820"/>
      <c r="BB22" s="824"/>
      <c r="BC22" s="820"/>
      <c r="BD22" s="824"/>
      <c r="BE22" s="824"/>
      <c r="BF22" s="824"/>
    </row>
    <row r="23" spans="1:58" s="817" customFormat="1" ht="15.75" customHeight="1" collapsed="1" x14ac:dyDescent="0.3">
      <c r="A23" s="838" t="s">
        <v>894</v>
      </c>
      <c r="B23" s="839" t="s">
        <v>895</v>
      </c>
      <c r="C23" s="813">
        <v>46.322000000000003</v>
      </c>
      <c r="D23" s="813">
        <v>67.536000000000001</v>
      </c>
      <c r="E23" s="813">
        <v>87.198999999999998</v>
      </c>
      <c r="F23" s="813">
        <v>129.876</v>
      </c>
      <c r="G23" s="813">
        <v>36.661999999999999</v>
      </c>
      <c r="H23" s="813">
        <v>71.302999999999997</v>
      </c>
      <c r="I23" s="813">
        <v>106.511</v>
      </c>
      <c r="J23" s="813">
        <v>145.93</v>
      </c>
      <c r="K23" s="813">
        <v>34.450000000000003</v>
      </c>
      <c r="L23" s="813">
        <v>68.647000000000006</v>
      </c>
      <c r="M23" s="813">
        <v>99</v>
      </c>
      <c r="N23" s="813">
        <v>133</v>
      </c>
      <c r="O23" s="813">
        <v>30.4</v>
      </c>
      <c r="P23" s="813">
        <v>60</v>
      </c>
      <c r="Q23" s="813">
        <v>93</v>
      </c>
      <c r="R23" s="813">
        <v>129.6</v>
      </c>
      <c r="S23" s="813">
        <v>38</v>
      </c>
      <c r="T23" s="813">
        <v>82</v>
      </c>
      <c r="U23" s="813">
        <v>122</v>
      </c>
      <c r="V23" s="813">
        <v>154</v>
      </c>
      <c r="W23" s="813">
        <v>189</v>
      </c>
      <c r="X23" s="840" t="s">
        <v>122</v>
      </c>
      <c r="Y23" s="840" t="s">
        <v>122</v>
      </c>
      <c r="Z23" s="840" t="s">
        <v>122</v>
      </c>
      <c r="AA23" s="840" t="s">
        <v>122</v>
      </c>
      <c r="AB23" s="840" t="s">
        <v>122</v>
      </c>
      <c r="AC23" s="840" t="s">
        <v>122</v>
      </c>
      <c r="AD23" s="840" t="s">
        <v>122</v>
      </c>
      <c r="AE23" s="840" t="s">
        <v>122</v>
      </c>
      <c r="AF23" s="840" t="s">
        <v>122</v>
      </c>
      <c r="AG23" s="840" t="s">
        <v>122</v>
      </c>
      <c r="AH23" s="840" t="s">
        <v>122</v>
      </c>
      <c r="AI23" s="840" t="s">
        <v>122</v>
      </c>
      <c r="AJ23" s="840" t="s">
        <v>122</v>
      </c>
      <c r="AK23" s="840" t="s">
        <v>122</v>
      </c>
      <c r="AL23" s="840" t="s">
        <v>122</v>
      </c>
      <c r="AM23" s="840" t="s">
        <v>122</v>
      </c>
      <c r="AN23" s="840" t="s">
        <v>122</v>
      </c>
      <c r="AO23" s="840" t="s">
        <v>122</v>
      </c>
      <c r="AP23" s="840" t="s">
        <v>122</v>
      </c>
      <c r="AQ23" s="840" t="s">
        <v>122</v>
      </c>
      <c r="AR23" s="840" t="s">
        <v>122</v>
      </c>
      <c r="AS23" s="840" t="s">
        <v>122</v>
      </c>
      <c r="AT23" s="840" t="s">
        <v>122</v>
      </c>
      <c r="AU23" s="840" t="s">
        <v>122</v>
      </c>
      <c r="AV23" s="840" t="s">
        <v>122</v>
      </c>
      <c r="AW23" s="840" t="s">
        <v>122</v>
      </c>
      <c r="AX23" s="840" t="s">
        <v>122</v>
      </c>
      <c r="AY23" s="840" t="s">
        <v>122</v>
      </c>
      <c r="AZ23" s="840" t="s">
        <v>122</v>
      </c>
      <c r="BA23" s="840" t="s">
        <v>122</v>
      </c>
      <c r="BB23" s="885" t="s">
        <v>122</v>
      </c>
      <c r="BC23" s="840" t="s">
        <v>122</v>
      </c>
      <c r="BD23" s="885" t="s">
        <v>122</v>
      </c>
      <c r="BE23" s="885" t="s">
        <v>122</v>
      </c>
      <c r="BF23" s="885" t="s">
        <v>122</v>
      </c>
    </row>
    <row r="24" spans="1:58" ht="15.75" customHeight="1" x14ac:dyDescent="0.3">
      <c r="A24" s="838" t="s">
        <v>896</v>
      </c>
      <c r="B24" s="839" t="s">
        <v>897</v>
      </c>
      <c r="C24" s="813">
        <v>13051.595000000001</v>
      </c>
      <c r="D24" s="813">
        <v>13041.573</v>
      </c>
      <c r="E24" s="813">
        <v>12959.358000000002</v>
      </c>
      <c r="F24" s="813">
        <v>17872.918000000001</v>
      </c>
      <c r="G24" s="813">
        <v>19027.407999999996</v>
      </c>
      <c r="H24" s="813">
        <v>17728.220999999998</v>
      </c>
      <c r="I24" s="813">
        <v>17729.028999999995</v>
      </c>
      <c r="J24" s="813">
        <v>17618.729999999996</v>
      </c>
      <c r="K24" s="813">
        <v>19333.651000000005</v>
      </c>
      <c r="L24" s="813">
        <v>18302.337999999996</v>
      </c>
      <c r="M24" s="813">
        <v>18356.5</v>
      </c>
      <c r="N24" s="813">
        <v>18343</v>
      </c>
      <c r="O24" s="813">
        <v>20489.400000000001</v>
      </c>
      <c r="P24" s="813">
        <v>20601</v>
      </c>
      <c r="Q24" s="813">
        <v>20568.216999999997</v>
      </c>
      <c r="R24" s="813">
        <v>20177.900000000001</v>
      </c>
      <c r="S24" s="813">
        <v>21836.199999999997</v>
      </c>
      <c r="T24" s="813">
        <v>21686</v>
      </c>
      <c r="U24" s="813">
        <v>21757</v>
      </c>
      <c r="V24" s="813">
        <v>21305.293000000001</v>
      </c>
      <c r="W24" s="813">
        <v>21312</v>
      </c>
      <c r="X24" s="813">
        <v>23858.516</v>
      </c>
      <c r="Y24" s="813">
        <v>24907</v>
      </c>
      <c r="Z24" s="813">
        <v>24743</v>
      </c>
      <c r="AA24" s="813">
        <v>25419.391</v>
      </c>
      <c r="AB24" s="813">
        <v>27275.895</v>
      </c>
      <c r="AC24" s="813">
        <v>27286.207000000002</v>
      </c>
      <c r="AD24" s="813">
        <v>27091.208999999999</v>
      </c>
      <c r="AE24" s="813">
        <v>28582.910999999996</v>
      </c>
      <c r="AF24" s="813">
        <v>28332.378000000001</v>
      </c>
      <c r="AG24" s="813">
        <v>29517.9</v>
      </c>
      <c r="AH24" s="813">
        <v>30872.699999999997</v>
      </c>
      <c r="AI24" s="813">
        <v>30272</v>
      </c>
      <c r="AJ24" s="813">
        <v>31877</v>
      </c>
      <c r="AK24" s="813">
        <v>33197</v>
      </c>
      <c r="AL24" s="813">
        <v>34026</v>
      </c>
      <c r="AM24" s="813">
        <v>35459</v>
      </c>
      <c r="AN24" s="813">
        <v>35938</v>
      </c>
      <c r="AO24" s="813">
        <v>37222</v>
      </c>
      <c r="AP24" s="813">
        <v>37850</v>
      </c>
      <c r="AQ24" s="813">
        <v>37492</v>
      </c>
      <c r="AR24" s="813">
        <v>38343</v>
      </c>
      <c r="AS24" s="813">
        <v>38448</v>
      </c>
      <c r="AT24" s="813">
        <v>42330</v>
      </c>
      <c r="AU24" s="813">
        <v>39173</v>
      </c>
      <c r="AV24" s="813">
        <v>39993</v>
      </c>
      <c r="AW24" s="813">
        <v>42820</v>
      </c>
      <c r="AX24" s="813">
        <v>41516</v>
      </c>
      <c r="AY24" s="813">
        <v>41223</v>
      </c>
      <c r="AZ24" s="813">
        <v>40716</v>
      </c>
      <c r="BA24" s="813">
        <v>42415</v>
      </c>
      <c r="BB24" s="813">
        <v>42112</v>
      </c>
      <c r="BC24" s="813">
        <v>39344</v>
      </c>
      <c r="BD24" s="813">
        <v>39103</v>
      </c>
      <c r="BE24" s="813">
        <v>40248</v>
      </c>
      <c r="BF24" s="813">
        <v>40723</v>
      </c>
    </row>
    <row r="25" spans="1:58" ht="15.75" customHeight="1" x14ac:dyDescent="0.3">
      <c r="A25" s="841"/>
      <c r="B25" s="842"/>
      <c r="C25" s="843"/>
      <c r="D25" s="844"/>
      <c r="E25" s="844"/>
      <c r="F25" s="844"/>
      <c r="G25" s="844"/>
      <c r="H25" s="844"/>
      <c r="I25" s="844"/>
      <c r="J25" s="844"/>
      <c r="K25" s="844"/>
      <c r="L25" s="844"/>
      <c r="M25" s="844"/>
      <c r="N25" s="844"/>
      <c r="O25" s="844"/>
      <c r="P25" s="844"/>
      <c r="Q25" s="844"/>
      <c r="R25" s="844"/>
      <c r="S25" s="844"/>
      <c r="T25" s="844"/>
      <c r="U25" s="844"/>
      <c r="V25" s="844"/>
      <c r="W25" s="844"/>
      <c r="X25" s="844"/>
      <c r="Y25" s="844"/>
      <c r="Z25" s="844"/>
      <c r="AA25" s="844"/>
      <c r="AB25" s="844"/>
      <c r="AC25" s="844"/>
      <c r="AD25" s="844"/>
      <c r="AE25" s="844"/>
      <c r="AF25" s="844"/>
      <c r="AG25" s="844"/>
      <c r="AH25" s="844"/>
      <c r="AI25" s="844"/>
      <c r="AJ25" s="844"/>
      <c r="AK25" s="844"/>
      <c r="AL25" s="844"/>
      <c r="AM25" s="844"/>
      <c r="AN25" s="844"/>
      <c r="AO25" s="844"/>
      <c r="AP25" s="844"/>
      <c r="AQ25" s="844"/>
      <c r="AR25" s="844"/>
      <c r="AS25" s="844"/>
      <c r="AT25" s="844"/>
      <c r="AU25" s="844"/>
      <c r="AV25" s="844"/>
      <c r="AW25" s="844"/>
      <c r="AX25" s="844"/>
      <c r="AY25" s="844"/>
      <c r="AZ25" s="844"/>
      <c r="BA25" s="844"/>
      <c r="BB25" s="844"/>
      <c r="BC25" s="844"/>
      <c r="BD25" s="844"/>
      <c r="BE25" s="844"/>
      <c r="BF25" s="844"/>
    </row>
    <row r="26" spans="1:58" ht="15.75" customHeight="1" x14ac:dyDescent="0.3">
      <c r="A26" s="845" t="s">
        <v>898</v>
      </c>
      <c r="B26" s="834" t="s">
        <v>899</v>
      </c>
      <c r="C26" s="811"/>
      <c r="D26" s="812"/>
      <c r="E26" s="812"/>
      <c r="F26" s="812"/>
      <c r="G26" s="812"/>
      <c r="H26" s="812"/>
      <c r="I26" s="812"/>
      <c r="J26" s="812"/>
      <c r="K26" s="812"/>
      <c r="L26" s="812"/>
      <c r="M26" s="812"/>
      <c r="N26" s="812"/>
      <c r="O26" s="812"/>
      <c r="P26" s="812"/>
      <c r="Q26" s="812"/>
      <c r="R26" s="812"/>
      <c r="S26" s="812"/>
      <c r="T26" s="812"/>
      <c r="U26" s="812"/>
      <c r="V26" s="812"/>
      <c r="W26" s="812"/>
      <c r="X26" s="812"/>
      <c r="Y26" s="812"/>
      <c r="Z26" s="812"/>
      <c r="AA26" s="812"/>
      <c r="AB26" s="812"/>
      <c r="AC26" s="812"/>
      <c r="AD26" s="812"/>
      <c r="AE26" s="812"/>
      <c r="AF26" s="812"/>
      <c r="AG26" s="812"/>
      <c r="AH26" s="812"/>
      <c r="AI26" s="812"/>
      <c r="AJ26" s="812"/>
      <c r="AK26" s="812"/>
      <c r="AL26" s="812"/>
      <c r="AM26" s="812"/>
      <c r="AN26" s="812"/>
      <c r="AO26" s="812"/>
      <c r="AP26" s="812"/>
      <c r="AQ26" s="812"/>
      <c r="AR26" s="812"/>
      <c r="AS26" s="812"/>
      <c r="AT26" s="812"/>
      <c r="AU26" s="812"/>
      <c r="AV26" s="812"/>
      <c r="AW26" s="812"/>
      <c r="AX26" s="812"/>
      <c r="AY26" s="812"/>
      <c r="AZ26" s="812"/>
      <c r="BA26" s="812"/>
      <c r="BB26" s="812"/>
      <c r="BC26" s="812"/>
      <c r="BD26" s="812"/>
      <c r="BE26" s="812"/>
      <c r="BF26" s="812"/>
    </row>
    <row r="27" spans="1:58" ht="15.75" customHeight="1" x14ac:dyDescent="0.3">
      <c r="A27" s="846" t="s">
        <v>900</v>
      </c>
      <c r="B27" s="846" t="s">
        <v>901</v>
      </c>
      <c r="C27" s="821">
        <v>8079.2340000000004</v>
      </c>
      <c r="D27" s="821">
        <v>8112.7939999999999</v>
      </c>
      <c r="E27" s="821">
        <v>8278.857</v>
      </c>
      <c r="F27" s="821">
        <v>8497.5</v>
      </c>
      <c r="G27" s="821">
        <v>8676</v>
      </c>
      <c r="H27" s="821">
        <v>9457.152</v>
      </c>
      <c r="I27" s="821">
        <v>9555.9699999999993</v>
      </c>
      <c r="J27" s="821">
        <v>9821.7099999999991</v>
      </c>
      <c r="K27" s="821">
        <v>10071.32</v>
      </c>
      <c r="L27" s="821">
        <v>10387</v>
      </c>
      <c r="M27" s="821">
        <v>10691</v>
      </c>
      <c r="N27" s="821">
        <v>10657</v>
      </c>
      <c r="O27" s="821">
        <v>10575</v>
      </c>
      <c r="P27" s="821">
        <v>11256.9</v>
      </c>
      <c r="Q27" s="821">
        <v>11320.53</v>
      </c>
      <c r="R27" s="821">
        <v>11371</v>
      </c>
      <c r="S27" s="821">
        <v>11553</v>
      </c>
      <c r="T27" s="821">
        <v>11668</v>
      </c>
      <c r="U27" s="821">
        <v>11642</v>
      </c>
      <c r="V27" s="821">
        <v>11594</v>
      </c>
      <c r="W27" s="821">
        <v>11680</v>
      </c>
      <c r="X27" s="821">
        <v>14139.197</v>
      </c>
      <c r="Y27" s="821">
        <v>14208</v>
      </c>
      <c r="Z27" s="821">
        <v>13883</v>
      </c>
      <c r="AA27" s="821">
        <v>14114</v>
      </c>
      <c r="AB27" s="821">
        <v>14353</v>
      </c>
      <c r="AC27" s="821">
        <v>13871</v>
      </c>
      <c r="AD27" s="821">
        <v>13658</v>
      </c>
      <c r="AE27" s="821">
        <v>13420</v>
      </c>
      <c r="AF27" s="821">
        <v>13578.215</v>
      </c>
      <c r="AG27" s="821">
        <v>13477</v>
      </c>
      <c r="AH27" s="821">
        <v>14271.1</v>
      </c>
      <c r="AI27" s="821">
        <v>14173</v>
      </c>
      <c r="AJ27" s="821">
        <v>14008</v>
      </c>
      <c r="AK27" s="821">
        <v>13843</v>
      </c>
      <c r="AL27" s="821">
        <v>14499</v>
      </c>
      <c r="AM27" s="821">
        <v>14786</v>
      </c>
      <c r="AN27" s="821">
        <v>15234</v>
      </c>
      <c r="AO27" s="821">
        <v>14889</v>
      </c>
      <c r="AP27" s="821">
        <v>14893</v>
      </c>
      <c r="AQ27" s="821">
        <v>15175</v>
      </c>
      <c r="AR27" s="821">
        <v>15301</v>
      </c>
      <c r="AS27" s="821">
        <v>15803</v>
      </c>
      <c r="AT27" s="821">
        <v>15749</v>
      </c>
      <c r="AU27" s="821">
        <v>16451</v>
      </c>
      <c r="AV27" s="821">
        <v>15933</v>
      </c>
      <c r="AW27" s="821">
        <v>15669</v>
      </c>
      <c r="AX27" s="821">
        <v>14985</v>
      </c>
      <c r="AY27" s="821">
        <v>14940</v>
      </c>
      <c r="AZ27" s="821">
        <v>15108</v>
      </c>
      <c r="BA27" s="821">
        <v>15792</v>
      </c>
      <c r="BB27" s="825">
        <v>15973</v>
      </c>
      <c r="BC27" s="825">
        <v>15914</v>
      </c>
      <c r="BD27" s="825">
        <v>15766</v>
      </c>
      <c r="BE27" s="825">
        <v>16428</v>
      </c>
      <c r="BF27" s="825">
        <v>15594</v>
      </c>
    </row>
    <row r="28" spans="1:58" ht="15.75" customHeight="1" x14ac:dyDescent="0.3">
      <c r="A28" s="846" t="s">
        <v>902</v>
      </c>
      <c r="B28" s="846" t="s">
        <v>903</v>
      </c>
      <c r="C28" s="821">
        <v>259.38299999999998</v>
      </c>
      <c r="D28" s="821">
        <v>243.09700000000001</v>
      </c>
      <c r="E28" s="821">
        <v>243.679</v>
      </c>
      <c r="F28" s="821">
        <v>204.148</v>
      </c>
      <c r="G28" s="821">
        <v>278.72000000000003</v>
      </c>
      <c r="H28" s="821">
        <v>415.12799999999999</v>
      </c>
      <c r="I28" s="821">
        <v>447.887</v>
      </c>
      <c r="J28" s="821">
        <v>422.154</v>
      </c>
      <c r="K28" s="821">
        <v>385.45</v>
      </c>
      <c r="L28" s="821">
        <v>404.27600000000001</v>
      </c>
      <c r="M28" s="821">
        <v>403</v>
      </c>
      <c r="N28" s="821">
        <v>355</v>
      </c>
      <c r="O28" s="821">
        <v>354</v>
      </c>
      <c r="P28" s="821">
        <v>500.5</v>
      </c>
      <c r="Q28" s="821">
        <v>542.59799999999996</v>
      </c>
      <c r="R28" s="821">
        <v>495</v>
      </c>
      <c r="S28" s="821">
        <v>522</v>
      </c>
      <c r="T28" s="821">
        <v>526</v>
      </c>
      <c r="U28" s="821">
        <v>320</v>
      </c>
      <c r="V28" s="821">
        <v>327</v>
      </c>
      <c r="W28" s="821">
        <v>330</v>
      </c>
      <c r="X28" s="821">
        <v>338.173</v>
      </c>
      <c r="Y28" s="821">
        <v>400</v>
      </c>
      <c r="Z28" s="821">
        <v>585</v>
      </c>
      <c r="AA28" s="821">
        <v>591</v>
      </c>
      <c r="AB28" s="821">
        <v>592</v>
      </c>
      <c r="AC28" s="821">
        <v>489</v>
      </c>
      <c r="AD28" s="821">
        <v>485</v>
      </c>
      <c r="AE28" s="821">
        <v>676</v>
      </c>
      <c r="AF28" s="821">
        <v>630.21600000000001</v>
      </c>
      <c r="AG28" s="821">
        <v>611</v>
      </c>
      <c r="AH28" s="821">
        <v>651.1</v>
      </c>
      <c r="AI28" s="821">
        <v>648</v>
      </c>
      <c r="AJ28" s="821">
        <v>486</v>
      </c>
      <c r="AK28" s="821">
        <v>500</v>
      </c>
      <c r="AL28" s="821">
        <v>474</v>
      </c>
      <c r="AM28" s="821">
        <v>433</v>
      </c>
      <c r="AN28" s="821">
        <v>512</v>
      </c>
      <c r="AO28" s="821">
        <v>521</v>
      </c>
      <c r="AP28" s="821">
        <v>472</v>
      </c>
      <c r="AQ28" s="821">
        <v>458</v>
      </c>
      <c r="AR28" s="821">
        <v>448</v>
      </c>
      <c r="AS28" s="821">
        <v>463</v>
      </c>
      <c r="AT28" s="821">
        <v>419</v>
      </c>
      <c r="AU28" s="821">
        <v>409</v>
      </c>
      <c r="AV28" s="821">
        <v>397</v>
      </c>
      <c r="AW28" s="821">
        <v>495</v>
      </c>
      <c r="AX28" s="821">
        <v>1631</v>
      </c>
      <c r="AY28" s="821">
        <v>1383</v>
      </c>
      <c r="AZ28" s="821">
        <v>301</v>
      </c>
      <c r="BA28" s="821">
        <v>255</v>
      </c>
      <c r="BB28" s="825">
        <v>183</v>
      </c>
      <c r="BC28" s="821">
        <v>180</v>
      </c>
      <c r="BD28" s="821">
        <v>138</v>
      </c>
      <c r="BE28" s="821">
        <v>107</v>
      </c>
      <c r="BF28" s="821">
        <v>339</v>
      </c>
    </row>
    <row r="29" spans="1:58" ht="15.75" customHeight="1" x14ac:dyDescent="0.3">
      <c r="A29" s="846" t="s">
        <v>904</v>
      </c>
      <c r="B29" s="846" t="s">
        <v>905</v>
      </c>
      <c r="C29" s="840" t="s">
        <v>122</v>
      </c>
      <c r="D29" s="840" t="s">
        <v>122</v>
      </c>
      <c r="E29" s="840" t="s">
        <v>122</v>
      </c>
      <c r="F29" s="840" t="s">
        <v>122</v>
      </c>
      <c r="G29" s="840" t="s">
        <v>122</v>
      </c>
      <c r="H29" s="840" t="s">
        <v>122</v>
      </c>
      <c r="I29" s="840" t="s">
        <v>122</v>
      </c>
      <c r="J29" s="840" t="s">
        <v>122</v>
      </c>
      <c r="K29" s="840" t="s">
        <v>122</v>
      </c>
      <c r="L29" s="840" t="s">
        <v>122</v>
      </c>
      <c r="M29" s="840" t="s">
        <v>122</v>
      </c>
      <c r="N29" s="840" t="s">
        <v>122</v>
      </c>
      <c r="O29" s="840" t="s">
        <v>122</v>
      </c>
      <c r="P29" s="840" t="s">
        <v>122</v>
      </c>
      <c r="Q29" s="840" t="s">
        <v>122</v>
      </c>
      <c r="R29" s="840" t="s">
        <v>122</v>
      </c>
      <c r="S29" s="840" t="s">
        <v>122</v>
      </c>
      <c r="T29" s="840" t="s">
        <v>122</v>
      </c>
      <c r="U29" s="840" t="s">
        <v>122</v>
      </c>
      <c r="V29" s="840" t="s">
        <v>122</v>
      </c>
      <c r="W29" s="840" t="s">
        <v>122</v>
      </c>
      <c r="X29" s="821">
        <v>209.178</v>
      </c>
      <c r="Y29" s="821">
        <v>245</v>
      </c>
      <c r="Z29" s="821">
        <v>43</v>
      </c>
      <c r="AA29" s="821">
        <v>42</v>
      </c>
      <c r="AB29" s="821">
        <v>32</v>
      </c>
      <c r="AC29" s="821">
        <v>26</v>
      </c>
      <c r="AD29" s="821">
        <v>31</v>
      </c>
      <c r="AE29" s="821">
        <v>28</v>
      </c>
      <c r="AF29" s="821">
        <v>35.823999999999998</v>
      </c>
      <c r="AG29" s="821">
        <v>28</v>
      </c>
      <c r="AH29" s="821">
        <v>47.1</v>
      </c>
      <c r="AI29" s="821">
        <v>28</v>
      </c>
      <c r="AJ29" s="821">
        <v>21</v>
      </c>
      <c r="AK29" s="821">
        <v>31</v>
      </c>
      <c r="AL29" s="821">
        <v>41</v>
      </c>
      <c r="AM29" s="821">
        <v>47</v>
      </c>
      <c r="AN29" s="821">
        <v>46</v>
      </c>
      <c r="AO29" s="821">
        <v>43</v>
      </c>
      <c r="AP29" s="821">
        <v>25</v>
      </c>
      <c r="AQ29" s="821">
        <v>26</v>
      </c>
      <c r="AR29" s="821">
        <v>25</v>
      </c>
      <c r="AS29" s="821">
        <v>28</v>
      </c>
      <c r="AT29" s="821">
        <v>23</v>
      </c>
      <c r="AU29" s="821">
        <v>31</v>
      </c>
      <c r="AV29" s="821">
        <v>29</v>
      </c>
      <c r="AW29" s="821">
        <v>26</v>
      </c>
      <c r="AX29" s="821">
        <v>28</v>
      </c>
      <c r="AY29" s="821">
        <v>22</v>
      </c>
      <c r="AZ29" s="821">
        <v>41</v>
      </c>
      <c r="BA29" s="821">
        <v>47</v>
      </c>
      <c r="BB29" s="825">
        <v>41</v>
      </c>
      <c r="BC29" s="821">
        <v>43</v>
      </c>
      <c r="BD29" s="821">
        <v>43</v>
      </c>
      <c r="BE29" s="821">
        <v>41</v>
      </c>
      <c r="BF29" s="821">
        <v>37</v>
      </c>
    </row>
    <row r="30" spans="1:58" ht="15.75" hidden="1" customHeight="1" x14ac:dyDescent="0.3">
      <c r="A30" s="846" t="s">
        <v>906</v>
      </c>
      <c r="B30" s="846" t="s">
        <v>907</v>
      </c>
      <c r="C30" s="840" t="s">
        <v>122</v>
      </c>
      <c r="D30" s="840" t="s">
        <v>122</v>
      </c>
      <c r="E30" s="840" t="s">
        <v>122</v>
      </c>
      <c r="F30" s="840" t="s">
        <v>122</v>
      </c>
      <c r="G30" s="840" t="s">
        <v>122</v>
      </c>
      <c r="H30" s="840" t="s">
        <v>122</v>
      </c>
      <c r="I30" s="840" t="s">
        <v>122</v>
      </c>
      <c r="J30" s="840" t="s">
        <v>122</v>
      </c>
      <c r="K30" s="840" t="s">
        <v>122</v>
      </c>
      <c r="L30" s="840" t="s">
        <v>122</v>
      </c>
      <c r="M30" s="840" t="s">
        <v>122</v>
      </c>
      <c r="N30" s="840" t="s">
        <v>122</v>
      </c>
      <c r="O30" s="840" t="s">
        <v>122</v>
      </c>
      <c r="P30" s="840" t="s">
        <v>122</v>
      </c>
      <c r="Q30" s="840" t="s">
        <v>122</v>
      </c>
      <c r="R30" s="840" t="s">
        <v>122</v>
      </c>
      <c r="S30" s="840" t="s">
        <v>122</v>
      </c>
      <c r="T30" s="840" t="s">
        <v>122</v>
      </c>
      <c r="U30" s="840" t="s">
        <v>122</v>
      </c>
      <c r="V30" s="840" t="s">
        <v>122</v>
      </c>
      <c r="W30" s="840" t="s">
        <v>122</v>
      </c>
      <c r="X30" s="821">
        <v>9.3490000000000002</v>
      </c>
      <c r="Y30" s="821">
        <v>14</v>
      </c>
      <c r="Z30" s="840" t="s">
        <v>122</v>
      </c>
      <c r="AA30" s="840" t="s">
        <v>122</v>
      </c>
      <c r="AB30" s="840" t="s">
        <v>122</v>
      </c>
      <c r="AC30" s="840" t="s">
        <v>122</v>
      </c>
      <c r="AD30" s="840" t="s">
        <v>122</v>
      </c>
      <c r="AE30" s="840" t="s">
        <v>122</v>
      </c>
      <c r="AF30" s="840" t="s">
        <v>122</v>
      </c>
      <c r="AG30" s="840" t="s">
        <v>122</v>
      </c>
      <c r="AH30" s="840" t="s">
        <v>122</v>
      </c>
      <c r="AI30" s="840" t="s">
        <v>122</v>
      </c>
      <c r="AJ30" s="840" t="s">
        <v>122</v>
      </c>
      <c r="AK30" s="840" t="s">
        <v>122</v>
      </c>
      <c r="AL30" s="840" t="s">
        <v>122</v>
      </c>
      <c r="AM30" s="840" t="s">
        <v>122</v>
      </c>
      <c r="AN30" s="840" t="s">
        <v>122</v>
      </c>
      <c r="AO30" s="840" t="s">
        <v>122</v>
      </c>
      <c r="AP30" s="840" t="s">
        <v>122</v>
      </c>
      <c r="AQ30" s="840" t="s">
        <v>122</v>
      </c>
      <c r="AR30" s="840" t="s">
        <v>122</v>
      </c>
      <c r="AS30" s="840" t="s">
        <v>122</v>
      </c>
      <c r="AT30" s="840" t="s">
        <v>122</v>
      </c>
      <c r="AU30" s="840" t="s">
        <v>122</v>
      </c>
      <c r="AV30" s="840" t="s">
        <v>122</v>
      </c>
      <c r="AW30" s="840"/>
      <c r="AX30" s="840"/>
      <c r="AY30" s="840"/>
      <c r="AZ30" s="840"/>
      <c r="BA30" s="840"/>
      <c r="BB30" s="885"/>
      <c r="BC30" s="840"/>
      <c r="BD30" s="840"/>
      <c r="BE30" s="840"/>
      <c r="BF30" s="840"/>
    </row>
    <row r="31" spans="1:58" ht="15.75" customHeight="1" x14ac:dyDescent="0.3">
      <c r="A31" s="846" t="s">
        <v>908</v>
      </c>
      <c r="B31" s="846" t="s">
        <v>909</v>
      </c>
      <c r="C31" s="821">
        <v>961.15300000000002</v>
      </c>
      <c r="D31" s="821">
        <v>954.327</v>
      </c>
      <c r="E31" s="821">
        <v>952.07</v>
      </c>
      <c r="F31" s="821">
        <v>952.07500000000005</v>
      </c>
      <c r="G31" s="821">
        <v>1057.922</v>
      </c>
      <c r="H31" s="821">
        <v>1057.922</v>
      </c>
      <c r="I31" s="821">
        <v>1057.922</v>
      </c>
      <c r="J31" s="821">
        <v>1057.922</v>
      </c>
      <c r="K31" s="821">
        <v>1104.8240000000001</v>
      </c>
      <c r="L31" s="821">
        <v>852</v>
      </c>
      <c r="M31" s="821">
        <v>852</v>
      </c>
      <c r="N31" s="821">
        <v>852</v>
      </c>
      <c r="O31" s="821">
        <v>913</v>
      </c>
      <c r="P31" s="821">
        <v>912.78700000000003</v>
      </c>
      <c r="Q31" s="821">
        <v>912.78700000000003</v>
      </c>
      <c r="R31" s="821">
        <v>659</v>
      </c>
      <c r="S31" s="821">
        <v>642</v>
      </c>
      <c r="T31" s="821">
        <v>645</v>
      </c>
      <c r="U31" s="821">
        <v>619</v>
      </c>
      <c r="V31" s="821">
        <v>631</v>
      </c>
      <c r="W31" s="821">
        <v>640</v>
      </c>
      <c r="X31" s="821">
        <v>791</v>
      </c>
      <c r="Y31" s="821">
        <v>801</v>
      </c>
      <c r="Z31" s="821">
        <v>759</v>
      </c>
      <c r="AA31" s="821">
        <v>760</v>
      </c>
      <c r="AB31" s="821">
        <v>744</v>
      </c>
      <c r="AC31" s="821">
        <v>685</v>
      </c>
      <c r="AD31" s="821">
        <v>663</v>
      </c>
      <c r="AE31" s="821">
        <v>682</v>
      </c>
      <c r="AF31" s="821">
        <v>653.976</v>
      </c>
      <c r="AG31" s="821">
        <v>642</v>
      </c>
      <c r="AH31" s="821">
        <v>656.4</v>
      </c>
      <c r="AI31" s="821">
        <v>678</v>
      </c>
      <c r="AJ31" s="821">
        <v>619</v>
      </c>
      <c r="AK31" s="821">
        <v>649</v>
      </c>
      <c r="AL31" s="821">
        <v>656</v>
      </c>
      <c r="AM31" s="821">
        <v>685</v>
      </c>
      <c r="AN31" s="821">
        <v>708</v>
      </c>
      <c r="AO31" s="821">
        <v>724</v>
      </c>
      <c r="AP31" s="821">
        <v>645</v>
      </c>
      <c r="AQ31" s="821">
        <v>681</v>
      </c>
      <c r="AR31" s="821">
        <v>743</v>
      </c>
      <c r="AS31" s="821">
        <v>788</v>
      </c>
      <c r="AT31" s="821">
        <v>843</v>
      </c>
      <c r="AU31" s="821">
        <v>1178</v>
      </c>
      <c r="AV31" s="821">
        <v>1212</v>
      </c>
      <c r="AW31" s="821">
        <v>1308</v>
      </c>
      <c r="AX31" s="821">
        <v>1629</v>
      </c>
      <c r="AY31" s="821">
        <v>1876</v>
      </c>
      <c r="AZ31" s="821">
        <v>1812</v>
      </c>
      <c r="BA31" s="821">
        <v>1796</v>
      </c>
      <c r="BB31" s="825">
        <v>1793</v>
      </c>
      <c r="BC31" s="821">
        <v>1822</v>
      </c>
      <c r="BD31" s="821">
        <v>2133</v>
      </c>
      <c r="BE31" s="821">
        <v>2196</v>
      </c>
      <c r="BF31" s="821">
        <v>2358</v>
      </c>
    </row>
    <row r="32" spans="1:58" s="817" customFormat="1" ht="15.75" customHeight="1" x14ac:dyDescent="0.3">
      <c r="A32" s="833" t="s">
        <v>910</v>
      </c>
      <c r="B32" s="834" t="s">
        <v>911</v>
      </c>
      <c r="C32" s="813">
        <v>9299.77</v>
      </c>
      <c r="D32" s="813">
        <v>9310.2180000000008</v>
      </c>
      <c r="E32" s="813">
        <v>9474.6059999999998</v>
      </c>
      <c r="F32" s="813">
        <v>9653.723</v>
      </c>
      <c r="G32" s="813">
        <v>10012.642</v>
      </c>
      <c r="H32" s="813">
        <v>10930.201999999999</v>
      </c>
      <c r="I32" s="813">
        <v>11061.778999999999</v>
      </c>
      <c r="J32" s="813">
        <v>11301.786</v>
      </c>
      <c r="K32" s="813">
        <v>11561.593999999999</v>
      </c>
      <c r="L32" s="813">
        <v>11643.276</v>
      </c>
      <c r="M32" s="813">
        <v>11946</v>
      </c>
      <c r="N32" s="813">
        <v>11864</v>
      </c>
      <c r="O32" s="813">
        <v>11842</v>
      </c>
      <c r="P32" s="813">
        <v>12670.187</v>
      </c>
      <c r="Q32" s="813">
        <v>12775.915000000001</v>
      </c>
      <c r="R32" s="813">
        <v>12525</v>
      </c>
      <c r="S32" s="813">
        <v>12717</v>
      </c>
      <c r="T32" s="813">
        <v>12839</v>
      </c>
      <c r="U32" s="813">
        <v>12581</v>
      </c>
      <c r="V32" s="813">
        <v>12552</v>
      </c>
      <c r="W32" s="813">
        <v>12650</v>
      </c>
      <c r="X32" s="813">
        <v>15486.897000000001</v>
      </c>
      <c r="Y32" s="813">
        <v>15668</v>
      </c>
      <c r="Z32" s="813">
        <v>15270</v>
      </c>
      <c r="AA32" s="813">
        <v>15507</v>
      </c>
      <c r="AB32" s="813">
        <v>15721</v>
      </c>
      <c r="AC32" s="813">
        <v>15071</v>
      </c>
      <c r="AD32" s="813">
        <v>14837</v>
      </c>
      <c r="AE32" s="813">
        <v>14806</v>
      </c>
      <c r="AF32" s="813">
        <v>14898.231</v>
      </c>
      <c r="AG32" s="813">
        <v>14758</v>
      </c>
      <c r="AH32" s="813">
        <v>15625.7</v>
      </c>
      <c r="AI32" s="813">
        <v>15527</v>
      </c>
      <c r="AJ32" s="813">
        <v>15134</v>
      </c>
      <c r="AK32" s="813">
        <v>15023</v>
      </c>
      <c r="AL32" s="813">
        <v>15670</v>
      </c>
      <c r="AM32" s="813">
        <v>15951</v>
      </c>
      <c r="AN32" s="813">
        <v>16500</v>
      </c>
      <c r="AO32" s="813">
        <v>16177</v>
      </c>
      <c r="AP32" s="813">
        <v>16035</v>
      </c>
      <c r="AQ32" s="813">
        <v>16340</v>
      </c>
      <c r="AR32" s="813">
        <v>16517</v>
      </c>
      <c r="AS32" s="813">
        <v>17082</v>
      </c>
      <c r="AT32" s="813">
        <v>17034</v>
      </c>
      <c r="AU32" s="813">
        <v>18069</v>
      </c>
      <c r="AV32" s="813">
        <v>17571</v>
      </c>
      <c r="AW32" s="813">
        <v>17498</v>
      </c>
      <c r="AX32" s="847">
        <v>18273</v>
      </c>
      <c r="AY32" s="847">
        <v>18221</v>
      </c>
      <c r="AZ32" s="847">
        <v>17262</v>
      </c>
      <c r="BA32" s="847">
        <v>17890</v>
      </c>
      <c r="BB32" s="847">
        <v>17990</v>
      </c>
      <c r="BC32" s="847">
        <v>17959</v>
      </c>
      <c r="BD32" s="847">
        <v>18080</v>
      </c>
      <c r="BE32" s="847">
        <v>18772</v>
      </c>
      <c r="BF32" s="847">
        <v>18328</v>
      </c>
    </row>
    <row r="33" spans="1:58" ht="15.75" customHeight="1" x14ac:dyDescent="0.3">
      <c r="A33" s="848" t="s">
        <v>912</v>
      </c>
      <c r="B33" s="849" t="s">
        <v>913</v>
      </c>
      <c r="C33" s="850">
        <v>0.11227456162894352</v>
      </c>
      <c r="D33" s="850">
        <v>0.11206245009515352</v>
      </c>
      <c r="E33" s="850">
        <v>0.10942393171811052</v>
      </c>
      <c r="F33" s="850">
        <v>0.14811212627501327</v>
      </c>
      <c r="G33" s="850">
        <v>0.15202707137636598</v>
      </c>
      <c r="H33" s="850">
        <v>0.12975585263657524</v>
      </c>
      <c r="I33" s="850">
        <v>0.12821828387639997</v>
      </c>
      <c r="J33" s="850">
        <v>0.12471466014309593</v>
      </c>
      <c r="K33" s="850">
        <v>0.13377844612083772</v>
      </c>
      <c r="L33" s="850">
        <v>0.12575387202021146</v>
      </c>
      <c r="M33" s="850">
        <v>0.12292985099614934</v>
      </c>
      <c r="N33" s="850">
        <v>0.12368846931894807</v>
      </c>
      <c r="O33" s="850">
        <v>0.13841851038675901</v>
      </c>
      <c r="P33" s="850">
        <v>0.1300754282474284</v>
      </c>
      <c r="Q33" s="850">
        <v>0.12879369970761387</v>
      </c>
      <c r="R33" s="850">
        <v>0.12888079840319361</v>
      </c>
      <c r="S33" s="850">
        <v>0.13736698906974915</v>
      </c>
      <c r="T33" s="850">
        <v>0.13512578861282032</v>
      </c>
      <c r="U33" s="850">
        <v>0.13834830299658216</v>
      </c>
      <c r="V33" s="850">
        <v>0.13578899298916508</v>
      </c>
      <c r="W33" s="850">
        <v>0.13477944664031621</v>
      </c>
      <c r="X33" s="850">
        <v>0.12324491342584636</v>
      </c>
      <c r="Y33" s="850">
        <v>0.12717385754403882</v>
      </c>
      <c r="Z33" s="850">
        <v>0.12962933857236411</v>
      </c>
      <c r="AA33" s="850">
        <v>0.13113763332688463</v>
      </c>
      <c r="AB33" s="850">
        <v>0.13879979645060747</v>
      </c>
      <c r="AC33" s="850">
        <v>0.14484085727556234</v>
      </c>
      <c r="AD33" s="850">
        <v>0.14607378310979308</v>
      </c>
      <c r="AE33" s="850">
        <v>0.15443961096852626</v>
      </c>
      <c r="AF33" s="850">
        <v>0.15213821291937277</v>
      </c>
      <c r="AG33" s="850">
        <v>0.16001029949857706</v>
      </c>
      <c r="AH33" s="850">
        <v>0.15806114286079981</v>
      </c>
      <c r="AI33" s="850">
        <v>0.1559708894184324</v>
      </c>
      <c r="AJ33" s="850">
        <v>0.16850535218712831</v>
      </c>
      <c r="AK33" s="850">
        <v>0.17677960460627037</v>
      </c>
      <c r="AL33" s="850">
        <v>0.17371282705807276</v>
      </c>
      <c r="AM33" s="850">
        <v>0.17783963387875368</v>
      </c>
      <c r="AN33" s="850">
        <v>0.17424484848484847</v>
      </c>
      <c r="AO33" s="850">
        <v>0.18407368486122272</v>
      </c>
      <c r="AP33" s="850">
        <v>0.18883691923916432</v>
      </c>
      <c r="AQ33" s="850">
        <v>0.18355936352509181</v>
      </c>
      <c r="AR33" s="850">
        <v>0.18571411273233637</v>
      </c>
      <c r="AS33" s="850">
        <v>0.1800632244467861</v>
      </c>
      <c r="AT33" s="850">
        <v>0.19880239520958085</v>
      </c>
      <c r="AU33" s="850">
        <v>0.17343737893629974</v>
      </c>
      <c r="AV33" s="850">
        <v>0.18208639235103294</v>
      </c>
      <c r="AW33" s="850">
        <v>0.19577094525088581</v>
      </c>
      <c r="AX33" s="850">
        <v>0.18179999999999999</v>
      </c>
      <c r="AY33" s="850">
        <v>0.18079999999999999</v>
      </c>
      <c r="AZ33" s="850">
        <v>0.18869655891553702</v>
      </c>
      <c r="BA33" s="850">
        <v>0.18967020681945221</v>
      </c>
      <c r="BB33" s="850">
        <v>0.18729999999999999</v>
      </c>
      <c r="BC33" s="850">
        <v>0.17530000000000001</v>
      </c>
      <c r="BD33" s="850">
        <v>0.17299999999999999</v>
      </c>
      <c r="BE33" s="850">
        <v>0.17150000000000001</v>
      </c>
      <c r="BF33" s="850">
        <v>0.17780000000000001</v>
      </c>
    </row>
    <row r="34" spans="1:58" ht="15.75" customHeight="1" x14ac:dyDescent="0.3">
      <c r="A34" s="848" t="s">
        <v>914</v>
      </c>
      <c r="B34" s="849" t="s">
        <v>915</v>
      </c>
      <c r="C34" s="850">
        <v>9.8738390304276349E-2</v>
      </c>
      <c r="D34" s="850">
        <v>9.8501109211406229E-2</v>
      </c>
      <c r="E34" s="850">
        <v>9.5749619562016636E-2</v>
      </c>
      <c r="F34" s="850">
        <v>0.13468862945414944</v>
      </c>
      <c r="G34" s="850">
        <v>0.13986329682015994</v>
      </c>
      <c r="H34" s="850">
        <v>0.11828486975812524</v>
      </c>
      <c r="I34" s="850">
        <v>0.11647152957946455</v>
      </c>
      <c r="J34" s="850">
        <v>0.11297509968778383</v>
      </c>
      <c r="K34" s="850">
        <v>0.12303293819174074</v>
      </c>
      <c r="L34" s="850">
        <v>0.11468632024182882</v>
      </c>
      <c r="M34" s="850">
        <v>0.11194039845973548</v>
      </c>
      <c r="N34" s="850">
        <v>0.11236682400539447</v>
      </c>
      <c r="O34" s="850">
        <v>0.12774193548387097</v>
      </c>
      <c r="P34" s="850">
        <v>0.11978986576914769</v>
      </c>
      <c r="Q34" s="850">
        <v>0.11851185296708688</v>
      </c>
      <c r="R34" s="850">
        <v>0.11800399201596806</v>
      </c>
      <c r="S34" s="850">
        <v>0.12752819061099313</v>
      </c>
      <c r="T34" s="850">
        <v>0.12512500973596075</v>
      </c>
      <c r="U34" s="850">
        <v>0.12789444400286146</v>
      </c>
      <c r="V34" s="850">
        <v>0.12499230720203952</v>
      </c>
      <c r="W34" s="850">
        <v>0.12391462450592886</v>
      </c>
      <c r="X34" s="850">
        <v>0.11101263732818781</v>
      </c>
      <c r="Y34" s="850">
        <v>0.11504212407454685</v>
      </c>
      <c r="Z34" s="850">
        <v>0.11708185985592666</v>
      </c>
      <c r="AA34" s="850">
        <v>0.11835888824401883</v>
      </c>
      <c r="AB34" s="850">
        <v>0.12604742700846003</v>
      </c>
      <c r="AC34" s="850">
        <v>0.13173489217702875</v>
      </c>
      <c r="AD34" s="850">
        <v>0.13268563186628024</v>
      </c>
      <c r="AE34" s="850">
        <v>0.14106665405916519</v>
      </c>
      <c r="AF34" s="850">
        <v>0.13864936313579779</v>
      </c>
      <c r="AG34" s="850">
        <v>0.1465016939964765</v>
      </c>
      <c r="AH34" s="850">
        <v>0.14514396155052253</v>
      </c>
      <c r="AI34" s="850">
        <v>0.14772203258839442</v>
      </c>
      <c r="AJ34" s="850">
        <v>0.16004228888595215</v>
      </c>
      <c r="AK34" s="850">
        <v>0.16772681887772084</v>
      </c>
      <c r="AL34" s="850">
        <v>0.1650338225909381</v>
      </c>
      <c r="AM34" s="850">
        <v>0.16429816312456899</v>
      </c>
      <c r="AN34" s="850">
        <v>0.1611539393939394</v>
      </c>
      <c r="AO34" s="850">
        <v>0.17072139457254126</v>
      </c>
      <c r="AP34" s="850">
        <v>0.17536638603055815</v>
      </c>
      <c r="AQ34" s="850">
        <v>0.17034026927784579</v>
      </c>
      <c r="AR34" s="850">
        <v>0.17263667736271721</v>
      </c>
      <c r="AS34" s="850">
        <v>0.16741833508956797</v>
      </c>
      <c r="AT34" s="850">
        <v>0.1861218738992603</v>
      </c>
      <c r="AU34" s="850">
        <v>0.16148320327632962</v>
      </c>
      <c r="AV34" s="850">
        <v>0.16979340959535599</v>
      </c>
      <c r="AW34" s="850">
        <v>0.18342667733455301</v>
      </c>
      <c r="AX34" s="850">
        <v>0.1699</v>
      </c>
      <c r="AY34" s="850">
        <v>0.16900000000000001</v>
      </c>
      <c r="AZ34" s="850">
        <v>0.17618352450469238</v>
      </c>
      <c r="BA34" s="850">
        <v>0.17759642258244829</v>
      </c>
      <c r="BB34" s="850">
        <v>0.17530000000000001</v>
      </c>
      <c r="BC34" s="850">
        <v>0.16320000000000001</v>
      </c>
      <c r="BD34" s="850">
        <v>0.16109999999999999</v>
      </c>
      <c r="BE34" s="850">
        <v>0.16009999999999999</v>
      </c>
      <c r="BF34" s="850">
        <v>0.16650000000000001</v>
      </c>
    </row>
    <row r="35" spans="1:58" ht="15.75" customHeight="1" thickBot="1" x14ac:dyDescent="0.35">
      <c r="A35" s="851"/>
      <c r="B35" s="852"/>
      <c r="C35" s="853"/>
      <c r="D35" s="853"/>
      <c r="E35" s="853"/>
      <c r="F35" s="853"/>
      <c r="G35" s="853"/>
      <c r="H35" s="853"/>
      <c r="I35" s="853"/>
      <c r="J35" s="853"/>
      <c r="K35" s="853"/>
      <c r="L35" s="853"/>
      <c r="M35" s="853"/>
      <c r="N35" s="853"/>
      <c r="O35" s="853"/>
      <c r="P35" s="853"/>
      <c r="Q35" s="853"/>
      <c r="R35" s="853"/>
      <c r="S35" s="853"/>
      <c r="T35" s="853"/>
      <c r="U35" s="853"/>
      <c r="V35" s="853"/>
      <c r="W35" s="853"/>
      <c r="X35" s="853"/>
      <c r="Y35" s="853"/>
      <c r="Z35" s="853"/>
      <c r="AA35" s="853"/>
      <c r="AB35" s="853"/>
      <c r="AC35" s="853"/>
      <c r="AD35" s="853"/>
      <c r="AE35" s="853"/>
      <c r="AF35" s="853"/>
      <c r="AG35" s="853"/>
      <c r="AH35" s="853"/>
      <c r="AI35" s="853"/>
      <c r="AJ35" s="853"/>
      <c r="AK35" s="853"/>
      <c r="AL35" s="853"/>
      <c r="AM35" s="853"/>
      <c r="AN35" s="853"/>
      <c r="AO35" s="853"/>
      <c r="AP35" s="853"/>
      <c r="AQ35" s="853"/>
      <c r="AR35" s="853"/>
      <c r="AS35" s="853"/>
      <c r="AT35" s="853"/>
      <c r="AU35" s="853"/>
      <c r="AV35" s="853"/>
      <c r="AW35" s="853"/>
      <c r="AX35" s="854"/>
      <c r="AY35" s="854"/>
      <c r="AZ35" s="854"/>
      <c r="BA35" s="854"/>
      <c r="BB35" s="854"/>
      <c r="BC35" s="854"/>
      <c r="BD35" s="854"/>
      <c r="BE35" s="854"/>
      <c r="BF35" s="854"/>
    </row>
    <row r="36" spans="1:58" ht="15.75" customHeight="1" thickBot="1" x14ac:dyDescent="0.35">
      <c r="A36" s="805" t="s">
        <v>307</v>
      </c>
      <c r="B36" s="806" t="s">
        <v>162</v>
      </c>
      <c r="C36" s="405" t="s">
        <v>259</v>
      </c>
      <c r="D36" s="405" t="s">
        <v>258</v>
      </c>
      <c r="E36" s="405" t="s">
        <v>257</v>
      </c>
      <c r="F36" s="405" t="s">
        <v>256</v>
      </c>
      <c r="G36" s="405" t="s">
        <v>252</v>
      </c>
      <c r="H36" s="405" t="s">
        <v>253</v>
      </c>
      <c r="I36" s="405" t="s">
        <v>254</v>
      </c>
      <c r="J36" s="405" t="s">
        <v>255</v>
      </c>
      <c r="K36" s="405" t="s">
        <v>251</v>
      </c>
      <c r="L36" s="405" t="s">
        <v>250</v>
      </c>
      <c r="M36" s="405" t="s">
        <v>249</v>
      </c>
      <c r="N36" s="405" t="s">
        <v>248</v>
      </c>
      <c r="O36" s="405" t="s">
        <v>247</v>
      </c>
      <c r="P36" s="405" t="s">
        <v>246</v>
      </c>
      <c r="Q36" s="405" t="s">
        <v>245</v>
      </c>
      <c r="R36" s="405" t="s">
        <v>244</v>
      </c>
      <c r="S36" s="405" t="s">
        <v>243</v>
      </c>
      <c r="T36" s="405" t="s">
        <v>242</v>
      </c>
      <c r="U36" s="405" t="s">
        <v>241</v>
      </c>
      <c r="V36" s="405" t="s">
        <v>240</v>
      </c>
      <c r="W36" s="405" t="s">
        <v>236</v>
      </c>
      <c r="X36" s="405" t="s">
        <v>237</v>
      </c>
      <c r="Y36" s="405" t="s">
        <v>238</v>
      </c>
      <c r="Z36" s="405" t="s">
        <v>239</v>
      </c>
      <c r="AA36" s="405" t="s">
        <v>232</v>
      </c>
      <c r="AB36" s="405" t="s">
        <v>233</v>
      </c>
      <c r="AC36" s="405" t="s">
        <v>234</v>
      </c>
      <c r="AD36" s="405" t="s">
        <v>235</v>
      </c>
      <c r="AE36" s="405" t="s">
        <v>229</v>
      </c>
      <c r="AF36" s="405" t="s">
        <v>230</v>
      </c>
      <c r="AG36" s="405" t="s">
        <v>231</v>
      </c>
      <c r="AH36" s="405" t="s">
        <v>222</v>
      </c>
      <c r="AI36" s="405" t="s">
        <v>228</v>
      </c>
      <c r="AJ36" s="405" t="s">
        <v>227</v>
      </c>
      <c r="AK36" s="405" t="s">
        <v>221</v>
      </c>
      <c r="AL36" s="405" t="s">
        <v>226</v>
      </c>
      <c r="AM36" s="405" t="s">
        <v>225</v>
      </c>
      <c r="AN36" s="405" t="s">
        <v>224</v>
      </c>
      <c r="AO36" s="405" t="s">
        <v>223</v>
      </c>
      <c r="AP36" s="405" t="s">
        <v>424</v>
      </c>
      <c r="AQ36" s="405" t="s">
        <v>587</v>
      </c>
      <c r="AR36" s="405" t="s">
        <v>592</v>
      </c>
      <c r="AS36" s="405" t="s">
        <v>603</v>
      </c>
      <c r="AT36" s="405" t="s">
        <v>728</v>
      </c>
      <c r="AU36" s="405" t="s">
        <v>741</v>
      </c>
      <c r="AV36" s="405" t="s">
        <v>757</v>
      </c>
      <c r="AW36" s="405" t="s">
        <v>830</v>
      </c>
      <c r="AX36" s="405" t="s">
        <v>838</v>
      </c>
      <c r="AY36" s="405" t="s">
        <v>852</v>
      </c>
      <c r="AZ36" s="405" t="s">
        <v>854</v>
      </c>
      <c r="BA36" s="405" t="s">
        <v>856</v>
      </c>
      <c r="BB36" s="405" t="s">
        <v>858</v>
      </c>
      <c r="BC36" s="807" t="s">
        <v>862</v>
      </c>
      <c r="BD36" s="807" t="s">
        <v>943</v>
      </c>
      <c r="BE36" s="807" t="s">
        <v>949</v>
      </c>
      <c r="BF36" s="807" t="s">
        <v>950</v>
      </c>
    </row>
    <row r="37" spans="1:58" ht="15.75" customHeight="1" x14ac:dyDescent="0.3">
      <c r="A37" s="815" t="s">
        <v>916</v>
      </c>
      <c r="B37" s="816" t="s">
        <v>917</v>
      </c>
      <c r="C37" s="811"/>
      <c r="D37" s="812"/>
      <c r="E37" s="812"/>
      <c r="F37" s="812"/>
      <c r="G37" s="812"/>
      <c r="H37" s="812"/>
      <c r="I37" s="812"/>
      <c r="J37" s="812"/>
      <c r="K37" s="812"/>
      <c r="L37" s="812"/>
      <c r="M37" s="812"/>
      <c r="N37" s="812"/>
      <c r="O37" s="812"/>
      <c r="P37" s="812"/>
      <c r="Q37" s="812"/>
      <c r="R37" s="812"/>
      <c r="S37" s="812"/>
      <c r="T37" s="812"/>
      <c r="U37" s="812"/>
      <c r="V37" s="812"/>
      <c r="W37" s="812"/>
      <c r="X37" s="812"/>
      <c r="Y37" s="812"/>
      <c r="Z37" s="812"/>
      <c r="AA37" s="812"/>
      <c r="AB37" s="812"/>
      <c r="AC37" s="812"/>
      <c r="AD37" s="812"/>
      <c r="AE37" s="812"/>
      <c r="AF37" s="812"/>
      <c r="AG37" s="812"/>
      <c r="AH37" s="812"/>
      <c r="AI37" s="812"/>
      <c r="AJ37" s="812"/>
      <c r="AK37" s="812"/>
      <c r="AL37" s="812"/>
      <c r="AM37" s="812"/>
      <c r="AN37" s="812"/>
      <c r="AO37" s="812"/>
      <c r="AP37" s="812"/>
      <c r="AQ37" s="812"/>
      <c r="AR37" s="812"/>
      <c r="AS37" s="855"/>
      <c r="AT37" s="855"/>
      <c r="AU37" s="855"/>
      <c r="AV37" s="855"/>
      <c r="AW37" s="855"/>
      <c r="AX37" s="855"/>
      <c r="AY37" s="855"/>
      <c r="AZ37" s="855"/>
      <c r="BA37" s="855"/>
      <c r="BB37" s="855"/>
      <c r="BC37" s="855"/>
      <c r="BD37" s="855"/>
      <c r="BE37" s="855"/>
      <c r="BF37" s="855"/>
    </row>
    <row r="38" spans="1:58" s="817" customFormat="1" ht="15.75" customHeight="1" x14ac:dyDescent="0.3">
      <c r="A38" s="815" t="s">
        <v>918</v>
      </c>
      <c r="B38" s="816" t="s">
        <v>919</v>
      </c>
      <c r="C38" s="813">
        <v>10791.634</v>
      </c>
      <c r="D38" s="813">
        <v>10857.984999999999</v>
      </c>
      <c r="E38" s="813">
        <v>10810.171999999999</v>
      </c>
      <c r="F38" s="813">
        <v>15755.513000000001</v>
      </c>
      <c r="G38" s="813">
        <v>17041.735000000004</v>
      </c>
      <c r="H38" s="813">
        <v>15642.382000000003</v>
      </c>
      <c r="I38" s="813">
        <v>15627.678</v>
      </c>
      <c r="J38" s="813">
        <v>15449.742000000002</v>
      </c>
      <c r="K38" s="813">
        <v>17381.546000000002</v>
      </c>
      <c r="L38" s="813">
        <v>16306.241999999998</v>
      </c>
      <c r="M38" s="813">
        <v>16262.619999999999</v>
      </c>
      <c r="N38" s="813">
        <v>16224.620999999999</v>
      </c>
      <c r="O38" s="813">
        <v>18717.032999999999</v>
      </c>
      <c r="P38" s="813">
        <v>18753.5</v>
      </c>
      <c r="Q38" s="813">
        <v>18723.099999999999</v>
      </c>
      <c r="R38" s="813">
        <v>18345</v>
      </c>
      <c r="S38" s="813">
        <v>19965.245999999999</v>
      </c>
      <c r="T38" s="813">
        <v>19853</v>
      </c>
      <c r="U38" s="813">
        <v>19793.599999999999</v>
      </c>
      <c r="V38" s="813">
        <v>19347</v>
      </c>
      <c r="W38" s="813">
        <v>19396.364000000001</v>
      </c>
      <c r="X38" s="813">
        <v>21573.592000000001</v>
      </c>
      <c r="Y38" s="813">
        <v>22617.800999999999</v>
      </c>
      <c r="Z38" s="813">
        <v>22559</v>
      </c>
      <c r="AA38" s="813">
        <v>23184</v>
      </c>
      <c r="AB38" s="813">
        <v>24805.535000000003</v>
      </c>
      <c r="AC38" s="813">
        <v>24858.42</v>
      </c>
      <c r="AD38" s="813">
        <v>24820.6</v>
      </c>
      <c r="AE38" s="813">
        <v>26338.65</v>
      </c>
      <c r="AF38" s="813">
        <v>25979.7</v>
      </c>
      <c r="AG38" s="813">
        <v>27210</v>
      </c>
      <c r="AH38" s="813">
        <v>28673.100000000006</v>
      </c>
      <c r="AI38" s="813">
        <v>28965</v>
      </c>
      <c r="AJ38" s="813">
        <v>30497</v>
      </c>
      <c r="AK38" s="813">
        <v>31729</v>
      </c>
      <c r="AL38" s="813">
        <v>32597</v>
      </c>
      <c r="AM38" s="813">
        <v>32929</v>
      </c>
      <c r="AN38" s="813">
        <v>33150</v>
      </c>
      <c r="AO38" s="813">
        <v>34507</v>
      </c>
      <c r="AP38" s="813">
        <v>35070</v>
      </c>
      <c r="AQ38" s="813">
        <v>34649</v>
      </c>
      <c r="AR38" s="813">
        <v>34995</v>
      </c>
      <c r="AS38" s="813">
        <v>36152</v>
      </c>
      <c r="AT38" s="813">
        <v>38606</v>
      </c>
      <c r="AU38" s="813">
        <v>35606</v>
      </c>
      <c r="AV38" s="813">
        <v>36358</v>
      </c>
      <c r="AW38" s="813">
        <v>39072</v>
      </c>
      <c r="AX38" s="813">
        <v>37564</v>
      </c>
      <c r="AY38" s="813">
        <v>37156</v>
      </c>
      <c r="AZ38" s="813">
        <v>36192</v>
      </c>
      <c r="BA38" s="813">
        <v>38021</v>
      </c>
      <c r="BB38" s="813">
        <v>36956</v>
      </c>
      <c r="BC38" s="813">
        <v>34504.393618000002</v>
      </c>
      <c r="BD38" s="813">
        <v>33112</v>
      </c>
      <c r="BE38" s="813">
        <v>34392</v>
      </c>
      <c r="BF38" s="813">
        <v>34810</v>
      </c>
    </row>
    <row r="39" spans="1:58" ht="15.75" hidden="1" customHeight="1" outlineLevel="1" x14ac:dyDescent="0.3">
      <c r="A39" s="818" t="s">
        <v>68</v>
      </c>
      <c r="B39" s="819" t="s">
        <v>191</v>
      </c>
      <c r="C39" s="821">
        <v>1000</v>
      </c>
      <c r="D39" s="821">
        <v>1000</v>
      </c>
      <c r="E39" s="821">
        <v>1000</v>
      </c>
      <c r="F39" s="821">
        <v>1250</v>
      </c>
      <c r="G39" s="821">
        <v>1250</v>
      </c>
      <c r="H39" s="821">
        <v>1250</v>
      </c>
      <c r="I39" s="821">
        <v>1250</v>
      </c>
      <c r="J39" s="821">
        <v>1250</v>
      </c>
      <c r="K39" s="821">
        <v>1250</v>
      </c>
      <c r="L39" s="821">
        <v>1250</v>
      </c>
      <c r="M39" s="821">
        <v>1250</v>
      </c>
      <c r="N39" s="821">
        <v>1250</v>
      </c>
      <c r="O39" s="821">
        <v>1250</v>
      </c>
      <c r="P39" s="821">
        <v>1250</v>
      </c>
      <c r="Q39" s="821">
        <v>1250</v>
      </c>
      <c r="R39" s="821">
        <v>1250</v>
      </c>
      <c r="S39" s="821">
        <v>1250</v>
      </c>
      <c r="T39" s="821">
        <v>1250</v>
      </c>
      <c r="U39" s="821">
        <v>1250</v>
      </c>
      <c r="V39" s="821">
        <v>1250</v>
      </c>
      <c r="W39" s="821">
        <v>1250</v>
      </c>
      <c r="X39" s="821">
        <v>1250</v>
      </c>
      <c r="Y39" s="821">
        <v>1250</v>
      </c>
      <c r="Z39" s="821">
        <v>1250</v>
      </c>
      <c r="AA39" s="821">
        <v>1250</v>
      </c>
      <c r="AB39" s="821">
        <v>1250</v>
      </c>
      <c r="AC39" s="821">
        <v>1250</v>
      </c>
      <c r="AD39" s="821">
        <v>1250</v>
      </c>
      <c r="AE39" s="821">
        <v>1250</v>
      </c>
      <c r="AF39" s="821">
        <v>1250</v>
      </c>
      <c r="AG39" s="821">
        <v>1250</v>
      </c>
      <c r="AH39" s="821">
        <v>1250</v>
      </c>
      <c r="AI39" s="821">
        <v>1250</v>
      </c>
      <c r="AJ39" s="821">
        <v>1250</v>
      </c>
      <c r="AK39" s="821">
        <v>1250</v>
      </c>
      <c r="AL39" s="821">
        <v>1250</v>
      </c>
      <c r="AM39" s="821">
        <v>1250</v>
      </c>
      <c r="AN39" s="821">
        <v>1250</v>
      </c>
      <c r="AO39" s="821">
        <v>1250</v>
      </c>
      <c r="AP39" s="821">
        <v>1250</v>
      </c>
      <c r="AQ39" s="821">
        <v>1250</v>
      </c>
      <c r="AR39" s="821">
        <v>1250</v>
      </c>
      <c r="AS39" s="821">
        <v>1250</v>
      </c>
      <c r="AT39" s="821">
        <v>1250</v>
      </c>
      <c r="AU39" s="821">
        <v>1250</v>
      </c>
      <c r="AV39" s="821">
        <v>1250</v>
      </c>
      <c r="AW39" s="821">
        <v>1250</v>
      </c>
      <c r="AX39" s="821"/>
      <c r="AY39" s="821"/>
      <c r="AZ39" s="821">
        <v>1250</v>
      </c>
      <c r="BA39" s="821"/>
      <c r="BB39" s="821"/>
      <c r="BC39" s="821"/>
      <c r="BD39" s="821"/>
      <c r="BE39" s="821"/>
      <c r="BF39" s="821"/>
    </row>
    <row r="40" spans="1:58" ht="15.75" hidden="1" customHeight="1" outlineLevel="1" x14ac:dyDescent="0.3">
      <c r="A40" s="818" t="s">
        <v>867</v>
      </c>
      <c r="B40" s="819" t="s">
        <v>868</v>
      </c>
      <c r="C40" s="821">
        <v>10493</v>
      </c>
      <c r="D40" s="821">
        <v>10493.245999999999</v>
      </c>
      <c r="E40" s="821">
        <v>10493.245999999999</v>
      </c>
      <c r="F40" s="821">
        <v>15324.37</v>
      </c>
      <c r="G40" s="821">
        <v>15324.37</v>
      </c>
      <c r="H40" s="821">
        <v>15324.37</v>
      </c>
      <c r="I40" s="821">
        <v>15324.37</v>
      </c>
      <c r="J40" s="821">
        <v>15381.522000000001</v>
      </c>
      <c r="K40" s="821">
        <v>15381.412</v>
      </c>
      <c r="L40" s="821">
        <v>16217.73</v>
      </c>
      <c r="M40" s="821">
        <v>16217.619999999999</v>
      </c>
      <c r="N40" s="821">
        <v>16217.620999999999</v>
      </c>
      <c r="O40" s="821">
        <v>16218</v>
      </c>
      <c r="P40" s="821">
        <v>18584</v>
      </c>
      <c r="Q40" s="821">
        <v>18584</v>
      </c>
      <c r="R40" s="821">
        <v>18584</v>
      </c>
      <c r="S40" s="821">
        <v>18584</v>
      </c>
      <c r="T40" s="821">
        <v>20015</v>
      </c>
      <c r="U40" s="821">
        <v>20015</v>
      </c>
      <c r="V40" s="821">
        <v>20015</v>
      </c>
      <c r="W40" s="821">
        <v>20015.004000000001</v>
      </c>
      <c r="X40" s="821">
        <v>22040</v>
      </c>
      <c r="Y40" s="821">
        <v>22040</v>
      </c>
      <c r="Z40" s="821">
        <v>22040</v>
      </c>
      <c r="AA40" s="821">
        <v>22040</v>
      </c>
      <c r="AB40" s="821">
        <v>24002</v>
      </c>
      <c r="AC40" s="821">
        <v>24002</v>
      </c>
      <c r="AD40" s="821">
        <v>24002</v>
      </c>
      <c r="AE40" s="821">
        <v>24002</v>
      </c>
      <c r="AF40" s="821">
        <v>26573.4</v>
      </c>
      <c r="AG40" s="821">
        <v>26573</v>
      </c>
      <c r="AH40" s="821">
        <v>27823.4</v>
      </c>
      <c r="AI40" s="821">
        <v>27823</v>
      </c>
      <c r="AJ40" s="821">
        <v>30711</v>
      </c>
      <c r="AK40" s="821">
        <v>30712</v>
      </c>
      <c r="AL40" s="821">
        <v>30712</v>
      </c>
      <c r="AM40" s="821">
        <v>30712</v>
      </c>
      <c r="AN40" s="821">
        <v>32798</v>
      </c>
      <c r="AO40" s="821">
        <v>32797</v>
      </c>
      <c r="AP40" s="821">
        <v>32797</v>
      </c>
      <c r="AQ40" s="821">
        <v>32797</v>
      </c>
      <c r="AR40" s="821">
        <v>32268</v>
      </c>
      <c r="AS40" s="821">
        <v>32268</v>
      </c>
      <c r="AT40" s="821">
        <v>32267</v>
      </c>
      <c r="AU40" s="821">
        <v>32267</v>
      </c>
      <c r="AV40" s="821">
        <v>32267</v>
      </c>
      <c r="AW40" s="821">
        <v>32158</v>
      </c>
      <c r="AX40" s="821"/>
      <c r="AY40" s="821"/>
      <c r="AZ40" s="821">
        <v>29214</v>
      </c>
      <c r="BA40" s="821"/>
      <c r="BB40" s="821"/>
      <c r="BC40" s="821"/>
      <c r="BD40" s="821"/>
      <c r="BE40" s="821"/>
      <c r="BF40" s="821"/>
    </row>
    <row r="41" spans="1:58" ht="15.75" hidden="1" customHeight="1" outlineLevel="1" x14ac:dyDescent="0.3">
      <c r="A41" s="818" t="s">
        <v>869</v>
      </c>
      <c r="B41" s="819" t="s">
        <v>920</v>
      </c>
      <c r="C41" s="821">
        <v>1070</v>
      </c>
      <c r="D41" s="821">
        <v>1070</v>
      </c>
      <c r="E41" s="821">
        <v>1070</v>
      </c>
      <c r="F41" s="821">
        <v>1070</v>
      </c>
      <c r="G41" s="821">
        <v>1070</v>
      </c>
      <c r="H41" s="821">
        <v>1070</v>
      </c>
      <c r="I41" s="821">
        <v>1070</v>
      </c>
      <c r="J41" s="821">
        <v>1070</v>
      </c>
      <c r="K41" s="821">
        <v>1070</v>
      </c>
      <c r="L41" s="821">
        <v>1070</v>
      </c>
      <c r="M41" s="821">
        <v>1070</v>
      </c>
      <c r="N41" s="821">
        <v>1070</v>
      </c>
      <c r="O41" s="821">
        <v>1070</v>
      </c>
      <c r="P41" s="821">
        <v>1070</v>
      </c>
      <c r="Q41" s="821">
        <v>1070</v>
      </c>
      <c r="R41" s="821">
        <v>1070</v>
      </c>
      <c r="S41" s="821">
        <v>1070</v>
      </c>
      <c r="T41" s="821">
        <v>1070</v>
      </c>
      <c r="U41" s="821">
        <v>1070</v>
      </c>
      <c r="V41" s="821">
        <v>1070</v>
      </c>
      <c r="W41" s="821">
        <v>1070</v>
      </c>
      <c r="X41" s="821">
        <v>1070</v>
      </c>
      <c r="Y41" s="821">
        <v>1070</v>
      </c>
      <c r="Z41" s="821">
        <v>1070</v>
      </c>
      <c r="AA41" s="821">
        <v>1070</v>
      </c>
      <c r="AB41" s="821">
        <v>1070</v>
      </c>
      <c r="AC41" s="821">
        <v>1070</v>
      </c>
      <c r="AD41" s="821">
        <v>1070</v>
      </c>
      <c r="AE41" s="821">
        <v>1070</v>
      </c>
      <c r="AF41" s="821">
        <v>1070</v>
      </c>
      <c r="AG41" s="821">
        <v>1070</v>
      </c>
      <c r="AH41" s="821">
        <v>1070</v>
      </c>
      <c r="AI41" s="821">
        <v>1070</v>
      </c>
      <c r="AJ41" s="821">
        <v>1070</v>
      </c>
      <c r="AK41" s="821">
        <v>1070</v>
      </c>
      <c r="AL41" s="821">
        <v>1070</v>
      </c>
      <c r="AM41" s="821">
        <v>1070</v>
      </c>
      <c r="AN41" s="821">
        <v>1070</v>
      </c>
      <c r="AO41" s="821">
        <v>1070</v>
      </c>
      <c r="AP41" s="821">
        <v>1070</v>
      </c>
      <c r="AQ41" s="821">
        <v>1070</v>
      </c>
      <c r="AR41" s="821">
        <v>1070</v>
      </c>
      <c r="AS41" s="821">
        <v>1070</v>
      </c>
      <c r="AT41" s="825">
        <v>1070</v>
      </c>
      <c r="AU41" s="821">
        <v>1070</v>
      </c>
      <c r="AV41" s="821">
        <v>1070</v>
      </c>
      <c r="AW41" s="821">
        <v>1070</v>
      </c>
      <c r="AX41" s="821"/>
      <c r="AY41" s="821"/>
      <c r="AZ41" s="821">
        <v>1070</v>
      </c>
      <c r="BA41" s="821"/>
      <c r="BB41" s="821"/>
      <c r="BC41" s="821"/>
      <c r="BD41" s="821"/>
      <c r="BE41" s="821"/>
      <c r="BF41" s="821"/>
    </row>
    <row r="42" spans="1:58" ht="15.75" hidden="1" customHeight="1" outlineLevel="1" x14ac:dyDescent="0.3">
      <c r="A42" s="818" t="s">
        <v>871</v>
      </c>
      <c r="B42" s="819" t="s">
        <v>872</v>
      </c>
      <c r="C42" s="821">
        <v>0</v>
      </c>
      <c r="D42" s="821">
        <v>0</v>
      </c>
      <c r="E42" s="821">
        <v>0</v>
      </c>
      <c r="F42" s="821">
        <v>0</v>
      </c>
      <c r="G42" s="821">
        <v>0</v>
      </c>
      <c r="H42" s="821">
        <v>0</v>
      </c>
      <c r="I42" s="821">
        <v>0</v>
      </c>
      <c r="J42" s="821">
        <v>0</v>
      </c>
      <c r="K42" s="821">
        <v>0</v>
      </c>
      <c r="L42" s="821">
        <v>0</v>
      </c>
      <c r="M42" s="821">
        <v>0</v>
      </c>
      <c r="N42" s="821">
        <v>0</v>
      </c>
      <c r="O42" s="821">
        <v>0</v>
      </c>
      <c r="P42" s="821">
        <v>0</v>
      </c>
      <c r="Q42" s="821">
        <v>0</v>
      </c>
      <c r="R42" s="821">
        <v>0</v>
      </c>
      <c r="S42" s="821">
        <v>0</v>
      </c>
      <c r="T42" s="821">
        <v>0</v>
      </c>
      <c r="U42" s="821">
        <v>0</v>
      </c>
      <c r="V42" s="821">
        <v>0</v>
      </c>
      <c r="W42" s="821">
        <v>0</v>
      </c>
      <c r="X42" s="821">
        <v>-51</v>
      </c>
      <c r="Y42" s="821">
        <v>-47</v>
      </c>
      <c r="Z42" s="821">
        <v>-85</v>
      </c>
      <c r="AA42" s="821">
        <v>4</v>
      </c>
      <c r="AB42" s="821">
        <v>-189.26400000000001</v>
      </c>
      <c r="AC42" s="821">
        <v>-199</v>
      </c>
      <c r="AD42" s="821">
        <v>74.5</v>
      </c>
      <c r="AE42" s="821">
        <v>217.65</v>
      </c>
      <c r="AF42" s="821">
        <v>-94.7</v>
      </c>
      <c r="AG42" s="821">
        <v>-117</v>
      </c>
      <c r="AH42" s="821">
        <v>-442.1</v>
      </c>
      <c r="AI42" s="821">
        <v>-228</v>
      </c>
      <c r="AJ42" s="821">
        <v>-59</v>
      </c>
      <c r="AK42" s="821">
        <v>69</v>
      </c>
      <c r="AL42" s="821">
        <v>182</v>
      </c>
      <c r="AM42" s="821">
        <v>217</v>
      </c>
      <c r="AN42" s="821">
        <v>163</v>
      </c>
      <c r="AO42" s="821">
        <v>155</v>
      </c>
      <c r="AP42" s="821">
        <v>443</v>
      </c>
      <c r="AQ42" s="821">
        <v>303</v>
      </c>
      <c r="AR42" s="821">
        <v>525</v>
      </c>
      <c r="AS42" s="821">
        <v>655</v>
      </c>
      <c r="AT42" s="825">
        <v>339</v>
      </c>
      <c r="AU42" s="821">
        <v>240</v>
      </c>
      <c r="AV42" s="821">
        <v>905</v>
      </c>
      <c r="AW42" s="821">
        <v>998</v>
      </c>
      <c r="AX42" s="821"/>
      <c r="AY42" s="821"/>
      <c r="AZ42" s="821">
        <v>477</v>
      </c>
      <c r="BA42" s="821"/>
      <c r="BB42" s="821"/>
      <c r="BC42" s="821"/>
      <c r="BD42" s="821"/>
      <c r="BE42" s="821"/>
      <c r="BF42" s="821"/>
    </row>
    <row r="43" spans="1:58" ht="15.75" hidden="1" customHeight="1" outlineLevel="1" x14ac:dyDescent="0.3">
      <c r="A43" s="818" t="s">
        <v>873</v>
      </c>
      <c r="B43" s="819" t="s">
        <v>874</v>
      </c>
      <c r="C43" s="821">
        <v>0</v>
      </c>
      <c r="D43" s="821">
        <v>0</v>
      </c>
      <c r="E43" s="821">
        <v>0</v>
      </c>
      <c r="F43" s="821">
        <v>0</v>
      </c>
      <c r="G43" s="821">
        <v>1432.152</v>
      </c>
      <c r="H43" s="821">
        <v>57</v>
      </c>
      <c r="I43" s="821">
        <v>57.152000000000001</v>
      </c>
      <c r="J43" s="821">
        <v>0</v>
      </c>
      <c r="K43" s="821">
        <v>1936.2090000000001</v>
      </c>
      <c r="L43" s="821">
        <v>0</v>
      </c>
      <c r="M43" s="821">
        <v>0</v>
      </c>
      <c r="N43" s="821">
        <v>0</v>
      </c>
      <c r="O43" s="821">
        <v>2453</v>
      </c>
      <c r="P43" s="821">
        <v>88.5</v>
      </c>
      <c r="Q43" s="821">
        <v>88.5</v>
      </c>
      <c r="R43" s="821">
        <v>-225</v>
      </c>
      <c r="S43" s="821">
        <v>1431</v>
      </c>
      <c r="T43" s="821">
        <v>0</v>
      </c>
      <c r="U43" s="821">
        <v>0</v>
      </c>
      <c r="V43" s="821">
        <v>-271</v>
      </c>
      <c r="W43" s="821">
        <v>-271.24</v>
      </c>
      <c r="X43" s="821">
        <v>0</v>
      </c>
      <c r="Y43" s="821">
        <v>1004</v>
      </c>
      <c r="Z43" s="821">
        <v>1004</v>
      </c>
      <c r="AA43" s="821">
        <v>1443</v>
      </c>
      <c r="AB43" s="821">
        <v>1250</v>
      </c>
      <c r="AC43" s="821">
        <v>1250</v>
      </c>
      <c r="AD43" s="821">
        <v>1250</v>
      </c>
      <c r="AE43" s="821">
        <v>2745</v>
      </c>
      <c r="AF43" s="821">
        <v>0</v>
      </c>
      <c r="AG43" s="821">
        <v>1151</v>
      </c>
      <c r="AH43" s="821">
        <v>1589</v>
      </c>
      <c r="AI43" s="821">
        <v>1589</v>
      </c>
      <c r="AJ43" s="821">
        <v>0</v>
      </c>
      <c r="AK43" s="821">
        <v>1118</v>
      </c>
      <c r="AL43" s="821">
        <v>1822</v>
      </c>
      <c r="AM43" s="821">
        <v>1939</v>
      </c>
      <c r="AN43" s="821">
        <v>117</v>
      </c>
      <c r="AO43" s="821">
        <v>1436</v>
      </c>
      <c r="AP43" s="821">
        <v>1944</v>
      </c>
      <c r="AQ43" s="821">
        <v>1744</v>
      </c>
      <c r="AR43" s="821">
        <v>2415</v>
      </c>
      <c r="AS43" s="821">
        <v>3482</v>
      </c>
      <c r="AT43" s="825">
        <v>5391</v>
      </c>
      <c r="AU43" s="821">
        <v>2598</v>
      </c>
      <c r="AV43" s="821">
        <v>2598</v>
      </c>
      <c r="AW43" s="821">
        <v>5500</v>
      </c>
      <c r="AX43" s="821"/>
      <c r="AY43" s="821"/>
      <c r="AZ43" s="821">
        <v>5500</v>
      </c>
      <c r="BA43" s="821"/>
      <c r="BB43" s="821"/>
      <c r="BC43" s="821"/>
      <c r="BD43" s="821"/>
      <c r="BE43" s="821"/>
      <c r="BF43" s="821"/>
    </row>
    <row r="44" spans="1:58" ht="15.75" hidden="1" customHeight="1" outlineLevel="1" x14ac:dyDescent="0.3">
      <c r="A44" s="818" t="s">
        <v>53</v>
      </c>
      <c r="B44" s="819" t="s">
        <v>176</v>
      </c>
      <c r="C44" s="821">
        <v>-1236.537</v>
      </c>
      <c r="D44" s="821">
        <v>-1228.143</v>
      </c>
      <c r="E44" s="821">
        <v>-1272.76</v>
      </c>
      <c r="F44" s="821">
        <v>-1268.78</v>
      </c>
      <c r="G44" s="821">
        <v>-1313.72</v>
      </c>
      <c r="H44" s="821">
        <v>-1320.838</v>
      </c>
      <c r="I44" s="821">
        <v>-1337.963</v>
      </c>
      <c r="J44" s="821">
        <v>-1528.2670000000001</v>
      </c>
      <c r="K44" s="821">
        <v>-1511.973</v>
      </c>
      <c r="L44" s="821">
        <v>-1508.739</v>
      </c>
      <c r="M44" s="821">
        <v>-1508</v>
      </c>
      <c r="N44" s="821">
        <v>-1523</v>
      </c>
      <c r="O44" s="821">
        <v>-1525</v>
      </c>
      <c r="P44" s="821">
        <v>-1502</v>
      </c>
      <c r="Q44" s="821">
        <v>-1536</v>
      </c>
      <c r="R44" s="821">
        <v>-1681</v>
      </c>
      <c r="S44" s="821">
        <v>-1665</v>
      </c>
      <c r="T44" s="821">
        <v>-1669</v>
      </c>
      <c r="U44" s="821">
        <v>-1659</v>
      </c>
      <c r="V44" s="821">
        <v>-1944</v>
      </c>
      <c r="W44" s="821">
        <v>-1897.135</v>
      </c>
      <c r="X44" s="821">
        <v>-1637.4080000000001</v>
      </c>
      <c r="Y44" s="821">
        <v>-1637.5130000000001</v>
      </c>
      <c r="Z44" s="821">
        <v>-2636</v>
      </c>
      <c r="AA44" s="821">
        <v>-2543</v>
      </c>
      <c r="AB44" s="821">
        <v>-2497.3739999999998</v>
      </c>
      <c r="AC44" s="821">
        <v>-2436</v>
      </c>
      <c r="AD44" s="821">
        <v>-2526</v>
      </c>
      <c r="AE44" s="821">
        <v>-2633</v>
      </c>
      <c r="AF44" s="821">
        <v>-2568</v>
      </c>
      <c r="AG44" s="821">
        <v>-2529</v>
      </c>
      <c r="AH44" s="821">
        <v>-2564.6</v>
      </c>
      <c r="AI44" s="821">
        <v>-2483</v>
      </c>
      <c r="AJ44" s="821">
        <v>-2420</v>
      </c>
      <c r="AK44" s="821">
        <v>-2367</v>
      </c>
      <c r="AL44" s="821">
        <v>-2380</v>
      </c>
      <c r="AM44" s="821">
        <v>-2308</v>
      </c>
      <c r="AN44" s="821">
        <v>-2272</v>
      </c>
      <c r="AO44" s="821">
        <v>-2251</v>
      </c>
      <c r="AP44" s="821">
        <v>-2374</v>
      </c>
      <c r="AQ44" s="821">
        <v>-2331</v>
      </c>
      <c r="AR44" s="821">
        <v>-2316</v>
      </c>
      <c r="AS44" s="821">
        <v>-2302</v>
      </c>
      <c r="AT44" s="825">
        <v>-2411</v>
      </c>
      <c r="AU44" s="821">
        <v>-2370</v>
      </c>
      <c r="AV44" s="821">
        <v>-2259</v>
      </c>
      <c r="AW44" s="821">
        <v>-2302</v>
      </c>
      <c r="AX44" s="821"/>
      <c r="AY44" s="821"/>
      <c r="AZ44" s="821">
        <v>-1953</v>
      </c>
      <c r="BA44" s="821"/>
      <c r="BB44" s="821"/>
      <c r="BC44" s="821"/>
      <c r="BD44" s="821"/>
      <c r="BE44" s="821"/>
      <c r="BF44" s="821"/>
    </row>
    <row r="45" spans="1:58" s="832" customFormat="1" ht="15.75" hidden="1" customHeight="1" outlineLevel="1" x14ac:dyDescent="0.3">
      <c r="A45" s="828" t="s">
        <v>921</v>
      </c>
      <c r="B45" s="829" t="s">
        <v>922</v>
      </c>
      <c r="C45" s="830">
        <v>0</v>
      </c>
      <c r="D45" s="830">
        <v>0</v>
      </c>
      <c r="E45" s="830">
        <v>0</v>
      </c>
      <c r="F45" s="830">
        <v>0</v>
      </c>
      <c r="G45" s="830">
        <v>0</v>
      </c>
      <c r="H45" s="830">
        <v>0</v>
      </c>
      <c r="I45" s="830">
        <v>0</v>
      </c>
      <c r="J45" s="830">
        <v>0</v>
      </c>
      <c r="K45" s="830">
        <v>0</v>
      </c>
      <c r="L45" s="830">
        <v>0</v>
      </c>
      <c r="M45" s="830">
        <v>0</v>
      </c>
      <c r="N45" s="830">
        <v>0</v>
      </c>
      <c r="O45" s="830">
        <v>-8</v>
      </c>
      <c r="P45" s="830">
        <v>-8</v>
      </c>
      <c r="Q45" s="830">
        <v>-8</v>
      </c>
      <c r="R45" s="830">
        <v>-8</v>
      </c>
      <c r="S45" s="830">
        <v>-8</v>
      </c>
      <c r="T45" s="830">
        <v>-8</v>
      </c>
      <c r="U45" s="830">
        <v>-8</v>
      </c>
      <c r="V45" s="830">
        <v>-8</v>
      </c>
      <c r="W45" s="830">
        <v>-8</v>
      </c>
      <c r="X45" s="830">
        <v>-8</v>
      </c>
      <c r="Y45" s="830">
        <v>-8</v>
      </c>
      <c r="Z45" s="830">
        <v>-871</v>
      </c>
      <c r="AA45" s="830">
        <v>-871</v>
      </c>
      <c r="AB45" s="830">
        <v>-871</v>
      </c>
      <c r="AC45" s="830">
        <v>-871</v>
      </c>
      <c r="AD45" s="830">
        <v>-871</v>
      </c>
      <c r="AE45" s="830">
        <v>-871</v>
      </c>
      <c r="AF45" s="830">
        <v>-871</v>
      </c>
      <c r="AG45" s="830">
        <v>-871</v>
      </c>
      <c r="AH45" s="830">
        <v>-871</v>
      </c>
      <c r="AI45" s="830">
        <v>-871</v>
      </c>
      <c r="AJ45" s="830">
        <v>-871</v>
      </c>
      <c r="AK45" s="830">
        <v>-871</v>
      </c>
      <c r="AL45" s="830">
        <v>-871</v>
      </c>
      <c r="AM45" s="830">
        <v>-871</v>
      </c>
      <c r="AN45" s="830">
        <v>-871</v>
      </c>
      <c r="AO45" s="830">
        <v>-871</v>
      </c>
      <c r="AP45" s="830">
        <v>-871</v>
      </c>
      <c r="AQ45" s="830">
        <v>-871</v>
      </c>
      <c r="AR45" s="830">
        <v>-871</v>
      </c>
      <c r="AS45" s="830">
        <v>-871</v>
      </c>
      <c r="AT45" s="831">
        <v>-871</v>
      </c>
      <c r="AU45" s="830">
        <v>-871</v>
      </c>
      <c r="AV45" s="830">
        <v>-755</v>
      </c>
      <c r="AW45" s="830">
        <v>-755</v>
      </c>
      <c r="AX45" s="830"/>
      <c r="AY45" s="830"/>
      <c r="AZ45" s="830">
        <v>-755</v>
      </c>
      <c r="BA45" s="830"/>
      <c r="BB45" s="830"/>
      <c r="BC45" s="830"/>
      <c r="BD45" s="830"/>
      <c r="BE45" s="830"/>
      <c r="BF45" s="830"/>
    </row>
    <row r="46" spans="1:58" ht="15.75" hidden="1" customHeight="1" outlineLevel="1" x14ac:dyDescent="0.3">
      <c r="A46" s="818" t="s">
        <v>923</v>
      </c>
      <c r="B46" s="819" t="s">
        <v>924</v>
      </c>
      <c r="C46" s="821">
        <v>-49.375</v>
      </c>
      <c r="D46" s="821">
        <v>-26.577999999999999</v>
      </c>
      <c r="E46" s="821">
        <v>-52.814</v>
      </c>
      <c r="F46" s="821">
        <v>-52.555</v>
      </c>
      <c r="G46" s="821">
        <v>-63.805999999999997</v>
      </c>
      <c r="H46" s="821">
        <v>-61.335000000000001</v>
      </c>
      <c r="I46" s="821">
        <v>-78.510999999999996</v>
      </c>
      <c r="J46" s="821">
        <v>-65.935000000000002</v>
      </c>
      <c r="K46" s="821">
        <v>-89.102000000000004</v>
      </c>
      <c r="L46" s="821">
        <v>-70.748999999999995</v>
      </c>
      <c r="M46" s="821">
        <v>-109</v>
      </c>
      <c r="N46" s="821">
        <v>-128</v>
      </c>
      <c r="O46" s="821">
        <v>-78.697000000000003</v>
      </c>
      <c r="P46" s="821">
        <v>-96</v>
      </c>
      <c r="Q46" s="821">
        <v>-89.4</v>
      </c>
      <c r="R46" s="821">
        <v>-73</v>
      </c>
      <c r="S46" s="821">
        <v>-101.75399999999999</v>
      </c>
      <c r="T46" s="821">
        <v>-215</v>
      </c>
      <c r="U46" s="821">
        <v>-196.4</v>
      </c>
      <c r="V46" s="821">
        <v>-140</v>
      </c>
      <c r="W46" s="821">
        <v>-127.30800000000001</v>
      </c>
      <c r="X46" s="821">
        <v>-9</v>
      </c>
      <c r="Y46" s="821">
        <v>-12</v>
      </c>
      <c r="Z46" s="821">
        <v>-35</v>
      </c>
      <c r="AA46" s="821">
        <v>-40</v>
      </c>
      <c r="AB46" s="821">
        <v>-40.299999999999997</v>
      </c>
      <c r="AC46" s="821">
        <v>-55.93</v>
      </c>
      <c r="AD46" s="821">
        <v>-14.399999999999999</v>
      </c>
      <c r="AE46" s="821">
        <v>-122</v>
      </c>
      <c r="AF46" s="821">
        <v>-191</v>
      </c>
      <c r="AG46" s="821">
        <v>-121</v>
      </c>
      <c r="AH46" s="821">
        <v>11</v>
      </c>
      <c r="AI46" s="821">
        <v>-9</v>
      </c>
      <c r="AJ46" s="821">
        <v>8</v>
      </c>
      <c r="AK46" s="821">
        <v>-54</v>
      </c>
      <c r="AL46" s="821">
        <v>12</v>
      </c>
      <c r="AM46" s="821">
        <v>49</v>
      </c>
      <c r="AN46" s="821">
        <v>24</v>
      </c>
      <c r="AO46" s="821">
        <v>50</v>
      </c>
      <c r="AP46" s="821">
        <v>-60</v>
      </c>
      <c r="AQ46" s="821">
        <v>-184</v>
      </c>
      <c r="AR46" s="821">
        <v>-217</v>
      </c>
      <c r="AS46" s="821">
        <v>-271</v>
      </c>
      <c r="AT46" s="825">
        <v>700</v>
      </c>
      <c r="AU46" s="821">
        <v>551</v>
      </c>
      <c r="AV46" s="821">
        <v>527</v>
      </c>
      <c r="AW46" s="821">
        <v>398</v>
      </c>
      <c r="AX46" s="821"/>
      <c r="AY46" s="821"/>
      <c r="AZ46" s="821">
        <v>634</v>
      </c>
      <c r="BA46" s="821"/>
      <c r="BB46" s="821"/>
      <c r="BC46" s="821"/>
      <c r="BD46" s="821"/>
      <c r="BE46" s="821"/>
      <c r="BF46" s="821"/>
    </row>
    <row r="47" spans="1:58" ht="15.75" hidden="1" customHeight="1" outlineLevel="1" x14ac:dyDescent="0.3">
      <c r="A47" s="818" t="s">
        <v>883</v>
      </c>
      <c r="B47" s="819" t="s">
        <v>925</v>
      </c>
      <c r="C47" s="821">
        <v>-485.45400000000001</v>
      </c>
      <c r="D47" s="821">
        <v>-450.54</v>
      </c>
      <c r="E47" s="821">
        <v>-427.5</v>
      </c>
      <c r="F47" s="821">
        <v>-567.52200000000005</v>
      </c>
      <c r="G47" s="821">
        <v>-657.26099999999997</v>
      </c>
      <c r="H47" s="821">
        <v>-676.81500000000005</v>
      </c>
      <c r="I47" s="821">
        <v>-657.37</v>
      </c>
      <c r="J47" s="821">
        <v>-657.57799999999997</v>
      </c>
      <c r="K47" s="821">
        <v>-655</v>
      </c>
      <c r="L47" s="821">
        <v>-652</v>
      </c>
      <c r="M47" s="821">
        <v>-658</v>
      </c>
      <c r="N47" s="821">
        <v>-662</v>
      </c>
      <c r="O47" s="821">
        <v>-670.27</v>
      </c>
      <c r="P47" s="821">
        <v>-641</v>
      </c>
      <c r="Q47" s="821">
        <v>-644</v>
      </c>
      <c r="R47" s="821">
        <v>-580</v>
      </c>
      <c r="S47" s="821">
        <v>-603</v>
      </c>
      <c r="T47" s="821">
        <v>-598</v>
      </c>
      <c r="U47" s="821">
        <v>-686</v>
      </c>
      <c r="V47" s="821">
        <v>-633</v>
      </c>
      <c r="W47" s="821">
        <v>-642.95699999999999</v>
      </c>
      <c r="X47" s="821">
        <v>-1089</v>
      </c>
      <c r="Y47" s="821">
        <v>-1049.6859999999999</v>
      </c>
      <c r="Z47" s="821">
        <v>-49</v>
      </c>
      <c r="AA47" s="821">
        <v>-40</v>
      </c>
      <c r="AB47" s="821">
        <v>-39.527000000000001</v>
      </c>
      <c r="AC47" s="821">
        <v>-22.65</v>
      </c>
      <c r="AD47" s="821">
        <v>-285.49999999999994</v>
      </c>
      <c r="AE47" s="821">
        <v>-191</v>
      </c>
      <c r="AF47" s="821">
        <v>-60</v>
      </c>
      <c r="AG47" s="821">
        <v>-67</v>
      </c>
      <c r="AH47" s="821">
        <v>-63.600000000000009</v>
      </c>
      <c r="AI47" s="821">
        <v>-47</v>
      </c>
      <c r="AJ47" s="821">
        <v>-63</v>
      </c>
      <c r="AK47" s="821">
        <v>-69</v>
      </c>
      <c r="AL47" s="821">
        <v>-71</v>
      </c>
      <c r="AM47" s="821">
        <v>0</v>
      </c>
      <c r="AN47" s="821">
        <v>0</v>
      </c>
      <c r="AO47" s="821">
        <v>0</v>
      </c>
      <c r="AP47" s="821">
        <v>0</v>
      </c>
      <c r="AQ47" s="821">
        <v>0</v>
      </c>
      <c r="AR47" s="821">
        <v>0</v>
      </c>
      <c r="AS47" s="821">
        <v>0</v>
      </c>
      <c r="AT47" s="825">
        <v>0</v>
      </c>
      <c r="AU47" s="821">
        <v>0</v>
      </c>
      <c r="AV47" s="821">
        <v>0</v>
      </c>
      <c r="AW47" s="821">
        <v>0</v>
      </c>
      <c r="AX47" s="821"/>
      <c r="AY47" s="821"/>
      <c r="AZ47" s="821">
        <v>0</v>
      </c>
      <c r="BA47" s="821"/>
      <c r="BB47" s="821"/>
      <c r="BC47" s="821"/>
      <c r="BD47" s="821"/>
      <c r="BE47" s="821"/>
      <c r="BF47" s="821"/>
    </row>
    <row r="48" spans="1:58" s="817" customFormat="1" ht="15.75" customHeight="1" collapsed="1" x14ac:dyDescent="0.3">
      <c r="A48" s="833" t="s">
        <v>886</v>
      </c>
      <c r="B48" s="834" t="s">
        <v>926</v>
      </c>
      <c r="C48" s="813">
        <v>1115.2460000000001</v>
      </c>
      <c r="D48" s="813">
        <v>1150.1600000000001</v>
      </c>
      <c r="E48" s="813">
        <v>1195.4000000000001</v>
      </c>
      <c r="F48" s="813">
        <v>1059.1410000000001</v>
      </c>
      <c r="G48" s="813">
        <v>969.63400000000001</v>
      </c>
      <c r="H48" s="813">
        <v>958.49499999999989</v>
      </c>
      <c r="I48" s="813">
        <v>977.06200000000001</v>
      </c>
      <c r="J48" s="813">
        <v>967.41800000000012</v>
      </c>
      <c r="K48" s="813">
        <v>974.42000000000007</v>
      </c>
      <c r="L48" s="813">
        <v>1000.4570000000001</v>
      </c>
      <c r="M48" s="813">
        <v>992.91100000000006</v>
      </c>
      <c r="N48" s="813">
        <v>990</v>
      </c>
      <c r="O48" s="813">
        <v>985.73</v>
      </c>
      <c r="P48" s="813">
        <v>1002</v>
      </c>
      <c r="Q48" s="813">
        <v>986</v>
      </c>
      <c r="R48" s="813">
        <v>1087</v>
      </c>
      <c r="S48" s="813">
        <v>1037</v>
      </c>
      <c r="T48" s="813">
        <v>1050</v>
      </c>
      <c r="U48" s="813">
        <v>957</v>
      </c>
      <c r="V48" s="813">
        <v>1023</v>
      </c>
      <c r="W48" s="813">
        <v>1014.5179999999999</v>
      </c>
      <c r="X48" s="813">
        <v>512</v>
      </c>
      <c r="Y48" s="813">
        <v>551</v>
      </c>
      <c r="Z48" s="813">
        <v>2321</v>
      </c>
      <c r="AA48" s="813">
        <v>2383</v>
      </c>
      <c r="AB48" s="813">
        <v>2413.6999999999998</v>
      </c>
      <c r="AC48" s="813">
        <v>2417</v>
      </c>
      <c r="AD48" s="813">
        <v>2428</v>
      </c>
      <c r="AE48" s="813">
        <v>2415</v>
      </c>
      <c r="AF48" s="813">
        <v>2448</v>
      </c>
      <c r="AG48" s="813">
        <v>2431</v>
      </c>
      <c r="AH48" s="813">
        <v>2456.1</v>
      </c>
      <c r="AI48" s="813">
        <v>1530</v>
      </c>
      <c r="AJ48" s="813">
        <v>1534</v>
      </c>
      <c r="AK48" s="813">
        <v>1634</v>
      </c>
      <c r="AL48" s="813">
        <v>1700</v>
      </c>
      <c r="AM48" s="813">
        <v>2700</v>
      </c>
      <c r="AN48" s="813">
        <v>2700</v>
      </c>
      <c r="AO48" s="813">
        <v>2700</v>
      </c>
      <c r="AP48" s="813">
        <v>2700</v>
      </c>
      <c r="AQ48" s="813">
        <v>2700</v>
      </c>
      <c r="AR48" s="813">
        <v>2700</v>
      </c>
      <c r="AS48" s="813">
        <v>2700</v>
      </c>
      <c r="AT48" s="813">
        <v>2700</v>
      </c>
      <c r="AU48" s="813">
        <v>2700</v>
      </c>
      <c r="AV48" s="813">
        <v>2700</v>
      </c>
      <c r="AW48" s="813">
        <v>2700</v>
      </c>
      <c r="AX48" s="813">
        <v>2700</v>
      </c>
      <c r="AY48" s="813">
        <v>2700</v>
      </c>
      <c r="AZ48" s="813">
        <v>2700</v>
      </c>
      <c r="BA48" s="813">
        <v>2700</v>
      </c>
      <c r="BB48" s="813">
        <v>2700</v>
      </c>
      <c r="BC48" s="813">
        <v>2700</v>
      </c>
      <c r="BD48" s="813">
        <v>2700</v>
      </c>
      <c r="BE48" s="813">
        <v>2669</v>
      </c>
      <c r="BF48" s="813">
        <v>2584</v>
      </c>
    </row>
    <row r="49" spans="1:58" ht="29.25" hidden="1" customHeight="1" outlineLevel="1" x14ac:dyDescent="0.3">
      <c r="A49" s="818" t="s">
        <v>888</v>
      </c>
      <c r="B49" s="819" t="s">
        <v>927</v>
      </c>
      <c r="C49" s="821">
        <v>1600.7</v>
      </c>
      <c r="D49" s="821">
        <v>1600.7</v>
      </c>
      <c r="E49" s="821">
        <v>1600.7</v>
      </c>
      <c r="F49" s="821">
        <v>1600.7</v>
      </c>
      <c r="G49" s="821">
        <v>1600.7</v>
      </c>
      <c r="H49" s="821">
        <v>1600.7</v>
      </c>
      <c r="I49" s="821">
        <v>1600.7</v>
      </c>
      <c r="J49" s="821">
        <v>1600.7</v>
      </c>
      <c r="K49" s="821">
        <v>1600.7</v>
      </c>
      <c r="L49" s="821">
        <v>1600.7</v>
      </c>
      <c r="M49" s="821">
        <v>1600.7</v>
      </c>
      <c r="N49" s="821">
        <v>1601</v>
      </c>
      <c r="O49" s="821">
        <v>1601</v>
      </c>
      <c r="P49" s="821">
        <v>1601</v>
      </c>
      <c r="Q49" s="821">
        <v>1601</v>
      </c>
      <c r="R49" s="821">
        <v>1601</v>
      </c>
      <c r="S49" s="821">
        <v>1601</v>
      </c>
      <c r="T49" s="821">
        <v>1601</v>
      </c>
      <c r="U49" s="821">
        <v>1601</v>
      </c>
      <c r="V49" s="821">
        <v>1601</v>
      </c>
      <c r="W49" s="821">
        <v>1601</v>
      </c>
      <c r="X49" s="821">
        <v>1601</v>
      </c>
      <c r="Y49" s="821">
        <v>1601</v>
      </c>
      <c r="Z49" s="821">
        <v>2395</v>
      </c>
      <c r="AA49" s="821">
        <v>2477</v>
      </c>
      <c r="AB49" s="821">
        <v>2505.9299999999998</v>
      </c>
      <c r="AC49" s="821">
        <v>2469</v>
      </c>
      <c r="AD49" s="821">
        <v>2483</v>
      </c>
      <c r="AE49" s="821">
        <v>2475</v>
      </c>
      <c r="AF49" s="821">
        <v>2512</v>
      </c>
      <c r="AG49" s="821">
        <v>2492</v>
      </c>
      <c r="AH49" s="821">
        <v>2523</v>
      </c>
      <c r="AI49" s="821">
        <v>1601</v>
      </c>
      <c r="AJ49" s="821">
        <v>1601</v>
      </c>
      <c r="AK49" s="821">
        <v>1700</v>
      </c>
      <c r="AL49" s="821">
        <v>1700</v>
      </c>
      <c r="AM49" s="821">
        <v>2700</v>
      </c>
      <c r="AN49" s="821">
        <v>2700</v>
      </c>
      <c r="AO49" s="821">
        <v>2700</v>
      </c>
      <c r="AP49" s="821">
        <v>2700</v>
      </c>
      <c r="AQ49" s="821">
        <v>2700</v>
      </c>
      <c r="AR49" s="821">
        <v>2700</v>
      </c>
      <c r="AS49" s="821">
        <v>2700</v>
      </c>
      <c r="AT49" s="825">
        <v>2700</v>
      </c>
      <c r="AU49" s="821">
        <v>2700</v>
      </c>
      <c r="AV49" s="821">
        <v>2700</v>
      </c>
      <c r="AW49" s="821"/>
      <c r="AX49" s="821"/>
      <c r="AY49" s="821"/>
      <c r="AZ49" s="821">
        <v>2700</v>
      </c>
      <c r="BA49" s="821"/>
      <c r="BB49" s="821"/>
      <c r="BC49" s="821"/>
      <c r="BD49" s="821"/>
      <c r="BE49" s="821"/>
      <c r="BF49" s="821"/>
    </row>
    <row r="50" spans="1:58" ht="56.25" hidden="1" customHeight="1" outlineLevel="1" x14ac:dyDescent="0.3">
      <c r="A50" s="818" t="s">
        <v>890</v>
      </c>
      <c r="B50" s="819" t="s">
        <v>891</v>
      </c>
      <c r="C50" s="821">
        <v>0</v>
      </c>
      <c r="D50" s="821">
        <v>0</v>
      </c>
      <c r="E50" s="821">
        <v>22.2</v>
      </c>
      <c r="F50" s="821">
        <v>25.963000000000001</v>
      </c>
      <c r="G50" s="821">
        <v>26.195</v>
      </c>
      <c r="H50" s="821">
        <v>34.61</v>
      </c>
      <c r="I50" s="821">
        <v>33.731999999999999</v>
      </c>
      <c r="J50" s="821">
        <v>24.295999999999999</v>
      </c>
      <c r="K50" s="821">
        <v>28.72</v>
      </c>
      <c r="L50" s="821">
        <v>51.756999999999998</v>
      </c>
      <c r="M50" s="821">
        <v>50.5</v>
      </c>
      <c r="N50" s="821">
        <v>51</v>
      </c>
      <c r="O50" s="821">
        <v>55</v>
      </c>
      <c r="P50" s="821">
        <v>42</v>
      </c>
      <c r="Q50" s="821">
        <v>29</v>
      </c>
      <c r="R50" s="821">
        <v>66</v>
      </c>
      <c r="S50" s="821">
        <v>39</v>
      </c>
      <c r="T50" s="821">
        <v>47</v>
      </c>
      <c r="U50" s="821">
        <v>42</v>
      </c>
      <c r="V50" s="821">
        <v>55</v>
      </c>
      <c r="W50" s="821">
        <v>56.475000000000001</v>
      </c>
      <c r="X50" s="840" t="s">
        <v>122</v>
      </c>
      <c r="Y50" s="840" t="s">
        <v>122</v>
      </c>
      <c r="Z50" s="840" t="s">
        <v>122</v>
      </c>
      <c r="AA50" s="840" t="s">
        <v>122</v>
      </c>
      <c r="AB50" s="840" t="s">
        <v>122</v>
      </c>
      <c r="AC50" s="840" t="s">
        <v>122</v>
      </c>
      <c r="AD50" s="840" t="s">
        <v>122</v>
      </c>
      <c r="AE50" s="840" t="s">
        <v>122</v>
      </c>
      <c r="AF50" s="840" t="s">
        <v>122</v>
      </c>
      <c r="AG50" s="840" t="s">
        <v>122</v>
      </c>
      <c r="AH50" s="840" t="s">
        <v>122</v>
      </c>
      <c r="AI50" s="840" t="s">
        <v>122</v>
      </c>
      <c r="AJ50" s="840" t="s">
        <v>122</v>
      </c>
      <c r="AK50" s="840" t="s">
        <v>122</v>
      </c>
      <c r="AL50" s="840" t="s">
        <v>122</v>
      </c>
      <c r="AM50" s="840" t="s">
        <v>122</v>
      </c>
      <c r="AN50" s="840" t="s">
        <v>122</v>
      </c>
      <c r="AO50" s="840" t="s">
        <v>122</v>
      </c>
      <c r="AP50" s="840" t="s">
        <v>122</v>
      </c>
      <c r="AQ50" s="840" t="s">
        <v>122</v>
      </c>
      <c r="AR50" s="840" t="s">
        <v>122</v>
      </c>
      <c r="AS50" s="840" t="s">
        <v>122</v>
      </c>
      <c r="AT50" s="840" t="s">
        <v>122</v>
      </c>
      <c r="AU50" s="840" t="s">
        <v>122</v>
      </c>
      <c r="AV50" s="840" t="s">
        <v>122</v>
      </c>
      <c r="AW50" s="840"/>
      <c r="AX50" s="840"/>
      <c r="AY50" s="840"/>
      <c r="AZ50" s="840" t="s">
        <v>122</v>
      </c>
      <c r="BA50" s="840"/>
      <c r="BB50" s="840"/>
      <c r="BC50" s="840"/>
      <c r="BD50" s="840"/>
      <c r="BE50" s="840"/>
      <c r="BF50" s="840"/>
    </row>
    <row r="51" spans="1:58" ht="15.75" hidden="1" customHeight="1" outlineLevel="1" x14ac:dyDescent="0.3">
      <c r="A51" s="818" t="s">
        <v>70</v>
      </c>
      <c r="B51" s="819" t="s">
        <v>193</v>
      </c>
      <c r="C51" s="840" t="s">
        <v>122</v>
      </c>
      <c r="D51" s="840" t="s">
        <v>122</v>
      </c>
      <c r="E51" s="840" t="s">
        <v>122</v>
      </c>
      <c r="F51" s="840" t="s">
        <v>122</v>
      </c>
      <c r="G51" s="840" t="s">
        <v>122</v>
      </c>
      <c r="H51" s="840" t="s">
        <v>122</v>
      </c>
      <c r="I51" s="840" t="s">
        <v>122</v>
      </c>
      <c r="J51" s="840" t="s">
        <v>122</v>
      </c>
      <c r="K51" s="840" t="s">
        <v>122</v>
      </c>
      <c r="L51" s="840" t="s">
        <v>122</v>
      </c>
      <c r="M51" s="840" t="s">
        <v>122</v>
      </c>
      <c r="N51" s="840" t="s">
        <v>122</v>
      </c>
      <c r="O51" s="840" t="s">
        <v>122</v>
      </c>
      <c r="P51" s="840" t="s">
        <v>122</v>
      </c>
      <c r="Q51" s="840" t="s">
        <v>122</v>
      </c>
      <c r="R51" s="840" t="s">
        <v>122</v>
      </c>
      <c r="S51" s="840" t="s">
        <v>122</v>
      </c>
      <c r="T51" s="840" t="s">
        <v>122</v>
      </c>
      <c r="U51" s="840" t="s">
        <v>122</v>
      </c>
      <c r="V51" s="840" t="s">
        <v>122</v>
      </c>
      <c r="W51" s="840" t="s">
        <v>122</v>
      </c>
      <c r="X51" s="840" t="s">
        <v>122</v>
      </c>
      <c r="Y51" s="840" t="s">
        <v>122</v>
      </c>
      <c r="Z51" s="840" t="s">
        <v>122</v>
      </c>
      <c r="AA51" s="840" t="s">
        <v>122</v>
      </c>
      <c r="AB51" s="840" t="s">
        <v>122</v>
      </c>
      <c r="AC51" s="840" t="s">
        <v>122</v>
      </c>
      <c r="AD51" s="840" t="s">
        <v>122</v>
      </c>
      <c r="AE51" s="840" t="s">
        <v>122</v>
      </c>
      <c r="AF51" s="840" t="s">
        <v>122</v>
      </c>
      <c r="AG51" s="840" t="s">
        <v>122</v>
      </c>
      <c r="AH51" s="840" t="s">
        <v>122</v>
      </c>
      <c r="AI51" s="840" t="s">
        <v>122</v>
      </c>
      <c r="AJ51" s="840" t="s">
        <v>122</v>
      </c>
      <c r="AK51" s="840" t="s">
        <v>122</v>
      </c>
      <c r="AL51" s="840" t="s">
        <v>122</v>
      </c>
      <c r="AM51" s="840" t="s">
        <v>122</v>
      </c>
      <c r="AN51" s="840" t="s">
        <v>122</v>
      </c>
      <c r="AO51" s="840" t="s">
        <v>122</v>
      </c>
      <c r="AP51" s="840" t="s">
        <v>122</v>
      </c>
      <c r="AQ51" s="840" t="s">
        <v>122</v>
      </c>
      <c r="AR51" s="840" t="s">
        <v>122</v>
      </c>
      <c r="AS51" s="840" t="s">
        <v>122</v>
      </c>
      <c r="AT51" s="840" t="s">
        <v>122</v>
      </c>
      <c r="AU51" s="840" t="s">
        <v>122</v>
      </c>
      <c r="AV51" s="840" t="s">
        <v>122</v>
      </c>
      <c r="AW51" s="840"/>
      <c r="AX51" s="840"/>
      <c r="AY51" s="840"/>
      <c r="AZ51" s="840" t="s">
        <v>122</v>
      </c>
      <c r="BA51" s="840"/>
      <c r="BB51" s="840"/>
      <c r="BC51" s="840"/>
      <c r="BD51" s="840"/>
      <c r="BE51" s="840"/>
      <c r="BF51" s="840"/>
    </row>
    <row r="52" spans="1:58" ht="15.75" hidden="1" customHeight="1" outlineLevel="1" x14ac:dyDescent="0.3">
      <c r="A52" s="836" t="s">
        <v>928</v>
      </c>
      <c r="B52" s="819" t="s">
        <v>893</v>
      </c>
      <c r="C52" s="856">
        <v>-485.45400000000001</v>
      </c>
      <c r="D52" s="856">
        <v>-450.54</v>
      </c>
      <c r="E52" s="856">
        <v>-427.5</v>
      </c>
      <c r="F52" s="856">
        <v>-567.52200000000005</v>
      </c>
      <c r="G52" s="856">
        <v>-657.26099999999997</v>
      </c>
      <c r="H52" s="856">
        <v>-676.81500000000005</v>
      </c>
      <c r="I52" s="856">
        <v>-657.37</v>
      </c>
      <c r="J52" s="856">
        <v>-657.57799999999997</v>
      </c>
      <c r="K52" s="856">
        <v>-655</v>
      </c>
      <c r="L52" s="856">
        <v>-652</v>
      </c>
      <c r="M52" s="856">
        <v>-658.28899999999999</v>
      </c>
      <c r="N52" s="856">
        <v>-662</v>
      </c>
      <c r="O52" s="856">
        <v>-670.27</v>
      </c>
      <c r="P52" s="856">
        <v>-641</v>
      </c>
      <c r="Q52" s="856">
        <v>-644</v>
      </c>
      <c r="R52" s="856">
        <v>-580</v>
      </c>
      <c r="S52" s="856">
        <v>-603</v>
      </c>
      <c r="T52" s="856">
        <v>-598</v>
      </c>
      <c r="U52" s="856">
        <v>-686</v>
      </c>
      <c r="V52" s="856">
        <v>-633</v>
      </c>
      <c r="W52" s="856">
        <v>-642.95699999999999</v>
      </c>
      <c r="X52" s="856">
        <v>-1089</v>
      </c>
      <c r="Y52" s="856">
        <v>-1050</v>
      </c>
      <c r="Z52" s="856">
        <v>-74</v>
      </c>
      <c r="AA52" s="856">
        <v>-94</v>
      </c>
      <c r="AB52" s="856">
        <v>-92.23</v>
      </c>
      <c r="AC52" s="856">
        <v>-52</v>
      </c>
      <c r="AD52" s="856">
        <v>-55</v>
      </c>
      <c r="AE52" s="856">
        <v>-60</v>
      </c>
      <c r="AF52" s="856">
        <v>-64</v>
      </c>
      <c r="AG52" s="856">
        <v>-61</v>
      </c>
      <c r="AH52" s="856">
        <v>-66.900000000000006</v>
      </c>
      <c r="AI52" s="856">
        <v>-71</v>
      </c>
      <c r="AJ52" s="856">
        <v>-67</v>
      </c>
      <c r="AK52" s="856">
        <v>-66</v>
      </c>
      <c r="AL52" s="840" t="s">
        <v>122</v>
      </c>
      <c r="AM52" s="840" t="s">
        <v>122</v>
      </c>
      <c r="AN52" s="840" t="s">
        <v>122</v>
      </c>
      <c r="AO52" s="840" t="s">
        <v>122</v>
      </c>
      <c r="AP52" s="840" t="s">
        <v>122</v>
      </c>
      <c r="AQ52" s="840" t="s">
        <v>122</v>
      </c>
      <c r="AR52" s="840" t="s">
        <v>122</v>
      </c>
      <c r="AS52" s="840" t="s">
        <v>122</v>
      </c>
      <c r="AT52" s="840" t="s">
        <v>122</v>
      </c>
      <c r="AU52" s="840" t="s">
        <v>122</v>
      </c>
      <c r="AV52" s="840" t="s">
        <v>122</v>
      </c>
      <c r="AW52" s="840"/>
      <c r="AX52" s="840"/>
      <c r="AY52" s="840"/>
      <c r="AZ52" s="840" t="s">
        <v>122</v>
      </c>
      <c r="BA52" s="840"/>
      <c r="BB52" s="840"/>
      <c r="BC52" s="840"/>
      <c r="BD52" s="840"/>
      <c r="BE52" s="840"/>
      <c r="BF52" s="840"/>
    </row>
    <row r="53" spans="1:58" s="817" customFormat="1" ht="15.75" customHeight="1" collapsed="1" x14ac:dyDescent="0.3">
      <c r="A53" s="838" t="s">
        <v>894</v>
      </c>
      <c r="B53" s="839" t="s">
        <v>929</v>
      </c>
      <c r="C53" s="813">
        <v>46.320999999999998</v>
      </c>
      <c r="D53" s="813">
        <v>67.536000000000001</v>
      </c>
      <c r="E53" s="813">
        <v>87.198999999999998</v>
      </c>
      <c r="F53" s="813">
        <v>129.876</v>
      </c>
      <c r="G53" s="813">
        <v>36.661999999999999</v>
      </c>
      <c r="H53" s="813">
        <v>71.302999999999997</v>
      </c>
      <c r="I53" s="813">
        <v>106.511</v>
      </c>
      <c r="J53" s="813">
        <v>145.928</v>
      </c>
      <c r="K53" s="813">
        <v>34.450000000000003</v>
      </c>
      <c r="L53" s="813">
        <v>68.647000000000006</v>
      </c>
      <c r="M53" s="813">
        <v>98.799000000000007</v>
      </c>
      <c r="N53" s="813">
        <v>133</v>
      </c>
      <c r="O53" s="813">
        <v>30</v>
      </c>
      <c r="P53" s="813">
        <v>60</v>
      </c>
      <c r="Q53" s="813">
        <v>93</v>
      </c>
      <c r="R53" s="813">
        <v>130</v>
      </c>
      <c r="S53" s="813">
        <v>38</v>
      </c>
      <c r="T53" s="813">
        <v>82</v>
      </c>
      <c r="U53" s="813">
        <v>122</v>
      </c>
      <c r="V53" s="813">
        <v>154</v>
      </c>
      <c r="W53" s="813">
        <v>188.946</v>
      </c>
      <c r="X53" s="840" t="s">
        <v>122</v>
      </c>
      <c r="Y53" s="840" t="s">
        <v>122</v>
      </c>
      <c r="Z53" s="840" t="s">
        <v>122</v>
      </c>
      <c r="AA53" s="840" t="s">
        <v>122</v>
      </c>
      <c r="AB53" s="840" t="s">
        <v>122</v>
      </c>
      <c r="AC53" s="840" t="s">
        <v>122</v>
      </c>
      <c r="AD53" s="840" t="s">
        <v>122</v>
      </c>
      <c r="AE53" s="840" t="s">
        <v>122</v>
      </c>
      <c r="AF53" s="840" t="s">
        <v>122</v>
      </c>
      <c r="AG53" s="840" t="s">
        <v>122</v>
      </c>
      <c r="AH53" s="840" t="s">
        <v>122</v>
      </c>
      <c r="AI53" s="840" t="s">
        <v>122</v>
      </c>
      <c r="AJ53" s="840" t="s">
        <v>122</v>
      </c>
      <c r="AK53" s="840" t="s">
        <v>122</v>
      </c>
      <c r="AL53" s="840" t="s">
        <v>122</v>
      </c>
      <c r="AM53" s="840" t="s">
        <v>122</v>
      </c>
      <c r="AN53" s="840" t="s">
        <v>122</v>
      </c>
      <c r="AO53" s="840" t="s">
        <v>122</v>
      </c>
      <c r="AP53" s="840" t="s">
        <v>122</v>
      </c>
      <c r="AQ53" s="840" t="s">
        <v>122</v>
      </c>
      <c r="AR53" s="840" t="s">
        <v>122</v>
      </c>
      <c r="AS53" s="840" t="s">
        <v>122</v>
      </c>
      <c r="AT53" s="840" t="s">
        <v>122</v>
      </c>
      <c r="AU53" s="840" t="s">
        <v>122</v>
      </c>
      <c r="AV53" s="840" t="s">
        <v>122</v>
      </c>
      <c r="AW53" s="840" t="s">
        <v>122</v>
      </c>
      <c r="AX53" s="840" t="s">
        <v>122</v>
      </c>
      <c r="AY53" s="840" t="s">
        <v>122</v>
      </c>
      <c r="AZ53" s="840" t="s">
        <v>122</v>
      </c>
      <c r="BA53" s="840" t="s">
        <v>122</v>
      </c>
      <c r="BB53" s="840" t="s">
        <v>122</v>
      </c>
      <c r="BC53" s="840" t="s">
        <v>122</v>
      </c>
      <c r="BD53" s="840" t="s">
        <v>122</v>
      </c>
      <c r="BE53" s="840" t="s">
        <v>122</v>
      </c>
      <c r="BF53" s="840" t="s">
        <v>122</v>
      </c>
    </row>
    <row r="54" spans="1:58" ht="15.75" customHeight="1" x14ac:dyDescent="0.3">
      <c r="A54" s="839" t="s">
        <v>896</v>
      </c>
      <c r="B54" s="839" t="s">
        <v>198</v>
      </c>
      <c r="C54" s="813">
        <v>11953.201000000001</v>
      </c>
      <c r="D54" s="813">
        <v>12075.680999999999</v>
      </c>
      <c r="E54" s="857">
        <v>12092.770999999999</v>
      </c>
      <c r="F54" s="813">
        <v>16944.530000000002</v>
      </c>
      <c r="G54" s="813">
        <v>18048.031000000003</v>
      </c>
      <c r="H54" s="813">
        <v>16672.180000000004</v>
      </c>
      <c r="I54" s="813">
        <v>16711.251</v>
      </c>
      <c r="J54" s="813">
        <v>16563.088000000003</v>
      </c>
      <c r="K54" s="813">
        <v>18390.416000000001</v>
      </c>
      <c r="L54" s="813">
        <v>17375.345999999998</v>
      </c>
      <c r="M54" s="813">
        <v>17354.329999999998</v>
      </c>
      <c r="N54" s="813">
        <v>17347.620999999999</v>
      </c>
      <c r="O54" s="813">
        <v>19732.762999999999</v>
      </c>
      <c r="P54" s="813">
        <v>19815.5</v>
      </c>
      <c r="Q54" s="813">
        <v>19802.099999999999</v>
      </c>
      <c r="R54" s="813">
        <v>19562</v>
      </c>
      <c r="S54" s="813">
        <v>21040.245999999999</v>
      </c>
      <c r="T54" s="813">
        <v>20985</v>
      </c>
      <c r="U54" s="813">
        <v>20872.599999999999</v>
      </c>
      <c r="V54" s="813">
        <v>20524</v>
      </c>
      <c r="W54" s="813">
        <v>20599.828000000001</v>
      </c>
      <c r="X54" s="813">
        <v>22085.592000000001</v>
      </c>
      <c r="Y54" s="813">
        <v>23168.800999999999</v>
      </c>
      <c r="Z54" s="813">
        <v>24880</v>
      </c>
      <c r="AA54" s="813">
        <v>25567</v>
      </c>
      <c r="AB54" s="813">
        <v>27219.235000000004</v>
      </c>
      <c r="AC54" s="813">
        <v>27275.42</v>
      </c>
      <c r="AD54" s="813">
        <v>27248.6</v>
      </c>
      <c r="AE54" s="813">
        <v>28753.65</v>
      </c>
      <c r="AF54" s="813">
        <v>28427.7</v>
      </c>
      <c r="AG54" s="813">
        <v>29641</v>
      </c>
      <c r="AH54" s="813">
        <v>31129.200000000004</v>
      </c>
      <c r="AI54" s="813">
        <v>30495</v>
      </c>
      <c r="AJ54" s="813">
        <v>32031</v>
      </c>
      <c r="AK54" s="813">
        <v>33363</v>
      </c>
      <c r="AL54" s="813">
        <v>34297</v>
      </c>
      <c r="AM54" s="813">
        <v>35629</v>
      </c>
      <c r="AN54" s="813">
        <v>35850</v>
      </c>
      <c r="AO54" s="813">
        <v>37207</v>
      </c>
      <c r="AP54" s="813">
        <v>37770</v>
      </c>
      <c r="AQ54" s="813">
        <v>37349</v>
      </c>
      <c r="AR54" s="813">
        <v>37695</v>
      </c>
      <c r="AS54" s="813">
        <v>38852</v>
      </c>
      <c r="AT54" s="813">
        <v>41306</v>
      </c>
      <c r="AU54" s="813">
        <v>38306</v>
      </c>
      <c r="AV54" s="813">
        <v>39058</v>
      </c>
      <c r="AW54" s="813">
        <v>41772</v>
      </c>
      <c r="AX54" s="813">
        <v>40264</v>
      </c>
      <c r="AY54" s="813">
        <v>39856</v>
      </c>
      <c r="AZ54" s="813">
        <v>38892</v>
      </c>
      <c r="BA54" s="813">
        <v>40721</v>
      </c>
      <c r="BB54" s="813">
        <v>39656</v>
      </c>
      <c r="BC54" s="813">
        <v>37204.393618000002</v>
      </c>
      <c r="BD54" s="813">
        <v>35812</v>
      </c>
      <c r="BE54" s="813">
        <v>37061</v>
      </c>
      <c r="BF54" s="813">
        <v>37394</v>
      </c>
    </row>
    <row r="55" spans="1:58" s="808" customFormat="1" ht="15.75" customHeight="1" x14ac:dyDescent="0.3">
      <c r="A55" s="858"/>
      <c r="B55" s="859"/>
      <c r="C55" s="860"/>
      <c r="D55" s="860"/>
      <c r="E55" s="860"/>
      <c r="F55" s="860"/>
      <c r="G55" s="860"/>
      <c r="H55" s="860"/>
      <c r="I55" s="860"/>
      <c r="J55" s="860"/>
      <c r="K55" s="860"/>
      <c r="L55" s="860"/>
      <c r="M55" s="860"/>
      <c r="N55" s="860"/>
      <c r="O55" s="860"/>
      <c r="P55" s="860"/>
      <c r="Q55" s="860"/>
      <c r="R55" s="860"/>
      <c r="S55" s="860"/>
      <c r="T55" s="860"/>
      <c r="U55" s="860"/>
      <c r="V55" s="860"/>
      <c r="W55" s="860"/>
      <c r="X55" s="860"/>
      <c r="Y55" s="860"/>
      <c r="Z55" s="860"/>
      <c r="AA55" s="860"/>
      <c r="AB55" s="860"/>
      <c r="AC55" s="860"/>
      <c r="AD55" s="860"/>
      <c r="AE55" s="860"/>
      <c r="AF55" s="860"/>
      <c r="AG55" s="860"/>
      <c r="AH55" s="860"/>
      <c r="AI55" s="860"/>
      <c r="AJ55" s="860"/>
      <c r="AK55" s="860"/>
      <c r="AL55" s="860"/>
      <c r="AM55" s="860"/>
      <c r="AN55" s="860"/>
      <c r="AO55" s="860"/>
      <c r="AP55" s="860"/>
      <c r="AQ55" s="860"/>
      <c r="AR55" s="860"/>
      <c r="AS55" s="860"/>
      <c r="AT55" s="860"/>
      <c r="AU55" s="860"/>
      <c r="AV55" s="860"/>
      <c r="AW55" s="860"/>
      <c r="AX55" s="860"/>
      <c r="AY55" s="860"/>
      <c r="AZ55" s="860"/>
      <c r="BA55" s="860"/>
      <c r="BB55" s="860"/>
      <c r="BC55" s="860"/>
      <c r="BD55" s="860"/>
      <c r="BE55" s="860"/>
      <c r="BF55" s="860"/>
    </row>
    <row r="56" spans="1:58" s="808" customFormat="1" ht="15.75" customHeight="1" x14ac:dyDescent="0.3">
      <c r="A56" s="845" t="s">
        <v>898</v>
      </c>
      <c r="B56" s="839" t="s">
        <v>899</v>
      </c>
      <c r="C56" s="856"/>
      <c r="D56" s="862"/>
      <c r="E56" s="862"/>
      <c r="F56" s="862"/>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2"/>
      <c r="AF56" s="862"/>
      <c r="AG56" s="862"/>
      <c r="AH56" s="862"/>
      <c r="AI56" s="862"/>
      <c r="AJ56" s="862"/>
      <c r="AK56" s="862"/>
      <c r="AL56" s="862"/>
      <c r="AM56" s="862"/>
      <c r="AN56" s="862"/>
      <c r="AO56" s="862"/>
      <c r="AP56" s="862"/>
      <c r="AQ56" s="862"/>
      <c r="AR56" s="862"/>
      <c r="AS56" s="862"/>
      <c r="AT56" s="862"/>
      <c r="AU56" s="862"/>
      <c r="AV56" s="862"/>
      <c r="AW56" s="862"/>
      <c r="AX56" s="862"/>
      <c r="AY56" s="862"/>
      <c r="AZ56" s="862"/>
      <c r="BA56" s="862"/>
      <c r="BB56" s="862"/>
      <c r="BC56" s="862"/>
      <c r="BD56" s="862"/>
      <c r="BE56" s="862"/>
      <c r="BF56" s="862"/>
    </row>
    <row r="57" spans="1:58" ht="15.75" customHeight="1" x14ac:dyDescent="0.3">
      <c r="A57" s="846" t="s">
        <v>900</v>
      </c>
      <c r="B57" s="846" t="s">
        <v>901</v>
      </c>
      <c r="C57" s="821">
        <v>7852.4719999999998</v>
      </c>
      <c r="D57" s="821">
        <v>7912.9690000000001</v>
      </c>
      <c r="E57" s="821">
        <v>8095.6379999999999</v>
      </c>
      <c r="F57" s="821">
        <v>8312.9889999999996</v>
      </c>
      <c r="G57" s="821">
        <v>8507.6460000000006</v>
      </c>
      <c r="H57" s="821">
        <v>9270.07</v>
      </c>
      <c r="I57" s="821">
        <v>9396.5079999999998</v>
      </c>
      <c r="J57" s="821">
        <v>9625.9719999999998</v>
      </c>
      <c r="K57" s="821">
        <v>9890.8379999999997</v>
      </c>
      <c r="L57" s="821">
        <v>10217.99</v>
      </c>
      <c r="M57" s="821">
        <v>10563.4</v>
      </c>
      <c r="N57" s="821">
        <v>10486.57</v>
      </c>
      <c r="O57" s="821">
        <v>10412</v>
      </c>
      <c r="P57" s="821">
        <v>11083</v>
      </c>
      <c r="Q57" s="821">
        <v>11153</v>
      </c>
      <c r="R57" s="821">
        <v>11189</v>
      </c>
      <c r="S57" s="821">
        <v>11389</v>
      </c>
      <c r="T57" s="821">
        <v>11472</v>
      </c>
      <c r="U57" s="821">
        <v>11447</v>
      </c>
      <c r="V57" s="821">
        <v>11392</v>
      </c>
      <c r="W57" s="821">
        <v>11523</v>
      </c>
      <c r="X57" s="821">
        <v>12262</v>
      </c>
      <c r="Y57" s="821">
        <v>12312</v>
      </c>
      <c r="Z57" s="821">
        <v>13590</v>
      </c>
      <c r="AA57" s="821">
        <v>13795</v>
      </c>
      <c r="AB57" s="821">
        <v>13992</v>
      </c>
      <c r="AC57" s="821">
        <v>13457</v>
      </c>
      <c r="AD57" s="821">
        <v>13176</v>
      </c>
      <c r="AE57" s="821">
        <v>12854</v>
      </c>
      <c r="AF57" s="821">
        <v>12932.766</v>
      </c>
      <c r="AG57" s="821">
        <v>12784</v>
      </c>
      <c r="AH57" s="821">
        <v>13298.7</v>
      </c>
      <c r="AI57" s="821">
        <v>13224</v>
      </c>
      <c r="AJ57" s="821">
        <v>12669</v>
      </c>
      <c r="AK57" s="821">
        <v>12536</v>
      </c>
      <c r="AL57" s="821">
        <v>13017</v>
      </c>
      <c r="AM57" s="821">
        <v>13256</v>
      </c>
      <c r="AN57" s="821">
        <v>13626</v>
      </c>
      <c r="AO57" s="821">
        <v>13290</v>
      </c>
      <c r="AP57" s="821">
        <v>13216</v>
      </c>
      <c r="AQ57" s="821">
        <v>13434</v>
      </c>
      <c r="AR57" s="821">
        <v>13505</v>
      </c>
      <c r="AS57" s="821">
        <v>13831</v>
      </c>
      <c r="AT57" s="821">
        <v>13829</v>
      </c>
      <c r="AU57" s="821">
        <v>14634</v>
      </c>
      <c r="AV57" s="821">
        <v>14200</v>
      </c>
      <c r="AW57" s="821">
        <v>13947</v>
      </c>
      <c r="AX57" s="821">
        <v>13268</v>
      </c>
      <c r="AY57" s="821">
        <v>13118</v>
      </c>
      <c r="AZ57" s="821">
        <v>13289</v>
      </c>
      <c r="BA57" s="825">
        <v>13879</v>
      </c>
      <c r="BB57" s="825">
        <v>13967</v>
      </c>
      <c r="BC57" s="825">
        <v>13802</v>
      </c>
      <c r="BD57" s="825">
        <v>13732</v>
      </c>
      <c r="BE57" s="825">
        <v>14255</v>
      </c>
      <c r="BF57" s="825">
        <v>13423</v>
      </c>
    </row>
    <row r="58" spans="1:58" ht="15.75" customHeight="1" x14ac:dyDescent="0.3">
      <c r="A58" s="846" t="s">
        <v>902</v>
      </c>
      <c r="B58" s="846" t="s">
        <v>903</v>
      </c>
      <c r="C58" s="821">
        <v>259.38299999999998</v>
      </c>
      <c r="D58" s="821">
        <v>263.91000000000003</v>
      </c>
      <c r="E58" s="821">
        <v>270.68700000000001</v>
      </c>
      <c r="F58" s="821">
        <v>230.17099999999999</v>
      </c>
      <c r="G58" s="821">
        <v>284.45800000000003</v>
      </c>
      <c r="H58" s="821">
        <v>431.7</v>
      </c>
      <c r="I58" s="821">
        <v>484.9</v>
      </c>
      <c r="J58" s="821">
        <v>465.911</v>
      </c>
      <c r="K58" s="821">
        <v>426.77600000000001</v>
      </c>
      <c r="L58" s="821">
        <v>444.95499999999998</v>
      </c>
      <c r="M58" s="821">
        <v>437.959</v>
      </c>
      <c r="N58" s="821">
        <v>390.863</v>
      </c>
      <c r="O58" s="821">
        <v>387</v>
      </c>
      <c r="P58" s="821">
        <v>542</v>
      </c>
      <c r="Q58" s="821">
        <v>577</v>
      </c>
      <c r="R58" s="821">
        <v>527</v>
      </c>
      <c r="S58" s="821">
        <v>562</v>
      </c>
      <c r="T58" s="821">
        <v>559</v>
      </c>
      <c r="U58" s="821">
        <v>341</v>
      </c>
      <c r="V58" s="821">
        <v>340</v>
      </c>
      <c r="W58" s="821">
        <v>341</v>
      </c>
      <c r="X58" s="821">
        <v>353</v>
      </c>
      <c r="Y58" s="821">
        <v>417</v>
      </c>
      <c r="Z58" s="821">
        <v>602</v>
      </c>
      <c r="AA58" s="821">
        <v>615</v>
      </c>
      <c r="AB58" s="821">
        <v>613</v>
      </c>
      <c r="AC58" s="821">
        <v>506</v>
      </c>
      <c r="AD58" s="821">
        <v>519</v>
      </c>
      <c r="AE58" s="821">
        <v>709</v>
      </c>
      <c r="AF58" s="821">
        <v>631.58299999999997</v>
      </c>
      <c r="AG58" s="821">
        <v>611</v>
      </c>
      <c r="AH58" s="821">
        <v>661.3</v>
      </c>
      <c r="AI58" s="821">
        <v>668</v>
      </c>
      <c r="AJ58" s="821">
        <v>506</v>
      </c>
      <c r="AK58" s="821">
        <v>521</v>
      </c>
      <c r="AL58" s="821">
        <v>495</v>
      </c>
      <c r="AM58" s="821">
        <v>454</v>
      </c>
      <c r="AN58" s="821">
        <v>533</v>
      </c>
      <c r="AO58" s="821">
        <v>541</v>
      </c>
      <c r="AP58" s="821">
        <v>491</v>
      </c>
      <c r="AQ58" s="821">
        <v>479</v>
      </c>
      <c r="AR58" s="821">
        <v>469</v>
      </c>
      <c r="AS58" s="821">
        <v>484</v>
      </c>
      <c r="AT58" s="821">
        <v>441</v>
      </c>
      <c r="AU58" s="821">
        <v>429</v>
      </c>
      <c r="AV58" s="821">
        <v>413</v>
      </c>
      <c r="AW58" s="821">
        <v>516</v>
      </c>
      <c r="AX58" s="821">
        <v>1652</v>
      </c>
      <c r="AY58" s="821">
        <v>1405</v>
      </c>
      <c r="AZ58" s="821">
        <v>321</v>
      </c>
      <c r="BA58" s="825">
        <v>255</v>
      </c>
      <c r="BB58" s="825">
        <v>183</v>
      </c>
      <c r="BC58" s="825">
        <v>179.57051300000001</v>
      </c>
      <c r="BD58" s="825">
        <v>138</v>
      </c>
      <c r="BE58" s="825">
        <v>107</v>
      </c>
      <c r="BF58" s="825">
        <v>342</v>
      </c>
    </row>
    <row r="59" spans="1:58" ht="15.75" customHeight="1" x14ac:dyDescent="0.3">
      <c r="A59" s="846" t="s">
        <v>904</v>
      </c>
      <c r="B59" s="846" t="s">
        <v>905</v>
      </c>
      <c r="C59" s="821">
        <v>0</v>
      </c>
      <c r="D59" s="821">
        <v>0</v>
      </c>
      <c r="E59" s="821">
        <v>0</v>
      </c>
      <c r="F59" s="821">
        <v>0</v>
      </c>
      <c r="G59" s="821">
        <v>0</v>
      </c>
      <c r="H59" s="821">
        <v>0</v>
      </c>
      <c r="I59" s="821">
        <v>0</v>
      </c>
      <c r="J59" s="821">
        <v>0</v>
      </c>
      <c r="K59" s="821">
        <v>0</v>
      </c>
      <c r="L59" s="821">
        <v>0</v>
      </c>
      <c r="M59" s="821">
        <v>0</v>
      </c>
      <c r="N59" s="821">
        <v>0</v>
      </c>
      <c r="O59" s="821">
        <v>0</v>
      </c>
      <c r="P59" s="821">
        <v>0</v>
      </c>
      <c r="Q59" s="821">
        <v>0</v>
      </c>
      <c r="R59" s="821">
        <v>0</v>
      </c>
      <c r="S59" s="821">
        <v>0</v>
      </c>
      <c r="T59" s="821">
        <v>0</v>
      </c>
      <c r="U59" s="821">
        <v>0</v>
      </c>
      <c r="V59" s="821">
        <v>0</v>
      </c>
      <c r="W59" s="821">
        <v>0</v>
      </c>
      <c r="X59" s="821">
        <v>209</v>
      </c>
      <c r="Y59" s="821">
        <v>245</v>
      </c>
      <c r="Z59" s="821">
        <v>42</v>
      </c>
      <c r="AA59" s="821">
        <v>42</v>
      </c>
      <c r="AB59" s="821">
        <v>32</v>
      </c>
      <c r="AC59" s="821">
        <v>26</v>
      </c>
      <c r="AD59" s="821">
        <v>31</v>
      </c>
      <c r="AE59" s="821">
        <v>28</v>
      </c>
      <c r="AF59" s="821">
        <v>36</v>
      </c>
      <c r="AG59" s="821">
        <v>28</v>
      </c>
      <c r="AH59" s="821">
        <v>47.1</v>
      </c>
      <c r="AI59" s="821">
        <v>28</v>
      </c>
      <c r="AJ59" s="821">
        <v>21</v>
      </c>
      <c r="AK59" s="821">
        <v>31</v>
      </c>
      <c r="AL59" s="821">
        <v>41</v>
      </c>
      <c r="AM59" s="821">
        <v>47</v>
      </c>
      <c r="AN59" s="821">
        <v>46</v>
      </c>
      <c r="AO59" s="821">
        <v>43</v>
      </c>
      <c r="AP59" s="821">
        <v>25</v>
      </c>
      <c r="AQ59" s="821">
        <v>26</v>
      </c>
      <c r="AR59" s="821">
        <v>25</v>
      </c>
      <c r="AS59" s="821">
        <v>28</v>
      </c>
      <c r="AT59" s="821">
        <v>23</v>
      </c>
      <c r="AU59" s="821">
        <v>31</v>
      </c>
      <c r="AV59" s="821">
        <v>29</v>
      </c>
      <c r="AW59" s="821">
        <v>26</v>
      </c>
      <c r="AX59" s="825">
        <v>28</v>
      </c>
      <c r="AY59" s="825">
        <v>22</v>
      </c>
      <c r="AZ59" s="825">
        <v>41</v>
      </c>
      <c r="BA59" s="825">
        <v>47</v>
      </c>
      <c r="BB59" s="825">
        <v>45</v>
      </c>
      <c r="BC59" s="825">
        <v>48</v>
      </c>
      <c r="BD59" s="825">
        <v>55</v>
      </c>
      <c r="BE59" s="825">
        <v>50</v>
      </c>
      <c r="BF59" s="825">
        <v>50</v>
      </c>
    </row>
    <row r="60" spans="1:58" ht="15.75" hidden="1" customHeight="1" x14ac:dyDescent="0.3">
      <c r="A60" s="846" t="s">
        <v>906</v>
      </c>
      <c r="B60" s="846" t="s">
        <v>930</v>
      </c>
      <c r="C60" s="821">
        <v>0</v>
      </c>
      <c r="D60" s="821">
        <v>0</v>
      </c>
      <c r="E60" s="821">
        <v>0</v>
      </c>
      <c r="F60" s="821">
        <v>0</v>
      </c>
      <c r="G60" s="821">
        <v>0</v>
      </c>
      <c r="H60" s="821">
        <v>0</v>
      </c>
      <c r="I60" s="821">
        <v>0</v>
      </c>
      <c r="J60" s="821">
        <v>0</v>
      </c>
      <c r="K60" s="821">
        <v>0</v>
      </c>
      <c r="L60" s="821">
        <v>0</v>
      </c>
      <c r="M60" s="821">
        <v>0</v>
      </c>
      <c r="N60" s="821">
        <v>0</v>
      </c>
      <c r="O60" s="821">
        <v>0</v>
      </c>
      <c r="P60" s="821">
        <v>0</v>
      </c>
      <c r="Q60" s="821">
        <v>0</v>
      </c>
      <c r="R60" s="821">
        <v>0</v>
      </c>
      <c r="S60" s="821">
        <v>0</v>
      </c>
      <c r="T60" s="821">
        <v>0</v>
      </c>
      <c r="U60" s="821">
        <v>0</v>
      </c>
      <c r="V60" s="821">
        <v>0</v>
      </c>
      <c r="W60" s="821">
        <v>0</v>
      </c>
      <c r="X60" s="821">
        <v>0</v>
      </c>
      <c r="Y60" s="821">
        <v>0</v>
      </c>
      <c r="Z60" s="821">
        <v>0</v>
      </c>
      <c r="AA60" s="821">
        <v>0</v>
      </c>
      <c r="AB60" s="821">
        <v>0</v>
      </c>
      <c r="AC60" s="821">
        <v>0</v>
      </c>
      <c r="AD60" s="821">
        <v>0</v>
      </c>
      <c r="AE60" s="821">
        <v>0</v>
      </c>
      <c r="AF60" s="821">
        <v>0</v>
      </c>
      <c r="AG60" s="821">
        <v>0</v>
      </c>
      <c r="AH60" s="821">
        <v>0</v>
      </c>
      <c r="AI60" s="821">
        <v>0</v>
      </c>
      <c r="AJ60" s="821">
        <v>0</v>
      </c>
      <c r="AK60" s="821">
        <v>0</v>
      </c>
      <c r="AL60" s="821">
        <v>0</v>
      </c>
      <c r="AM60" s="821">
        <v>0</v>
      </c>
      <c r="AN60" s="821">
        <v>0</v>
      </c>
      <c r="AO60" s="821">
        <v>0</v>
      </c>
      <c r="AP60" s="821">
        <v>0</v>
      </c>
      <c r="AQ60" s="821">
        <v>0</v>
      </c>
      <c r="AR60" s="821">
        <v>0</v>
      </c>
      <c r="AS60" s="821">
        <v>0</v>
      </c>
      <c r="AT60" s="821">
        <v>0</v>
      </c>
      <c r="AU60" s="821">
        <v>0</v>
      </c>
      <c r="AV60" s="821">
        <v>0</v>
      </c>
      <c r="AW60" s="821"/>
      <c r="AX60" s="821"/>
      <c r="AY60" s="821"/>
      <c r="AZ60" s="821"/>
      <c r="BA60" s="821"/>
      <c r="BB60" s="825"/>
      <c r="BC60" s="825"/>
      <c r="BD60" s="825"/>
      <c r="BE60" s="825"/>
      <c r="BF60" s="825"/>
    </row>
    <row r="61" spans="1:58" ht="15.75" customHeight="1" x14ac:dyDescent="0.3">
      <c r="A61" s="846" t="s">
        <v>931</v>
      </c>
      <c r="B61" s="846" t="s">
        <v>932</v>
      </c>
      <c r="C61" s="821">
        <v>869.81</v>
      </c>
      <c r="D61" s="821">
        <v>864.41300000000001</v>
      </c>
      <c r="E61" s="821">
        <v>862.16</v>
      </c>
      <c r="F61" s="821">
        <v>862.16</v>
      </c>
      <c r="G61" s="821">
        <v>957.56399999999996</v>
      </c>
      <c r="H61" s="821">
        <v>957.56399999999996</v>
      </c>
      <c r="I61" s="821">
        <v>957.56399999999996</v>
      </c>
      <c r="J61" s="821">
        <v>957.56399999999996</v>
      </c>
      <c r="K61" s="821">
        <v>1010.59</v>
      </c>
      <c r="L61" s="821">
        <v>757.94299999999998</v>
      </c>
      <c r="M61" s="821">
        <v>757.94</v>
      </c>
      <c r="N61" s="821">
        <v>757.9</v>
      </c>
      <c r="O61" s="821">
        <v>820</v>
      </c>
      <c r="P61" s="821">
        <v>820</v>
      </c>
      <c r="Q61" s="821">
        <v>820</v>
      </c>
      <c r="R61" s="821">
        <v>567</v>
      </c>
      <c r="S61" s="821">
        <v>551</v>
      </c>
      <c r="T61" s="821">
        <v>554</v>
      </c>
      <c r="U61" s="821">
        <v>528</v>
      </c>
      <c r="V61" s="821">
        <v>540</v>
      </c>
      <c r="W61" s="821">
        <v>538</v>
      </c>
      <c r="X61" s="821">
        <v>555</v>
      </c>
      <c r="Y61" s="821">
        <v>565</v>
      </c>
      <c r="Z61" s="821">
        <v>656</v>
      </c>
      <c r="AA61" s="821">
        <v>645</v>
      </c>
      <c r="AB61" s="821">
        <v>628</v>
      </c>
      <c r="AC61" s="821">
        <v>569</v>
      </c>
      <c r="AD61" s="821">
        <v>543</v>
      </c>
      <c r="AE61" s="821">
        <v>544</v>
      </c>
      <c r="AF61" s="821">
        <v>516</v>
      </c>
      <c r="AG61" s="821">
        <v>504</v>
      </c>
      <c r="AH61" s="821">
        <v>482.3</v>
      </c>
      <c r="AI61" s="821">
        <v>480</v>
      </c>
      <c r="AJ61" s="821">
        <v>420</v>
      </c>
      <c r="AK61" s="821">
        <v>451</v>
      </c>
      <c r="AL61" s="821">
        <v>455</v>
      </c>
      <c r="AM61" s="821">
        <v>477</v>
      </c>
      <c r="AN61" s="821">
        <v>500</v>
      </c>
      <c r="AO61" s="821">
        <v>516</v>
      </c>
      <c r="AP61" s="821">
        <v>437</v>
      </c>
      <c r="AQ61" s="821">
        <v>454</v>
      </c>
      <c r="AR61" s="821">
        <v>482</v>
      </c>
      <c r="AS61" s="821">
        <v>527</v>
      </c>
      <c r="AT61" s="821">
        <v>582</v>
      </c>
      <c r="AU61" s="821">
        <v>887</v>
      </c>
      <c r="AV61" s="821">
        <v>922</v>
      </c>
      <c r="AW61" s="821">
        <v>1018</v>
      </c>
      <c r="AX61" s="821">
        <v>1339</v>
      </c>
      <c r="AY61" s="821">
        <v>1574</v>
      </c>
      <c r="AZ61" s="821">
        <v>1510</v>
      </c>
      <c r="BA61" s="821">
        <v>1493</v>
      </c>
      <c r="BB61" s="825">
        <v>1490</v>
      </c>
      <c r="BC61" s="825">
        <v>1507.1370810000001</v>
      </c>
      <c r="BD61" s="825">
        <v>1818</v>
      </c>
      <c r="BE61" s="825">
        <v>1881</v>
      </c>
      <c r="BF61" s="825">
        <v>2043</v>
      </c>
    </row>
    <row r="62" spans="1:58" s="817" customFormat="1" ht="15.75" customHeight="1" x14ac:dyDescent="0.3">
      <c r="A62" s="833" t="s">
        <v>910</v>
      </c>
      <c r="B62" s="834" t="s">
        <v>911</v>
      </c>
      <c r="C62" s="813">
        <v>8981.6649999999991</v>
      </c>
      <c r="D62" s="813">
        <v>9041.2919999999995</v>
      </c>
      <c r="E62" s="813">
        <v>9228.4850000000006</v>
      </c>
      <c r="F62" s="813">
        <v>9405.32</v>
      </c>
      <c r="G62" s="813">
        <v>9749.6680000000015</v>
      </c>
      <c r="H62" s="813">
        <v>10659.334000000001</v>
      </c>
      <c r="I62" s="813">
        <v>10838.972</v>
      </c>
      <c r="J62" s="813">
        <v>11049.447</v>
      </c>
      <c r="K62" s="813">
        <v>11328.204</v>
      </c>
      <c r="L62" s="813">
        <v>11420.887999999999</v>
      </c>
      <c r="M62" s="813">
        <v>11759.299000000001</v>
      </c>
      <c r="N62" s="813">
        <v>11635.332999999999</v>
      </c>
      <c r="O62" s="813">
        <v>11619</v>
      </c>
      <c r="P62" s="813">
        <v>12445</v>
      </c>
      <c r="Q62" s="813">
        <v>12550</v>
      </c>
      <c r="R62" s="813">
        <v>12283</v>
      </c>
      <c r="S62" s="813">
        <v>12502</v>
      </c>
      <c r="T62" s="813">
        <v>12585</v>
      </c>
      <c r="U62" s="813">
        <v>12316</v>
      </c>
      <c r="V62" s="813">
        <v>12272</v>
      </c>
      <c r="W62" s="813">
        <v>12402</v>
      </c>
      <c r="X62" s="813">
        <v>13379</v>
      </c>
      <c r="Y62" s="813">
        <v>13539</v>
      </c>
      <c r="Z62" s="813">
        <v>14890</v>
      </c>
      <c r="AA62" s="813">
        <v>15097</v>
      </c>
      <c r="AB62" s="813">
        <v>15265</v>
      </c>
      <c r="AC62" s="813">
        <v>14558</v>
      </c>
      <c r="AD62" s="813">
        <v>14269</v>
      </c>
      <c r="AE62" s="813">
        <v>14135</v>
      </c>
      <c r="AF62" s="813">
        <v>14116.349</v>
      </c>
      <c r="AG62" s="813">
        <v>13927</v>
      </c>
      <c r="AH62" s="813">
        <v>14489.4</v>
      </c>
      <c r="AI62" s="813">
        <v>14400</v>
      </c>
      <c r="AJ62" s="813">
        <v>13616</v>
      </c>
      <c r="AK62" s="813">
        <v>13539</v>
      </c>
      <c r="AL62" s="813">
        <v>14008</v>
      </c>
      <c r="AM62" s="813">
        <v>14234</v>
      </c>
      <c r="AN62" s="813">
        <v>14705</v>
      </c>
      <c r="AO62" s="813">
        <v>14390</v>
      </c>
      <c r="AP62" s="813">
        <v>14169</v>
      </c>
      <c r="AQ62" s="813">
        <v>14393</v>
      </c>
      <c r="AR62" s="813">
        <v>14481</v>
      </c>
      <c r="AS62" s="813">
        <v>14870</v>
      </c>
      <c r="AT62" s="813">
        <v>14875</v>
      </c>
      <c r="AU62" s="813">
        <v>15981</v>
      </c>
      <c r="AV62" s="813">
        <v>15564</v>
      </c>
      <c r="AW62" s="813">
        <v>15507</v>
      </c>
      <c r="AX62" s="813">
        <v>16287</v>
      </c>
      <c r="AY62" s="813">
        <v>16119</v>
      </c>
      <c r="AZ62" s="813">
        <v>15161</v>
      </c>
      <c r="BA62" s="813">
        <v>15674</v>
      </c>
      <c r="BB62" s="813">
        <v>15685</v>
      </c>
      <c r="BC62" s="813">
        <v>15536.707594000001</v>
      </c>
      <c r="BD62" s="813">
        <v>15743</v>
      </c>
      <c r="BE62" s="813">
        <v>16293</v>
      </c>
      <c r="BF62" s="813">
        <v>15858</v>
      </c>
    </row>
    <row r="63" spans="1:58" ht="15.75" customHeight="1" x14ac:dyDescent="0.3">
      <c r="A63" s="848" t="s">
        <v>912</v>
      </c>
      <c r="B63" s="849" t="s">
        <v>913</v>
      </c>
      <c r="C63" s="850">
        <v>0.10646757366256704</v>
      </c>
      <c r="D63" s="850">
        <v>0.10684916270816161</v>
      </c>
      <c r="E63" s="850">
        <v>0.10482995637962243</v>
      </c>
      <c r="F63" s="850">
        <v>0.1441271960975278</v>
      </c>
      <c r="G63" s="850">
        <v>0.14809145090889247</v>
      </c>
      <c r="H63" s="850">
        <v>0.12512736724452017</v>
      </c>
      <c r="I63" s="850">
        <v>0.12334196268797447</v>
      </c>
      <c r="J63" s="850">
        <v>0.11991976069028616</v>
      </c>
      <c r="K63" s="850">
        <v>0.1298734803857699</v>
      </c>
      <c r="L63" s="850">
        <v>0.12170924712684338</v>
      </c>
      <c r="M63" s="850">
        <v>0.11806370430754416</v>
      </c>
      <c r="N63" s="850">
        <v>0.11927545863964531</v>
      </c>
      <c r="O63" s="850">
        <v>0.13586548239951801</v>
      </c>
      <c r="P63" s="850">
        <v>0.12737967055042185</v>
      </c>
      <c r="Q63" s="850">
        <v>0.12622852589641434</v>
      </c>
      <c r="R63" s="850">
        <v>0.12740861353089636</v>
      </c>
      <c r="S63" s="850">
        <v>0.13463603263477844</v>
      </c>
      <c r="T63" s="850">
        <v>0.1333969010727056</v>
      </c>
      <c r="U63" s="850">
        <v>0.13558038324131211</v>
      </c>
      <c r="V63" s="850">
        <v>0.13379400260756194</v>
      </c>
      <c r="W63" s="850">
        <v>0.13288068376068377</v>
      </c>
      <c r="X63" s="850">
        <v>0.13206124224530982</v>
      </c>
      <c r="Y63" s="850">
        <v>0.13690110643326686</v>
      </c>
      <c r="Z63" s="850">
        <v>0.13367360644728005</v>
      </c>
      <c r="AA63" s="850">
        <v>0.13548122143472213</v>
      </c>
      <c r="AB63" s="850">
        <v>0.14264911889944321</v>
      </c>
      <c r="AC63" s="850">
        <v>0.14988553372716032</v>
      </c>
      <c r="AD63" s="850">
        <v>0.15277090195528767</v>
      </c>
      <c r="AE63" s="850">
        <v>0.16273731871241601</v>
      </c>
      <c r="AF63" s="850">
        <v>0.1611051129438639</v>
      </c>
      <c r="AG63" s="850">
        <v>0.17026495296905292</v>
      </c>
      <c r="AH63" s="850">
        <v>0.17187295540188002</v>
      </c>
      <c r="AI63" s="850">
        <v>0.16941666666666666</v>
      </c>
      <c r="AJ63" s="850">
        <v>0.18819623971797886</v>
      </c>
      <c r="AK63" s="850">
        <v>0.19713715931752715</v>
      </c>
      <c r="AL63" s="850">
        <v>0.19587093089663049</v>
      </c>
      <c r="AM63" s="850">
        <v>0.20034729520865532</v>
      </c>
      <c r="AN63" s="850">
        <v>0.19503570214212854</v>
      </c>
      <c r="AO63" s="850">
        <v>0.20684920083391245</v>
      </c>
      <c r="AP63" s="850">
        <v>0.21325428752911285</v>
      </c>
      <c r="AQ63" s="850">
        <v>0.20759535885499897</v>
      </c>
      <c r="AR63" s="850">
        <v>0.20824528692769836</v>
      </c>
      <c r="AS63" s="850">
        <v>0.20902219233355751</v>
      </c>
      <c r="AT63" s="850">
        <v>0.22214991596638656</v>
      </c>
      <c r="AU63" s="850">
        <v>0.19175771228333646</v>
      </c>
      <c r="AV63" s="850">
        <v>0.20076072988948857</v>
      </c>
      <c r="AW63" s="850">
        <v>0.21550009673050879</v>
      </c>
      <c r="AX63" s="863">
        <v>0.1978</v>
      </c>
      <c r="AY63" s="863">
        <v>0.1978</v>
      </c>
      <c r="AZ63" s="863">
        <v>0.20522129147153881</v>
      </c>
      <c r="BA63" s="863">
        <v>0.20780000000000001</v>
      </c>
      <c r="BB63" s="863">
        <v>0.20230000000000001</v>
      </c>
      <c r="BC63" s="863">
        <v>0.19159999999999999</v>
      </c>
      <c r="BD63" s="863">
        <v>0.182</v>
      </c>
      <c r="BE63" s="863">
        <v>0.182</v>
      </c>
      <c r="BF63" s="863">
        <v>0.18859999999999999</v>
      </c>
    </row>
    <row r="64" spans="1:58" ht="15.75" customHeight="1" x14ac:dyDescent="0.3">
      <c r="A64" s="848" t="s">
        <v>914</v>
      </c>
      <c r="B64" s="849" t="s">
        <v>915</v>
      </c>
      <c r="C64" s="850">
        <v>9.6121456322407942E-2</v>
      </c>
      <c r="D64" s="850">
        <v>9.6074631811471189E-2</v>
      </c>
      <c r="E64" s="850">
        <v>9.371134698707316E-2</v>
      </c>
      <c r="F64" s="850">
        <v>0.13401362633062991</v>
      </c>
      <c r="G64" s="850">
        <v>0.13983438205280427</v>
      </c>
      <c r="H64" s="850">
        <v>0.11739856917889993</v>
      </c>
      <c r="I64" s="850">
        <v>0.11534435553482379</v>
      </c>
      <c r="J64" s="850">
        <v>0.11185893375478431</v>
      </c>
      <c r="K64" s="850">
        <v>0.12274882055443213</v>
      </c>
      <c r="L64" s="850">
        <v>0.11422048443168342</v>
      </c>
      <c r="M64" s="850">
        <v>0.11063666295074219</v>
      </c>
      <c r="N64" s="850">
        <v>0.11155414976090501</v>
      </c>
      <c r="O64" s="850">
        <v>0.1288719029176349</v>
      </c>
      <c r="P64" s="850">
        <v>0.12055283246283648</v>
      </c>
      <c r="Q64" s="850">
        <v>0.11935043824701194</v>
      </c>
      <c r="R64" s="850">
        <v>0.1194822111861923</v>
      </c>
      <c r="S64" s="850">
        <v>0.1277571332586786</v>
      </c>
      <c r="T64" s="850">
        <v>0.12620103297576479</v>
      </c>
      <c r="U64" s="850">
        <v>0.12857161416044169</v>
      </c>
      <c r="V64" s="850">
        <v>0.12612125162972621</v>
      </c>
      <c r="W64" s="850">
        <v>0.12511765199161426</v>
      </c>
      <c r="X64" s="850">
        <v>0.12899972793183348</v>
      </c>
      <c r="Y64" s="850">
        <v>0.13364532683359184</v>
      </c>
      <c r="Z64" s="850">
        <v>0.12120349227669577</v>
      </c>
      <c r="AA64" s="850">
        <v>0.12285354706233026</v>
      </c>
      <c r="AB64" s="850">
        <v>0.12999952833278744</v>
      </c>
      <c r="AC64" s="850">
        <v>0.13660348949031459</v>
      </c>
      <c r="AD64" s="850">
        <v>0.13915817506482583</v>
      </c>
      <c r="AE64" s="850">
        <v>0.14906911920764063</v>
      </c>
      <c r="AF64" s="850">
        <v>0.14723183735397871</v>
      </c>
      <c r="AG64" s="850">
        <v>0.15630071084942918</v>
      </c>
      <c r="AH64" s="850">
        <v>0.15831214543045263</v>
      </c>
      <c r="AI64" s="850">
        <v>0.16091666666666668</v>
      </c>
      <c r="AJ64" s="850">
        <v>0.17918331374853114</v>
      </c>
      <c r="AK64" s="850">
        <v>0.18748208878055986</v>
      </c>
      <c r="AL64" s="850">
        <v>0.18616219303255283</v>
      </c>
      <c r="AM64" s="850">
        <v>0.18507236195025994</v>
      </c>
      <c r="AN64" s="850">
        <v>0.18034682080924855</v>
      </c>
      <c r="AO64" s="850">
        <v>0.19183877692842252</v>
      </c>
      <c r="AP64" s="850">
        <v>0.19800973957230575</v>
      </c>
      <c r="AQ64" s="850">
        <v>0.19258806364204822</v>
      </c>
      <c r="AR64" s="850">
        <v>0.19332918997306817</v>
      </c>
      <c r="AS64" s="850">
        <v>0.19449630127774042</v>
      </c>
      <c r="AT64" s="850">
        <v>0.20762890756302521</v>
      </c>
      <c r="AU64" s="850">
        <v>0.17824166197359365</v>
      </c>
      <c r="AV64" s="850">
        <v>0.18688254947314314</v>
      </c>
      <c r="AW64" s="850">
        <v>0.20157090346295223</v>
      </c>
      <c r="AX64" s="850">
        <v>0.1845</v>
      </c>
      <c r="AY64" s="850">
        <v>0.18440000000000001</v>
      </c>
      <c r="AZ64" s="850">
        <v>0.19097421014444957</v>
      </c>
      <c r="BA64" s="850">
        <v>0.19409999999999999</v>
      </c>
      <c r="BB64" s="850">
        <v>0.1885</v>
      </c>
      <c r="BC64" s="850">
        <v>0.1777</v>
      </c>
      <c r="BD64" s="850">
        <v>0.16830000000000001</v>
      </c>
      <c r="BE64" s="850">
        <v>0.16889999999999999</v>
      </c>
      <c r="BF64" s="850">
        <v>0.17560000000000001</v>
      </c>
    </row>
    <row r="65" spans="1:58" ht="44.4" hidden="1" x14ac:dyDescent="0.3">
      <c r="A65" s="864" t="s">
        <v>933</v>
      </c>
      <c r="B65" s="864" t="s">
        <v>934</v>
      </c>
      <c r="C65" s="856"/>
      <c r="D65" s="865"/>
      <c r="E65" s="866"/>
      <c r="F65" s="866"/>
      <c r="G65" s="865"/>
      <c r="H65" s="865"/>
      <c r="I65" s="865"/>
      <c r="J65" s="865"/>
      <c r="K65" s="865"/>
      <c r="L65" s="865"/>
      <c r="M65" s="865"/>
      <c r="N65" s="865"/>
      <c r="O65" s="865"/>
      <c r="P65" s="865"/>
      <c r="Q65" s="865"/>
      <c r="R65" s="865"/>
      <c r="S65" s="865"/>
      <c r="T65" s="865"/>
      <c r="U65" s="865"/>
      <c r="V65" s="865"/>
      <c r="W65" s="865"/>
      <c r="X65" s="865"/>
      <c r="Y65" s="865"/>
      <c r="Z65" s="865"/>
      <c r="AA65" s="865"/>
      <c r="AB65" s="865"/>
      <c r="AC65" s="865"/>
      <c r="AD65" s="865"/>
      <c r="AE65" s="865"/>
      <c r="AF65" s="865"/>
      <c r="AG65" s="865"/>
      <c r="AH65" s="865"/>
      <c r="AI65" s="865"/>
      <c r="AJ65" s="865"/>
      <c r="AK65" s="865"/>
      <c r="AL65" s="865"/>
      <c r="AM65" s="866"/>
      <c r="AN65" s="865"/>
      <c r="AO65" s="865"/>
      <c r="AP65" s="867"/>
      <c r="AQ65" s="865"/>
      <c r="AR65" s="865"/>
      <c r="AS65" s="865"/>
      <c r="AT65" s="861"/>
      <c r="AU65" s="861"/>
      <c r="AV65" s="861"/>
      <c r="AW65" s="861"/>
      <c r="AX65" s="861"/>
      <c r="AY65" s="861"/>
      <c r="AZ65" s="861"/>
      <c r="BA65" s="861"/>
      <c r="BB65" s="861"/>
      <c r="BC65" s="861"/>
      <c r="BD65" s="861"/>
      <c r="BE65" s="861"/>
      <c r="BF65" s="861"/>
    </row>
    <row r="66" spans="1:58" ht="15.75" customHeight="1" x14ac:dyDescent="0.3">
      <c r="C66" s="868"/>
      <c r="E66" s="868"/>
      <c r="F66" s="868"/>
      <c r="AM66" s="868"/>
    </row>
  </sheetData>
  <hyperlinks>
    <hyperlink ref="AV1" location="'Spis treści_Contents'!A1" display="spis treści" xr:uid="{00000000-0004-0000-1000-000000000000}"/>
    <hyperlink ref="AV2" location="'Spis treści_Contents'!A1" display="contents" xr:uid="{00000000-0004-0000-1000-000001000000}"/>
  </hyperlinks>
  <pageMargins left="0.7" right="0.7" top="0.75" bottom="0.75" header="0.3" footer="0.3"/>
  <pageSetup paperSize="9" scale="3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7">
    <pageSetUpPr fitToPage="1"/>
  </sheetPr>
  <dimension ref="A1:BH80"/>
  <sheetViews>
    <sheetView topLeftCell="A3" zoomScale="85" zoomScaleNormal="85" zoomScaleSheetLayoutView="100" workbookViewId="0">
      <pane xSplit="42" ySplit="4" topLeftCell="AY7" activePane="bottomRight" state="frozen"/>
      <selection activeCell="A3" sqref="A3"/>
      <selection pane="topRight" activeCell="AQ3" sqref="AQ3"/>
      <selection pane="bottomLeft" activeCell="A5" sqref="A5"/>
      <selection pane="bottomRight" activeCell="A3" sqref="A3"/>
    </sheetView>
  </sheetViews>
  <sheetFormatPr defaultColWidth="12.6640625" defaultRowHeight="15.75" customHeight="1" outlineLevelCol="1" x14ac:dyDescent="0.3"/>
  <cols>
    <col min="1" max="1" width="65.6640625" style="8" customWidth="1"/>
    <col min="2" max="2" width="58" style="8" customWidth="1"/>
    <col min="3" max="21" width="12.6640625" style="223" hidden="1" customWidth="1" outlineLevel="1"/>
    <col min="22" max="22" width="12.6640625" style="26" hidden="1" customWidth="1" outlineLevel="1"/>
    <col min="23" max="28" width="12.6640625" style="223" hidden="1" customWidth="1" outlineLevel="1"/>
    <col min="29" max="29" width="12.6640625" style="266" hidden="1" customWidth="1" outlineLevel="1"/>
    <col min="30" max="30" width="12.6640625" style="223" hidden="1" customWidth="1" outlineLevel="1"/>
    <col min="31" max="32" width="12.6640625" style="248" hidden="1" customWidth="1" outlineLevel="1"/>
    <col min="33" max="42" width="12.6640625" style="249" hidden="1" customWidth="1" outlineLevel="1"/>
    <col min="43" max="43" width="12.6640625" style="249" collapsed="1"/>
    <col min="44" max="45" width="12.6640625" style="249"/>
    <col min="46" max="16384" width="12.6640625" style="266"/>
  </cols>
  <sheetData>
    <row r="1" spans="1:59" ht="15.75" customHeight="1" x14ac:dyDescent="0.3">
      <c r="A1" s="1" t="s">
        <v>359</v>
      </c>
      <c r="B1" s="1" t="s">
        <v>631</v>
      </c>
      <c r="C1" s="2"/>
      <c r="D1" s="2"/>
      <c r="E1" s="2"/>
      <c r="F1" s="2"/>
      <c r="G1" s="2"/>
      <c r="H1" s="2"/>
      <c r="I1" s="2"/>
      <c r="J1" s="2"/>
      <c r="K1" s="2"/>
      <c r="L1" s="2"/>
      <c r="M1" s="2"/>
      <c r="N1" s="2"/>
      <c r="O1" s="2"/>
      <c r="P1" s="2"/>
      <c r="Q1" s="2"/>
      <c r="R1" s="2"/>
      <c r="S1" s="2"/>
      <c r="T1" s="2"/>
      <c r="U1" s="2"/>
      <c r="V1" s="193"/>
      <c r="W1" s="2"/>
      <c r="X1" s="2"/>
      <c r="Y1" s="2"/>
      <c r="Z1" s="2"/>
      <c r="AA1" s="2"/>
      <c r="AB1" s="2"/>
      <c r="AC1" s="252"/>
      <c r="AD1" s="2"/>
      <c r="AE1" s="210"/>
      <c r="AF1" s="210"/>
      <c r="AG1" s="247"/>
      <c r="AH1" s="247"/>
      <c r="AI1" s="247"/>
      <c r="AJ1" s="247"/>
      <c r="AK1" s="247"/>
      <c r="AL1" s="247"/>
      <c r="AM1" s="247"/>
      <c r="AN1" s="247"/>
      <c r="AO1" s="247"/>
      <c r="AP1" s="280"/>
      <c r="AQ1" s="280"/>
      <c r="AR1" s="280"/>
      <c r="AS1" s="280"/>
      <c r="AT1" s="280"/>
      <c r="AU1" s="280"/>
      <c r="AV1" s="280" t="s">
        <v>558</v>
      </c>
      <c r="AW1" s="280"/>
      <c r="AX1" s="280"/>
      <c r="AY1" s="280"/>
      <c r="AZ1" s="280"/>
      <c r="BA1" s="280"/>
      <c r="BB1" s="280"/>
      <c r="BC1" s="280"/>
      <c r="BD1" s="280"/>
      <c r="BE1" s="280"/>
      <c r="BF1" s="280"/>
    </row>
    <row r="2" spans="1:59" ht="15.75" customHeight="1" x14ac:dyDescent="0.3">
      <c r="A2" s="346" t="s">
        <v>0</v>
      </c>
      <c r="B2" s="346" t="s">
        <v>148</v>
      </c>
      <c r="C2" s="2"/>
      <c r="D2" s="2"/>
      <c r="E2" s="2"/>
      <c r="F2" s="2"/>
      <c r="G2" s="2"/>
      <c r="H2" s="2"/>
      <c r="I2" s="2"/>
      <c r="J2" s="2"/>
      <c r="K2" s="2"/>
      <c r="L2" s="2"/>
      <c r="M2" s="2"/>
      <c r="N2" s="2"/>
      <c r="O2" s="40" t="s">
        <v>583</v>
      </c>
      <c r="P2" s="40" t="s">
        <v>583</v>
      </c>
      <c r="Q2" s="40" t="s">
        <v>583</v>
      </c>
      <c r="R2" s="40" t="s">
        <v>583</v>
      </c>
      <c r="S2" s="40"/>
      <c r="T2" s="40"/>
      <c r="U2" s="40"/>
      <c r="V2" s="194"/>
      <c r="W2" s="40"/>
      <c r="X2" s="2"/>
      <c r="Y2" s="2"/>
      <c r="Z2" s="2"/>
      <c r="AA2" s="2"/>
      <c r="AB2" s="2"/>
      <c r="AC2" s="252"/>
      <c r="AD2" s="2"/>
      <c r="AE2" s="210"/>
      <c r="AF2" s="210"/>
      <c r="AG2" s="247"/>
      <c r="AH2" s="247"/>
      <c r="AI2" s="247"/>
      <c r="AJ2" s="247"/>
      <c r="AK2" s="247"/>
      <c r="AL2" s="247"/>
      <c r="AM2" s="247"/>
      <c r="AN2" s="247"/>
      <c r="AO2" s="247"/>
      <c r="AP2" s="280"/>
      <c r="AQ2" s="280"/>
      <c r="AR2" s="280"/>
      <c r="AS2" s="280"/>
      <c r="AT2" s="280"/>
      <c r="AU2" s="280"/>
      <c r="AV2" s="280" t="s">
        <v>559</v>
      </c>
      <c r="AW2" s="280"/>
      <c r="AX2" s="280"/>
      <c r="AY2" s="280"/>
      <c r="AZ2" s="280"/>
      <c r="BA2" s="280"/>
      <c r="BB2" s="280"/>
      <c r="BC2" s="280"/>
      <c r="BD2" s="280"/>
      <c r="BE2" s="280"/>
      <c r="BF2" s="280"/>
    </row>
    <row r="3" spans="1:59" ht="15.75" customHeight="1" x14ac:dyDescent="0.3">
      <c r="A3" s="881" t="s">
        <v>946</v>
      </c>
      <c r="B3" s="409" t="s">
        <v>947</v>
      </c>
      <c r="C3" s="2"/>
      <c r="D3" s="2"/>
      <c r="E3" s="2"/>
      <c r="F3" s="2"/>
      <c r="G3" s="2"/>
      <c r="H3" s="2"/>
      <c r="I3" s="2"/>
      <c r="J3" s="2"/>
      <c r="K3" s="2"/>
      <c r="L3" s="2"/>
      <c r="M3" s="2"/>
      <c r="N3" s="2"/>
      <c r="O3" s="40"/>
      <c r="P3" s="40"/>
      <c r="Q3" s="40"/>
      <c r="R3" s="40"/>
      <c r="S3" s="40"/>
      <c r="T3" s="40"/>
      <c r="U3" s="40"/>
      <c r="V3" s="194"/>
      <c r="W3" s="40"/>
      <c r="X3" s="2"/>
      <c r="Y3" s="2"/>
      <c r="Z3" s="2"/>
      <c r="AA3" s="2"/>
      <c r="AB3" s="2"/>
      <c r="AC3" s="252"/>
      <c r="AD3" s="2"/>
      <c r="AE3" s="210"/>
      <c r="AF3" s="210"/>
      <c r="AG3" s="247"/>
      <c r="AH3" s="247"/>
      <c r="AI3" s="247"/>
      <c r="AJ3" s="247"/>
      <c r="AK3" s="247"/>
      <c r="AL3" s="247"/>
      <c r="AM3" s="247"/>
      <c r="AN3" s="247"/>
      <c r="AO3" s="247"/>
      <c r="AP3" s="280"/>
      <c r="AQ3" s="280"/>
      <c r="AR3" s="280"/>
      <c r="AS3" s="280"/>
      <c r="AT3" s="280"/>
      <c r="AU3" s="280"/>
      <c r="AV3" s="280"/>
      <c r="AW3" s="280"/>
      <c r="AX3" s="280"/>
      <c r="AY3" s="280"/>
      <c r="AZ3" s="280"/>
      <c r="BA3" s="280"/>
      <c r="BB3" s="280"/>
      <c r="BC3" s="280"/>
      <c r="BD3" s="280"/>
      <c r="BE3" s="280"/>
      <c r="BF3" s="280"/>
    </row>
    <row r="4" spans="1:59" ht="15.75" customHeight="1" x14ac:dyDescent="0.3">
      <c r="A4" s="881" t="s">
        <v>0</v>
      </c>
      <c r="B4" s="880" t="s">
        <v>148</v>
      </c>
      <c r="C4" s="2"/>
      <c r="D4" s="2"/>
      <c r="E4" s="2"/>
      <c r="F4" s="2"/>
      <c r="G4" s="2"/>
      <c r="H4" s="2"/>
      <c r="I4" s="2"/>
      <c r="J4" s="2"/>
      <c r="K4" s="2"/>
      <c r="L4" s="2"/>
      <c r="M4" s="2"/>
      <c r="N4" s="2"/>
      <c r="O4" s="40"/>
      <c r="P4" s="40"/>
      <c r="Q4" s="40"/>
      <c r="R4" s="40"/>
      <c r="S4" s="40"/>
      <c r="T4" s="40"/>
      <c r="U4" s="40"/>
      <c r="V4" s="194"/>
      <c r="W4" s="40"/>
      <c r="X4" s="2"/>
      <c r="Y4" s="2"/>
      <c r="Z4" s="2"/>
      <c r="AA4" s="2"/>
      <c r="AB4" s="2"/>
      <c r="AC4" s="252"/>
      <c r="AD4" s="2"/>
      <c r="AE4" s="210"/>
      <c r="AF4" s="210"/>
      <c r="AG4" s="247"/>
      <c r="AH4" s="247"/>
      <c r="AI4" s="247"/>
      <c r="AJ4" s="247"/>
      <c r="AK4" s="247"/>
      <c r="AL4" s="247"/>
      <c r="AM4" s="247"/>
      <c r="AN4" s="247"/>
      <c r="AO4" s="247"/>
      <c r="AP4" s="280"/>
      <c r="AQ4" s="280"/>
      <c r="AR4" s="280"/>
      <c r="AS4" s="280"/>
      <c r="AT4" s="280"/>
      <c r="AU4" s="280"/>
      <c r="AV4" s="280"/>
      <c r="AW4" s="280"/>
      <c r="AX4" s="280"/>
      <c r="AY4" s="280"/>
      <c r="AZ4" s="280"/>
      <c r="BA4" s="280"/>
      <c r="BB4" s="280"/>
      <c r="BC4" s="280"/>
      <c r="BD4" s="280"/>
      <c r="BE4" s="280"/>
      <c r="BF4" s="280"/>
    </row>
    <row r="5" spans="1:59" s="223" customFormat="1" ht="15.75" customHeight="1" thickBot="1" x14ac:dyDescent="0.35">
      <c r="A5" s="41"/>
      <c r="B5" s="896"/>
      <c r="C5" s="291"/>
      <c r="D5" s="291"/>
      <c r="E5" s="291"/>
      <c r="F5" s="291"/>
      <c r="G5" s="291"/>
      <c r="H5" s="291"/>
      <c r="I5" s="291"/>
      <c r="J5" s="291"/>
      <c r="K5" s="291"/>
      <c r="L5" s="291"/>
      <c r="M5" s="291"/>
      <c r="N5" s="291"/>
      <c r="O5" s="40" t="s">
        <v>582</v>
      </c>
      <c r="P5" s="40" t="s">
        <v>582</v>
      </c>
      <c r="Q5" s="40" t="s">
        <v>582</v>
      </c>
      <c r="R5" s="40" t="s">
        <v>582</v>
      </c>
      <c r="S5" s="40"/>
      <c r="T5" s="40"/>
      <c r="U5" s="40"/>
      <c r="V5" s="194"/>
      <c r="W5" s="40"/>
      <c r="X5" s="2"/>
      <c r="Y5" s="2"/>
      <c r="Z5" s="2"/>
      <c r="AA5" s="2"/>
      <c r="AB5" s="2"/>
      <c r="AC5" s="2"/>
      <c r="AD5" s="2"/>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row>
    <row r="6" spans="1:59" s="4" customFormat="1" ht="63.6" customHeight="1" thickBot="1" x14ac:dyDescent="0.3">
      <c r="A6" s="583" t="s">
        <v>326</v>
      </c>
      <c r="B6" s="453" t="s">
        <v>160</v>
      </c>
      <c r="C6" s="453" t="s">
        <v>22</v>
      </c>
      <c r="D6" s="453" t="s">
        <v>23</v>
      </c>
      <c r="E6" s="453" t="s">
        <v>24</v>
      </c>
      <c r="F6" s="453" t="s">
        <v>25</v>
      </c>
      <c r="G6" s="453" t="s">
        <v>26</v>
      </c>
      <c r="H6" s="453" t="s">
        <v>27</v>
      </c>
      <c r="I6" s="453" t="s">
        <v>28</v>
      </c>
      <c r="J6" s="453" t="s">
        <v>29</v>
      </c>
      <c r="K6" s="453" t="s">
        <v>30</v>
      </c>
      <c r="L6" s="453" t="s">
        <v>31</v>
      </c>
      <c r="M6" s="453" t="s">
        <v>32</v>
      </c>
      <c r="N6" s="453" t="s">
        <v>33</v>
      </c>
      <c r="O6" s="453" t="s">
        <v>34</v>
      </c>
      <c r="P6" s="453" t="s">
        <v>35</v>
      </c>
      <c r="Q6" s="453" t="s">
        <v>36</v>
      </c>
      <c r="R6" s="453" t="s">
        <v>37</v>
      </c>
      <c r="S6" s="453" t="s">
        <v>38</v>
      </c>
      <c r="T6" s="453" t="s">
        <v>39</v>
      </c>
      <c r="U6" s="453" t="s">
        <v>40</v>
      </c>
      <c r="V6" s="453" t="s">
        <v>41</v>
      </c>
      <c r="W6" s="453" t="s">
        <v>101</v>
      </c>
      <c r="X6" s="453" t="s">
        <v>102</v>
      </c>
      <c r="Y6" s="453" t="s">
        <v>104</v>
      </c>
      <c r="Z6" s="453" t="s">
        <v>110</v>
      </c>
      <c r="AA6" s="453" t="s">
        <v>105</v>
      </c>
      <c r="AB6" s="453" t="s">
        <v>106</v>
      </c>
      <c r="AC6" s="453" t="s">
        <v>107</v>
      </c>
      <c r="AD6" s="453" t="s">
        <v>109</v>
      </c>
      <c r="AE6" s="584" t="s">
        <v>111</v>
      </c>
      <c r="AF6" s="584" t="s">
        <v>113</v>
      </c>
      <c r="AG6" s="584" t="s">
        <v>114</v>
      </c>
      <c r="AH6" s="584" t="s">
        <v>115</v>
      </c>
      <c r="AI6" s="584" t="s">
        <v>116</v>
      </c>
      <c r="AJ6" s="584" t="s">
        <v>117</v>
      </c>
      <c r="AK6" s="584" t="s">
        <v>118</v>
      </c>
      <c r="AL6" s="584" t="s">
        <v>119</v>
      </c>
      <c r="AM6" s="584" t="s">
        <v>120</v>
      </c>
      <c r="AN6" s="584" t="s">
        <v>200</v>
      </c>
      <c r="AO6" s="584" t="s">
        <v>201</v>
      </c>
      <c r="AP6" s="584" t="s">
        <v>411</v>
      </c>
      <c r="AQ6" s="584" t="s">
        <v>584</v>
      </c>
      <c r="AR6" s="584" t="s">
        <v>591</v>
      </c>
      <c r="AS6" s="584" t="s">
        <v>602</v>
      </c>
      <c r="AT6" s="584" t="s">
        <v>727</v>
      </c>
      <c r="AU6" s="584" t="s">
        <v>740</v>
      </c>
      <c r="AV6" s="584" t="s">
        <v>756</v>
      </c>
      <c r="AW6" s="584" t="s">
        <v>829</v>
      </c>
      <c r="AX6" s="584" t="s">
        <v>837</v>
      </c>
      <c r="AY6" s="584" t="s">
        <v>851</v>
      </c>
      <c r="AZ6" s="584" t="s">
        <v>853</v>
      </c>
      <c r="BA6" s="584" t="s">
        <v>855</v>
      </c>
      <c r="BB6" s="584" t="s">
        <v>857</v>
      </c>
      <c r="BC6" s="584" t="s">
        <v>861</v>
      </c>
      <c r="BD6" s="584" t="s">
        <v>942</v>
      </c>
      <c r="BE6" s="584" t="s">
        <v>948</v>
      </c>
      <c r="BF6" s="322" t="s">
        <v>951</v>
      </c>
    </row>
    <row r="7" spans="1:59" ht="15.75" customHeight="1" x14ac:dyDescent="0.3">
      <c r="A7" s="585" t="s">
        <v>3</v>
      </c>
      <c r="B7" s="585" t="s">
        <v>132</v>
      </c>
      <c r="C7" s="55">
        <v>1267.2739999999999</v>
      </c>
      <c r="D7" s="55">
        <v>1276.3540000000003</v>
      </c>
      <c r="E7" s="55">
        <v>1410.8799999999997</v>
      </c>
      <c r="F7" s="55">
        <v>1157.9540000000006</v>
      </c>
      <c r="G7" s="55">
        <v>1218.087</v>
      </c>
      <c r="H7" s="55">
        <v>1263.3890000000001</v>
      </c>
      <c r="I7" s="55">
        <v>1582.0160000000001</v>
      </c>
      <c r="J7" s="55">
        <v>1107.3850000000002</v>
      </c>
      <c r="K7" s="55">
        <v>1321.3019999999999</v>
      </c>
      <c r="L7" s="55">
        <v>1362.63</v>
      </c>
      <c r="M7" s="55">
        <v>1328.258</v>
      </c>
      <c r="N7" s="55">
        <v>1641.326</v>
      </c>
      <c r="O7" s="55">
        <v>1491.992</v>
      </c>
      <c r="P7" s="55">
        <v>1444.69</v>
      </c>
      <c r="Q7" s="55">
        <v>1434.2650000000001</v>
      </c>
      <c r="R7" s="55">
        <v>1563.309</v>
      </c>
      <c r="S7" s="55">
        <v>1354.6179999999999</v>
      </c>
      <c r="T7" s="55">
        <v>1324.28</v>
      </c>
      <c r="U7" s="55">
        <v>1365.972</v>
      </c>
      <c r="V7" s="55">
        <v>1401.607</v>
      </c>
      <c r="W7" s="55">
        <v>1507.41</v>
      </c>
      <c r="X7" s="55">
        <v>1581.606</v>
      </c>
      <c r="Y7" s="55">
        <v>1600.0250000000001</v>
      </c>
      <c r="Z7" s="55">
        <v>1565.777</v>
      </c>
      <c r="AA7" s="55">
        <v>1477.423</v>
      </c>
      <c r="AB7" s="55">
        <v>1515.76</v>
      </c>
      <c r="AC7" s="55">
        <v>1590.386</v>
      </c>
      <c r="AD7" s="55">
        <v>1649.8309999999999</v>
      </c>
      <c r="AE7" s="55">
        <v>1598</v>
      </c>
      <c r="AF7" s="55">
        <v>1649</v>
      </c>
      <c r="AG7" s="55">
        <v>1608</v>
      </c>
      <c r="AH7" s="55">
        <v>1730</v>
      </c>
      <c r="AI7" s="55">
        <v>1681</v>
      </c>
      <c r="AJ7" s="250">
        <v>1720</v>
      </c>
      <c r="AK7" s="250">
        <v>1798</v>
      </c>
      <c r="AL7" s="250">
        <v>1776</v>
      </c>
      <c r="AM7" s="55">
        <v>1764</v>
      </c>
      <c r="AN7" s="55">
        <v>1819</v>
      </c>
      <c r="AO7" s="55">
        <v>1901</v>
      </c>
      <c r="AP7" s="250">
        <v>1943</v>
      </c>
      <c r="AQ7" s="250">
        <v>2037</v>
      </c>
      <c r="AR7" s="250">
        <v>2048</v>
      </c>
      <c r="AS7" s="250">
        <v>2186</v>
      </c>
      <c r="AT7" s="250">
        <v>2094</v>
      </c>
      <c r="AU7" s="250">
        <v>2207</v>
      </c>
      <c r="AV7" s="250">
        <v>2122</v>
      </c>
      <c r="AW7" s="250">
        <v>1652</v>
      </c>
      <c r="AX7" s="250">
        <v>1817</v>
      </c>
      <c r="AY7" s="250">
        <v>1635</v>
      </c>
      <c r="AZ7" s="250">
        <v>1700</v>
      </c>
      <c r="BA7" s="250">
        <v>1776</v>
      </c>
      <c r="BB7" s="250">
        <v>1883</v>
      </c>
      <c r="BC7" s="250">
        <v>2233</v>
      </c>
      <c r="BD7" s="250">
        <v>2582</v>
      </c>
      <c r="BE7" s="250">
        <v>-7</v>
      </c>
      <c r="BF7" s="250">
        <v>3288</v>
      </c>
      <c r="BG7" s="249"/>
    </row>
    <row r="8" spans="1:59" s="223" customFormat="1" ht="15.75" customHeight="1" x14ac:dyDescent="0.3">
      <c r="A8" s="39" t="s">
        <v>5</v>
      </c>
      <c r="B8" s="39" t="s">
        <v>135</v>
      </c>
      <c r="C8" s="224">
        <v>480.512</v>
      </c>
      <c r="D8" s="224">
        <v>542.45000000000005</v>
      </c>
      <c r="E8" s="224">
        <v>622.70299999999997</v>
      </c>
      <c r="F8" s="224">
        <v>619.26299999999992</v>
      </c>
      <c r="G8" s="224">
        <v>647.82000000000005</v>
      </c>
      <c r="H8" s="224">
        <v>710.13700000000006</v>
      </c>
      <c r="I8" s="224">
        <v>679.41599999999994</v>
      </c>
      <c r="J8" s="224">
        <v>701.52399999999989</v>
      </c>
      <c r="K8" s="224">
        <v>609.798</v>
      </c>
      <c r="L8" s="224">
        <v>651.92100000000005</v>
      </c>
      <c r="M8" s="224">
        <v>622.41200000000003</v>
      </c>
      <c r="N8" s="224">
        <v>635.08900000000006</v>
      </c>
      <c r="O8" s="224">
        <v>573.52800000000002</v>
      </c>
      <c r="P8" s="224">
        <v>620.99300000000005</v>
      </c>
      <c r="Q8" s="224">
        <v>590.65800000000002</v>
      </c>
      <c r="R8" s="224">
        <v>466.04300000000001</v>
      </c>
      <c r="S8" s="224">
        <v>556.23500000000001</v>
      </c>
      <c r="T8" s="224">
        <v>519.07100000000003</v>
      </c>
      <c r="U8" s="224">
        <v>564.16700000000003</v>
      </c>
      <c r="V8" s="224">
        <v>587.80100000000004</v>
      </c>
      <c r="W8" s="224">
        <v>567.16999999999996</v>
      </c>
      <c r="X8" s="224">
        <v>584.88599999999997</v>
      </c>
      <c r="Y8" s="224">
        <v>540.27</v>
      </c>
      <c r="Z8" s="224">
        <v>522.69500000000005</v>
      </c>
      <c r="AA8" s="224">
        <v>503.09199999999998</v>
      </c>
      <c r="AB8" s="224">
        <v>583.01300000000003</v>
      </c>
      <c r="AC8" s="224">
        <v>533.73599999999999</v>
      </c>
      <c r="AD8" s="224">
        <v>717.75900000000001</v>
      </c>
      <c r="AE8" s="224">
        <v>522</v>
      </c>
      <c r="AF8" s="224">
        <v>531</v>
      </c>
      <c r="AG8" s="224">
        <v>545</v>
      </c>
      <c r="AH8" s="224">
        <v>543</v>
      </c>
      <c r="AI8" s="224">
        <v>550</v>
      </c>
      <c r="AJ8" s="262">
        <v>594</v>
      </c>
      <c r="AK8" s="262">
        <v>617</v>
      </c>
      <c r="AL8" s="262">
        <v>612</v>
      </c>
      <c r="AM8" s="224">
        <v>610</v>
      </c>
      <c r="AN8" s="224">
        <v>617</v>
      </c>
      <c r="AO8" s="224">
        <v>658</v>
      </c>
      <c r="AP8" s="250">
        <v>638</v>
      </c>
      <c r="AQ8" s="262">
        <v>661</v>
      </c>
      <c r="AR8" s="250">
        <v>622</v>
      </c>
      <c r="AS8" s="250">
        <v>598</v>
      </c>
      <c r="AT8" s="250">
        <v>637</v>
      </c>
      <c r="AU8" s="250">
        <v>755</v>
      </c>
      <c r="AV8" s="250">
        <v>724</v>
      </c>
      <c r="AW8" s="250">
        <v>792</v>
      </c>
      <c r="AX8" s="250">
        <v>789</v>
      </c>
      <c r="AY8" s="250">
        <v>771</v>
      </c>
      <c r="AZ8" s="250">
        <v>799</v>
      </c>
      <c r="BA8" s="250">
        <v>855</v>
      </c>
      <c r="BB8" s="250">
        <v>885</v>
      </c>
      <c r="BC8" s="250">
        <v>891</v>
      </c>
      <c r="BD8" s="250">
        <v>922</v>
      </c>
      <c r="BE8" s="250">
        <v>954</v>
      </c>
      <c r="BF8" s="250">
        <v>921</v>
      </c>
      <c r="BG8" s="249"/>
    </row>
    <row r="9" spans="1:59" s="223" customFormat="1" ht="15.75" customHeight="1" x14ac:dyDescent="0.3">
      <c r="A9" s="39" t="s">
        <v>6</v>
      </c>
      <c r="B9" s="39" t="s">
        <v>149</v>
      </c>
      <c r="C9" s="224">
        <v>212.06299999999999</v>
      </c>
      <c r="D9" s="224">
        <v>308.16499999999996</v>
      </c>
      <c r="E9" s="224">
        <v>-14.499999999999943</v>
      </c>
      <c r="F9" s="224">
        <v>-190.71500000000003</v>
      </c>
      <c r="G9" s="224">
        <v>52.915999999999997</v>
      </c>
      <c r="H9" s="224">
        <v>66.14500000000001</v>
      </c>
      <c r="I9" s="224">
        <v>103.125</v>
      </c>
      <c r="J9" s="224">
        <v>19.015999999999991</v>
      </c>
      <c r="K9" s="213">
        <v>43.917999999999999</v>
      </c>
      <c r="L9" s="213">
        <v>27.079000000000001</v>
      </c>
      <c r="M9" s="213">
        <v>47.323</v>
      </c>
      <c r="N9" s="213">
        <v>118.194</v>
      </c>
      <c r="O9" s="213">
        <v>68.337000000000003</v>
      </c>
      <c r="P9" s="213">
        <v>44.276000000000003</v>
      </c>
      <c r="Q9" s="213">
        <v>54.997999999999998</v>
      </c>
      <c r="R9" s="213">
        <v>30.904</v>
      </c>
      <c r="S9" s="213">
        <v>24.63</v>
      </c>
      <c r="T9" s="213">
        <v>44.341999999999999</v>
      </c>
      <c r="U9" s="213">
        <v>46.201999999999998</v>
      </c>
      <c r="V9" s="213">
        <v>65.587999999999994</v>
      </c>
      <c r="W9" s="213">
        <v>42.277000000000001</v>
      </c>
      <c r="X9" s="213">
        <v>66.468999999999994</v>
      </c>
      <c r="Y9" s="213">
        <v>53.753999999999998</v>
      </c>
      <c r="Z9" s="213">
        <v>68.027000000000001</v>
      </c>
      <c r="AA9" s="213">
        <v>96.278000000000006</v>
      </c>
      <c r="AB9" s="213">
        <v>53.207000000000001</v>
      </c>
      <c r="AC9" s="213">
        <v>38.563000000000002</v>
      </c>
      <c r="AD9" s="213">
        <v>164.05199999999999</v>
      </c>
      <c r="AE9" s="224">
        <v>71</v>
      </c>
      <c r="AF9" s="224">
        <v>60</v>
      </c>
      <c r="AG9" s="262">
        <v>124</v>
      </c>
      <c r="AH9" s="262">
        <v>102</v>
      </c>
      <c r="AI9" s="262">
        <v>100</v>
      </c>
      <c r="AJ9" s="262">
        <v>110</v>
      </c>
      <c r="AK9" s="262">
        <v>115</v>
      </c>
      <c r="AL9" s="262">
        <v>124</v>
      </c>
      <c r="AM9" s="262">
        <v>130</v>
      </c>
      <c r="AN9" s="262">
        <v>42</v>
      </c>
      <c r="AO9" s="262">
        <v>94</v>
      </c>
      <c r="AP9" s="250">
        <v>100</v>
      </c>
      <c r="AQ9" s="262">
        <v>102</v>
      </c>
      <c r="AR9" s="262">
        <v>315</v>
      </c>
      <c r="AS9" s="262">
        <v>134</v>
      </c>
      <c r="AT9" s="262">
        <v>75</v>
      </c>
      <c r="AU9" s="262">
        <v>-122</v>
      </c>
      <c r="AV9" s="262">
        <v>-48</v>
      </c>
      <c r="AW9" s="250">
        <v>-86</v>
      </c>
      <c r="AX9" s="250">
        <v>59</v>
      </c>
      <c r="AY9" s="262">
        <v>-14</v>
      </c>
      <c r="AZ9" s="250">
        <v>-39</v>
      </c>
      <c r="BA9" s="250">
        <v>-12</v>
      </c>
      <c r="BB9" s="250">
        <v>64</v>
      </c>
      <c r="BC9" s="250">
        <v>101</v>
      </c>
      <c r="BD9" s="250">
        <v>76</v>
      </c>
      <c r="BE9" s="250">
        <v>118</v>
      </c>
      <c r="BF9" s="250">
        <v>118</v>
      </c>
      <c r="BG9" s="249"/>
    </row>
    <row r="10" spans="1:59" s="9" customFormat="1" ht="42" customHeight="1" x14ac:dyDescent="0.3">
      <c r="A10" s="581" t="s">
        <v>835</v>
      </c>
      <c r="B10" s="581" t="s">
        <v>356</v>
      </c>
      <c r="C10" s="227">
        <v>-3.4359999999999999</v>
      </c>
      <c r="D10" s="227">
        <v>0.80699999999999994</v>
      </c>
      <c r="E10" s="227">
        <v>-0.80500000000000016</v>
      </c>
      <c r="F10" s="227">
        <v>-0.10299999999999976</v>
      </c>
      <c r="G10" s="227">
        <v>-2.0539999999999998</v>
      </c>
      <c r="H10" s="227">
        <v>-1.4820000000000002</v>
      </c>
      <c r="I10" s="227">
        <v>4.1260000000000003</v>
      </c>
      <c r="J10" s="227">
        <v>-4.3029999999999999</v>
      </c>
      <c r="K10" s="227">
        <v>3.2000000000000001E-2</v>
      </c>
      <c r="L10" s="227">
        <v>5.6449999999999996</v>
      </c>
      <c r="M10" s="227">
        <v>2.661</v>
      </c>
      <c r="N10" s="227">
        <v>-8.7550000000000008</v>
      </c>
      <c r="O10" s="227">
        <v>-0.30499999999999999</v>
      </c>
      <c r="P10" s="227">
        <v>6.431</v>
      </c>
      <c r="Q10" s="227">
        <v>-2.8130000000000002</v>
      </c>
      <c r="R10" s="227">
        <v>-1.4390000000000001</v>
      </c>
      <c r="S10" s="227">
        <v>-2.2909999999999999</v>
      </c>
      <c r="T10" s="227">
        <v>-3.391</v>
      </c>
      <c r="U10" s="227">
        <v>3.6789999999999998</v>
      </c>
      <c r="V10" s="227">
        <v>10.362</v>
      </c>
      <c r="W10" s="227">
        <v>2.3359999999999999</v>
      </c>
      <c r="X10" s="227">
        <v>5.6189999999999998</v>
      </c>
      <c r="Y10" s="227">
        <v>1.9990000000000001</v>
      </c>
      <c r="Z10" s="227">
        <v>-1.516</v>
      </c>
      <c r="AA10" s="227">
        <v>-2.875</v>
      </c>
      <c r="AB10" s="227">
        <v>8.7789999999999999</v>
      </c>
      <c r="AC10" s="227">
        <v>-0.14199999999999999</v>
      </c>
      <c r="AD10" s="227">
        <v>0.53800000000000003</v>
      </c>
      <c r="AE10" s="227">
        <v>0</v>
      </c>
      <c r="AF10" s="227">
        <v>0</v>
      </c>
      <c r="AG10" s="227">
        <v>-1</v>
      </c>
      <c r="AH10" s="227">
        <v>4</v>
      </c>
      <c r="AI10" s="227">
        <v>1</v>
      </c>
      <c r="AJ10" s="214">
        <v>-3</v>
      </c>
      <c r="AK10" s="214">
        <v>1</v>
      </c>
      <c r="AL10" s="214">
        <v>6</v>
      </c>
      <c r="AM10" s="227">
        <v>5</v>
      </c>
      <c r="AN10" s="227">
        <v>-1</v>
      </c>
      <c r="AO10" s="227">
        <v>2</v>
      </c>
      <c r="AP10" s="227">
        <v>5</v>
      </c>
      <c r="AQ10" s="214">
        <v>13</v>
      </c>
      <c r="AR10" s="214">
        <v>18</v>
      </c>
      <c r="AS10" s="214">
        <v>10</v>
      </c>
      <c r="AT10" s="214">
        <v>34</v>
      </c>
      <c r="AU10" s="214">
        <v>-39</v>
      </c>
      <c r="AV10" s="214">
        <v>-36</v>
      </c>
      <c r="AW10" s="250">
        <v>-32</v>
      </c>
      <c r="AX10" s="250">
        <v>2</v>
      </c>
      <c r="AY10" s="214">
        <v>-25</v>
      </c>
      <c r="AZ10" s="250">
        <v>-46</v>
      </c>
      <c r="BA10" s="250">
        <v>-25</v>
      </c>
      <c r="BB10" s="250">
        <v>19</v>
      </c>
      <c r="BC10" s="250">
        <v>51</v>
      </c>
      <c r="BD10" s="250">
        <v>46</v>
      </c>
      <c r="BE10" s="250">
        <v>60</v>
      </c>
      <c r="BF10" s="250">
        <v>15</v>
      </c>
      <c r="BG10" s="249"/>
    </row>
    <row r="11" spans="1:59" s="9" customFormat="1" ht="15.75" customHeight="1" x14ac:dyDescent="0.3">
      <c r="A11" s="586" t="s">
        <v>10</v>
      </c>
      <c r="B11" s="586" t="s">
        <v>151</v>
      </c>
      <c r="C11" s="227">
        <v>167.922</v>
      </c>
      <c r="D11" s="227">
        <v>243.84700000000001</v>
      </c>
      <c r="E11" s="227">
        <v>-87.850000000000023</v>
      </c>
      <c r="F11" s="227">
        <v>-214.31099999999998</v>
      </c>
      <c r="G11" s="227">
        <v>27.916</v>
      </c>
      <c r="H11" s="227">
        <v>25.63</v>
      </c>
      <c r="I11" s="227">
        <v>82.808999999999997</v>
      </c>
      <c r="J11" s="227">
        <v>-42.910999999999987</v>
      </c>
      <c r="K11" s="227">
        <v>33.290999999999997</v>
      </c>
      <c r="L11" s="227">
        <v>17.306000000000001</v>
      </c>
      <c r="M11" s="227">
        <v>36.478000000000002</v>
      </c>
      <c r="N11" s="227">
        <v>119.821</v>
      </c>
      <c r="O11" s="227">
        <v>62.219000000000001</v>
      </c>
      <c r="P11" s="227">
        <v>31.238</v>
      </c>
      <c r="Q11" s="227">
        <v>50.853999999999999</v>
      </c>
      <c r="R11" s="227">
        <v>26.006</v>
      </c>
      <c r="S11" s="227">
        <v>20.87</v>
      </c>
      <c r="T11" s="227">
        <v>39.140999999999998</v>
      </c>
      <c r="U11" s="227">
        <v>34.271999999999998</v>
      </c>
      <c r="V11" s="227">
        <v>46.911999999999999</v>
      </c>
      <c r="W11" s="227">
        <v>32.021999999999998</v>
      </c>
      <c r="X11" s="227">
        <v>48.331000000000003</v>
      </c>
      <c r="Y11" s="227">
        <v>43.097000000000001</v>
      </c>
      <c r="Z11" s="227">
        <v>38.29</v>
      </c>
      <c r="AA11" s="227">
        <v>59.404000000000003</v>
      </c>
      <c r="AB11" s="227">
        <v>42.121000000000002</v>
      </c>
      <c r="AC11" s="227">
        <v>31.414000000000001</v>
      </c>
      <c r="AD11" s="227">
        <v>51.561</v>
      </c>
      <c r="AE11" s="227">
        <v>27</v>
      </c>
      <c r="AF11" s="227">
        <v>56</v>
      </c>
      <c r="AG11" s="227">
        <v>96</v>
      </c>
      <c r="AH11" s="227">
        <v>87</v>
      </c>
      <c r="AI11" s="227">
        <v>47</v>
      </c>
      <c r="AJ11" s="214">
        <v>53</v>
      </c>
      <c r="AK11" s="214">
        <v>55</v>
      </c>
      <c r="AL11" s="214">
        <v>58</v>
      </c>
      <c r="AM11" s="227">
        <v>36</v>
      </c>
      <c r="AN11" s="227">
        <v>53</v>
      </c>
      <c r="AO11" s="227">
        <v>28</v>
      </c>
      <c r="AP11" s="227">
        <v>44</v>
      </c>
      <c r="AQ11" s="214">
        <v>11</v>
      </c>
      <c r="AR11" s="214">
        <v>79</v>
      </c>
      <c r="AS11" s="214">
        <v>64</v>
      </c>
      <c r="AT11" s="214">
        <v>39</v>
      </c>
      <c r="AU11" s="214">
        <v>-16</v>
      </c>
      <c r="AV11" s="214">
        <v>-14</v>
      </c>
      <c r="AW11" s="250">
        <v>12</v>
      </c>
      <c r="AX11" s="250">
        <v>29</v>
      </c>
      <c r="AY11" s="214">
        <v>-14</v>
      </c>
      <c r="AZ11" s="250">
        <v>6</v>
      </c>
      <c r="BA11" s="250">
        <v>-1</v>
      </c>
      <c r="BB11" s="250">
        <v>13</v>
      </c>
      <c r="BC11" s="250">
        <v>9</v>
      </c>
      <c r="BD11" s="250">
        <v>2</v>
      </c>
      <c r="BE11" s="250">
        <v>38</v>
      </c>
      <c r="BF11" s="250">
        <v>38</v>
      </c>
      <c r="BG11" s="249"/>
    </row>
    <row r="12" spans="1:59" s="9" customFormat="1" ht="29.25" customHeight="1" x14ac:dyDescent="0.3">
      <c r="A12" s="586" t="s">
        <v>628</v>
      </c>
      <c r="B12" s="586" t="s">
        <v>668</v>
      </c>
      <c r="C12" s="227">
        <v>0</v>
      </c>
      <c r="D12" s="227">
        <v>0</v>
      </c>
      <c r="E12" s="227">
        <v>0</v>
      </c>
      <c r="F12" s="227">
        <v>0</v>
      </c>
      <c r="G12" s="227">
        <v>0</v>
      </c>
      <c r="H12" s="227">
        <v>0</v>
      </c>
      <c r="I12" s="227">
        <v>0</v>
      </c>
      <c r="J12" s="227">
        <v>0</v>
      </c>
      <c r="K12" s="227">
        <v>0</v>
      </c>
      <c r="L12" s="227">
        <v>0</v>
      </c>
      <c r="M12" s="227">
        <v>0</v>
      </c>
      <c r="N12" s="227">
        <v>0</v>
      </c>
      <c r="O12" s="227">
        <v>0</v>
      </c>
      <c r="P12" s="227">
        <v>0</v>
      </c>
      <c r="Q12" s="227">
        <v>0</v>
      </c>
      <c r="R12" s="227">
        <v>0</v>
      </c>
      <c r="S12" s="227">
        <v>0</v>
      </c>
      <c r="T12" s="227">
        <v>0</v>
      </c>
      <c r="U12" s="227">
        <v>0</v>
      </c>
      <c r="V12" s="227">
        <v>0</v>
      </c>
      <c r="W12" s="227">
        <v>0</v>
      </c>
      <c r="X12" s="227">
        <v>0</v>
      </c>
      <c r="Y12" s="227">
        <v>0</v>
      </c>
      <c r="Z12" s="227">
        <v>0</v>
      </c>
      <c r="AA12" s="227">
        <v>0</v>
      </c>
      <c r="AB12" s="227">
        <v>0</v>
      </c>
      <c r="AC12" s="227">
        <v>0</v>
      </c>
      <c r="AD12" s="227">
        <v>0</v>
      </c>
      <c r="AE12" s="227">
        <v>0</v>
      </c>
      <c r="AF12" s="227">
        <v>0</v>
      </c>
      <c r="AG12" s="227">
        <v>0</v>
      </c>
      <c r="AH12" s="227">
        <v>0</v>
      </c>
      <c r="AI12" s="227">
        <v>0</v>
      </c>
      <c r="AJ12" s="214">
        <v>0</v>
      </c>
      <c r="AK12" s="214">
        <v>0</v>
      </c>
      <c r="AL12" s="214">
        <v>0</v>
      </c>
      <c r="AM12" s="214">
        <v>0</v>
      </c>
      <c r="AN12" s="214">
        <v>1</v>
      </c>
      <c r="AO12" s="214">
        <v>0</v>
      </c>
      <c r="AP12" s="214">
        <v>5</v>
      </c>
      <c r="AQ12" s="214">
        <v>4</v>
      </c>
      <c r="AR12" s="214">
        <v>-2</v>
      </c>
      <c r="AS12" s="214">
        <v>3</v>
      </c>
      <c r="AT12" s="214">
        <v>-14</v>
      </c>
      <c r="AU12" s="214">
        <v>-7</v>
      </c>
      <c r="AV12" s="214">
        <v>-1</v>
      </c>
      <c r="AW12" s="250">
        <v>-4</v>
      </c>
      <c r="AX12" s="250">
        <v>5</v>
      </c>
      <c r="AY12" s="214">
        <v>1</v>
      </c>
      <c r="AZ12" s="250">
        <v>1</v>
      </c>
      <c r="BA12" s="250">
        <v>0</v>
      </c>
      <c r="BB12" s="250">
        <v>0</v>
      </c>
      <c r="BC12" s="250">
        <v>4</v>
      </c>
      <c r="BD12" s="250">
        <v>3</v>
      </c>
      <c r="BE12" s="250">
        <v>-10</v>
      </c>
      <c r="BF12" s="250">
        <v>2</v>
      </c>
      <c r="BG12" s="249"/>
    </row>
    <row r="13" spans="1:59" s="9" customFormat="1" ht="15.75" customHeight="1" x14ac:dyDescent="0.3">
      <c r="A13" s="586" t="s">
        <v>629</v>
      </c>
      <c r="B13" s="586" t="s">
        <v>151</v>
      </c>
      <c r="C13" s="227">
        <v>0</v>
      </c>
      <c r="D13" s="227">
        <v>0</v>
      </c>
      <c r="E13" s="227">
        <v>0</v>
      </c>
      <c r="F13" s="227">
        <v>0</v>
      </c>
      <c r="G13" s="227">
        <v>0</v>
      </c>
      <c r="H13" s="227">
        <v>0</v>
      </c>
      <c r="I13" s="227">
        <v>0</v>
      </c>
      <c r="J13" s="227">
        <v>0</v>
      </c>
      <c r="K13" s="227">
        <v>0</v>
      </c>
      <c r="L13" s="227">
        <v>0</v>
      </c>
      <c r="M13" s="227">
        <v>0</v>
      </c>
      <c r="N13" s="227">
        <v>0</v>
      </c>
      <c r="O13" s="227">
        <v>0</v>
      </c>
      <c r="P13" s="227">
        <v>0</v>
      </c>
      <c r="Q13" s="227">
        <v>0</v>
      </c>
      <c r="R13" s="227">
        <v>0</v>
      </c>
      <c r="S13" s="227">
        <v>0</v>
      </c>
      <c r="T13" s="227">
        <v>0</v>
      </c>
      <c r="U13" s="227">
        <v>0</v>
      </c>
      <c r="V13" s="227">
        <v>0</v>
      </c>
      <c r="W13" s="227">
        <v>0</v>
      </c>
      <c r="X13" s="227">
        <v>0</v>
      </c>
      <c r="Y13" s="227">
        <v>0</v>
      </c>
      <c r="Z13" s="227">
        <v>0</v>
      </c>
      <c r="AA13" s="227">
        <v>0</v>
      </c>
      <c r="AB13" s="227">
        <v>0</v>
      </c>
      <c r="AC13" s="227">
        <v>0</v>
      </c>
      <c r="AD13" s="227">
        <v>0</v>
      </c>
      <c r="AE13" s="227">
        <v>0</v>
      </c>
      <c r="AF13" s="227">
        <v>0</v>
      </c>
      <c r="AG13" s="227">
        <v>0</v>
      </c>
      <c r="AH13" s="227">
        <v>0</v>
      </c>
      <c r="AI13" s="227">
        <v>0</v>
      </c>
      <c r="AJ13" s="214">
        <v>0</v>
      </c>
      <c r="AK13" s="214">
        <v>0</v>
      </c>
      <c r="AL13" s="214">
        <v>0</v>
      </c>
      <c r="AM13" s="227">
        <v>0</v>
      </c>
      <c r="AN13" s="227">
        <v>3</v>
      </c>
      <c r="AO13" s="227">
        <v>0</v>
      </c>
      <c r="AP13" s="227">
        <v>-3</v>
      </c>
      <c r="AQ13" s="214">
        <v>0</v>
      </c>
      <c r="AR13" s="214">
        <v>0</v>
      </c>
      <c r="AS13" s="214">
        <v>0</v>
      </c>
      <c r="AT13" s="214">
        <v>0</v>
      </c>
      <c r="AU13" s="214">
        <v>0</v>
      </c>
      <c r="AV13" s="214">
        <v>0</v>
      </c>
      <c r="AW13" s="250">
        <v>0</v>
      </c>
      <c r="AX13" s="250">
        <v>0</v>
      </c>
      <c r="AY13" s="214">
        <v>0</v>
      </c>
      <c r="AZ13" s="250">
        <v>0</v>
      </c>
      <c r="BA13" s="250">
        <v>0</v>
      </c>
      <c r="BB13" s="250">
        <v>0</v>
      </c>
      <c r="BC13" s="250">
        <v>0</v>
      </c>
      <c r="BD13" s="250">
        <v>0</v>
      </c>
      <c r="BE13" s="250">
        <v>0</v>
      </c>
      <c r="BF13" s="250">
        <v>0</v>
      </c>
      <c r="BG13" s="249"/>
    </row>
    <row r="14" spans="1:59" s="25" customFormat="1" ht="15.75" customHeight="1" x14ac:dyDescent="0.3">
      <c r="A14" s="586" t="s">
        <v>7</v>
      </c>
      <c r="B14" s="586" t="s">
        <v>136</v>
      </c>
      <c r="C14" s="56">
        <v>0</v>
      </c>
      <c r="D14" s="56">
        <v>0</v>
      </c>
      <c r="E14" s="56">
        <v>0</v>
      </c>
      <c r="F14" s="56">
        <v>0</v>
      </c>
      <c r="G14" s="56">
        <v>0</v>
      </c>
      <c r="H14" s="56">
        <v>0</v>
      </c>
      <c r="I14" s="56">
        <v>0</v>
      </c>
      <c r="J14" s="56">
        <v>0</v>
      </c>
      <c r="K14" s="56">
        <v>0</v>
      </c>
      <c r="L14" s="56">
        <v>0</v>
      </c>
      <c r="M14" s="56">
        <v>0</v>
      </c>
      <c r="N14" s="56">
        <v>0</v>
      </c>
      <c r="O14" s="56">
        <v>0</v>
      </c>
      <c r="P14" s="56">
        <v>0</v>
      </c>
      <c r="Q14" s="56">
        <v>0</v>
      </c>
      <c r="R14" s="56">
        <v>0</v>
      </c>
      <c r="S14" s="56">
        <v>0</v>
      </c>
      <c r="T14" s="56">
        <v>0</v>
      </c>
      <c r="U14" s="56">
        <v>0</v>
      </c>
      <c r="V14" s="56">
        <v>0</v>
      </c>
      <c r="W14" s="56">
        <v>0</v>
      </c>
      <c r="X14" s="56">
        <v>0</v>
      </c>
      <c r="Y14" s="56">
        <v>0</v>
      </c>
      <c r="Z14" s="56">
        <v>0</v>
      </c>
      <c r="AA14" s="56">
        <v>0</v>
      </c>
      <c r="AB14" s="56">
        <v>0</v>
      </c>
      <c r="AC14" s="56">
        <v>0</v>
      </c>
      <c r="AD14" s="56">
        <v>0</v>
      </c>
      <c r="AE14" s="56">
        <v>0</v>
      </c>
      <c r="AF14" s="56">
        <v>0</v>
      </c>
      <c r="AG14" s="56">
        <v>0</v>
      </c>
      <c r="AH14" s="56">
        <v>0</v>
      </c>
      <c r="AI14" s="56">
        <v>0</v>
      </c>
      <c r="AJ14" s="56">
        <v>0</v>
      </c>
      <c r="AK14" s="56">
        <v>0</v>
      </c>
      <c r="AL14" s="56">
        <v>0</v>
      </c>
      <c r="AM14" s="56">
        <v>0</v>
      </c>
      <c r="AN14" s="56">
        <v>0</v>
      </c>
      <c r="AO14" s="56">
        <v>0</v>
      </c>
      <c r="AP14" s="56">
        <v>0</v>
      </c>
      <c r="AQ14" s="56">
        <v>0</v>
      </c>
      <c r="AR14" s="56">
        <v>0</v>
      </c>
      <c r="AS14" s="56">
        <v>0</v>
      </c>
      <c r="AT14" s="214">
        <v>0</v>
      </c>
      <c r="AU14" s="214">
        <v>0</v>
      </c>
      <c r="AV14" s="214">
        <v>0</v>
      </c>
      <c r="AW14" s="250">
        <v>0</v>
      </c>
      <c r="AX14" s="250">
        <v>0</v>
      </c>
      <c r="AY14" s="214">
        <v>0</v>
      </c>
      <c r="AZ14" s="250">
        <v>0</v>
      </c>
      <c r="BA14" s="250">
        <v>0</v>
      </c>
      <c r="BB14" s="250">
        <v>0</v>
      </c>
      <c r="BC14" s="250">
        <v>0</v>
      </c>
      <c r="BD14" s="250">
        <v>0</v>
      </c>
      <c r="BE14" s="250">
        <v>0</v>
      </c>
      <c r="BF14" s="250">
        <v>0</v>
      </c>
      <c r="BG14" s="249"/>
    </row>
    <row r="15" spans="1:59" s="25" customFormat="1" ht="32.4" customHeight="1" x14ac:dyDescent="0.3">
      <c r="A15" s="581" t="s">
        <v>836</v>
      </c>
      <c r="B15" s="581" t="s">
        <v>154</v>
      </c>
      <c r="C15" s="214">
        <v>41.076999999999998</v>
      </c>
      <c r="D15" s="214">
        <v>57.010999999999996</v>
      </c>
      <c r="E15" s="214">
        <v>67.653999999999996</v>
      </c>
      <c r="F15" s="214">
        <v>17.200000000000017</v>
      </c>
      <c r="G15" s="214">
        <v>20.553999999999998</v>
      </c>
      <c r="H15" s="214">
        <v>35.492000000000004</v>
      </c>
      <c r="I15" s="214">
        <v>9.6709999999999994</v>
      </c>
      <c r="J15" s="214">
        <v>59.730000000000004</v>
      </c>
      <c r="K15" s="214">
        <v>4.09</v>
      </c>
      <c r="L15" s="214">
        <v>-2.3820000000000001</v>
      </c>
      <c r="M15" s="214">
        <v>1.675</v>
      </c>
      <c r="N15" s="214">
        <v>0.61799999999999999</v>
      </c>
      <c r="O15" s="214">
        <v>-8.6999999999999994E-2</v>
      </c>
      <c r="P15" s="214">
        <v>9.8000000000000004E-2</v>
      </c>
      <c r="Q15" s="214">
        <v>0.44700000000000001</v>
      </c>
      <c r="R15" s="214">
        <v>-0.17199999999999999</v>
      </c>
      <c r="S15" s="214">
        <v>-0.45900000000000002</v>
      </c>
      <c r="T15" s="214">
        <v>2.0830000000000002</v>
      </c>
      <c r="U15" s="214">
        <v>1.7410000000000001</v>
      </c>
      <c r="V15" s="214">
        <v>1.8049999999999999</v>
      </c>
      <c r="W15" s="214">
        <v>1.409</v>
      </c>
      <c r="X15" s="214">
        <v>6.01</v>
      </c>
      <c r="Y15" s="214">
        <v>2.1339999999999999</v>
      </c>
      <c r="Z15" s="214">
        <v>24.731999999999999</v>
      </c>
      <c r="AA15" s="214">
        <v>33.213000000000001</v>
      </c>
      <c r="AB15" s="214">
        <v>-4.22</v>
      </c>
      <c r="AC15" s="214">
        <v>0.76400000000000001</v>
      </c>
      <c r="AD15" s="214">
        <v>105.443</v>
      </c>
      <c r="AE15" s="214">
        <v>37</v>
      </c>
      <c r="AF15" s="214">
        <v>-9</v>
      </c>
      <c r="AG15" s="214">
        <v>23</v>
      </c>
      <c r="AH15" s="214">
        <v>4</v>
      </c>
      <c r="AI15" s="214">
        <v>45</v>
      </c>
      <c r="AJ15" s="214">
        <v>54</v>
      </c>
      <c r="AK15" s="214">
        <v>52</v>
      </c>
      <c r="AL15" s="214">
        <v>54</v>
      </c>
      <c r="AM15" s="214">
        <v>82</v>
      </c>
      <c r="AN15" s="214">
        <v>-20</v>
      </c>
      <c r="AO15" s="214">
        <v>57</v>
      </c>
      <c r="AP15" s="214">
        <v>42</v>
      </c>
      <c r="AQ15" s="214">
        <v>68</v>
      </c>
      <c r="AR15" s="214">
        <v>213</v>
      </c>
      <c r="AS15" s="214">
        <v>50</v>
      </c>
      <c r="AT15" s="214">
        <v>10</v>
      </c>
      <c r="AU15" s="214">
        <v>-66</v>
      </c>
      <c r="AV15" s="214">
        <v>-4</v>
      </c>
      <c r="AW15" s="250">
        <v>-68</v>
      </c>
      <c r="AX15" s="250">
        <v>16</v>
      </c>
      <c r="AY15" s="214">
        <v>17</v>
      </c>
      <c r="AZ15" s="250">
        <v>-6</v>
      </c>
      <c r="BA15" s="250">
        <v>8</v>
      </c>
      <c r="BB15" s="250">
        <v>25</v>
      </c>
      <c r="BC15" s="250">
        <v>30</v>
      </c>
      <c r="BD15" s="250">
        <v>19</v>
      </c>
      <c r="BE15" s="250">
        <v>23</v>
      </c>
      <c r="BF15" s="250">
        <v>57</v>
      </c>
      <c r="BG15" s="249"/>
    </row>
    <row r="16" spans="1:59" s="9" customFormat="1" ht="15.75" customHeight="1" x14ac:dyDescent="0.3">
      <c r="A16" s="586" t="s">
        <v>718</v>
      </c>
      <c r="B16" s="586" t="s">
        <v>355</v>
      </c>
      <c r="C16" s="227">
        <v>6.5</v>
      </c>
      <c r="D16" s="227">
        <v>6.5</v>
      </c>
      <c r="E16" s="227">
        <v>6.5</v>
      </c>
      <c r="F16" s="227">
        <v>6.5</v>
      </c>
      <c r="G16" s="227">
        <v>6.5</v>
      </c>
      <c r="H16" s="227">
        <v>6.5050000000000008</v>
      </c>
      <c r="I16" s="227">
        <v>6.5190000000000001</v>
      </c>
      <c r="J16" s="227">
        <v>6.5</v>
      </c>
      <c r="K16" s="227">
        <v>6.5049999999999999</v>
      </c>
      <c r="L16" s="227">
        <v>6.51</v>
      </c>
      <c r="M16" s="227">
        <v>6.5090000000000003</v>
      </c>
      <c r="N16" s="227">
        <v>6.51</v>
      </c>
      <c r="O16" s="227">
        <v>6.51</v>
      </c>
      <c r="P16" s="227">
        <v>6.5090000000000003</v>
      </c>
      <c r="Q16" s="227">
        <v>6.51</v>
      </c>
      <c r="R16" s="227">
        <v>26.038</v>
      </c>
      <c r="S16" s="227">
        <v>6.51</v>
      </c>
      <c r="T16" s="227">
        <v>6.5090000000000003</v>
      </c>
      <c r="U16" s="227">
        <v>6.51</v>
      </c>
      <c r="V16" s="227">
        <v>6.5090000000000003</v>
      </c>
      <c r="W16" s="227">
        <v>6.51</v>
      </c>
      <c r="X16" s="227">
        <v>6.5090000000000003</v>
      </c>
      <c r="Y16" s="227">
        <v>6.524</v>
      </c>
      <c r="Z16" s="227">
        <v>6.5209999999999999</v>
      </c>
      <c r="AA16" s="227">
        <v>6.5359999999999996</v>
      </c>
      <c r="AB16" s="227">
        <v>6.5270000000000001</v>
      </c>
      <c r="AC16" s="227">
        <v>6.5270000000000001</v>
      </c>
      <c r="AD16" s="227">
        <v>6.51</v>
      </c>
      <c r="AE16" s="227">
        <v>7</v>
      </c>
      <c r="AF16" s="227">
        <v>6</v>
      </c>
      <c r="AG16" s="227">
        <v>6</v>
      </c>
      <c r="AH16" s="227">
        <v>7</v>
      </c>
      <c r="AI16" s="227">
        <v>7</v>
      </c>
      <c r="AJ16" s="227">
        <v>6</v>
      </c>
      <c r="AK16" s="227">
        <v>7</v>
      </c>
      <c r="AL16" s="227">
        <v>6</v>
      </c>
      <c r="AM16" s="227">
        <v>7</v>
      </c>
      <c r="AN16" s="227">
        <v>6</v>
      </c>
      <c r="AO16" s="227">
        <v>7</v>
      </c>
      <c r="AP16" s="227">
        <v>7</v>
      </c>
      <c r="AQ16" s="227">
        <v>6</v>
      </c>
      <c r="AR16" s="227">
        <v>7</v>
      </c>
      <c r="AS16" s="227">
        <v>7</v>
      </c>
      <c r="AT16" s="214">
        <v>6</v>
      </c>
      <c r="AU16" s="214">
        <v>6</v>
      </c>
      <c r="AV16" s="214">
        <v>7</v>
      </c>
      <c r="AW16" s="250">
        <v>6</v>
      </c>
      <c r="AX16" s="250">
        <v>7</v>
      </c>
      <c r="AY16" s="214">
        <v>7</v>
      </c>
      <c r="AZ16" s="250">
        <v>6</v>
      </c>
      <c r="BA16" s="250">
        <v>6</v>
      </c>
      <c r="BB16" s="250">
        <v>7</v>
      </c>
      <c r="BC16" s="250">
        <v>7</v>
      </c>
      <c r="BD16" s="250">
        <v>6</v>
      </c>
      <c r="BE16" s="250">
        <v>7</v>
      </c>
      <c r="BF16" s="250">
        <v>6</v>
      </c>
      <c r="BG16" s="249"/>
    </row>
    <row r="17" spans="1:60" ht="15.75" customHeight="1" x14ac:dyDescent="0.3">
      <c r="A17" s="39" t="s">
        <v>346</v>
      </c>
      <c r="B17" s="39" t="s">
        <v>358</v>
      </c>
      <c r="C17" s="224">
        <v>-262.00400000000002</v>
      </c>
      <c r="D17" s="224">
        <v>-359.68499999999995</v>
      </c>
      <c r="E17" s="224">
        <v>-268.33300000000008</v>
      </c>
      <c r="F17" s="224">
        <v>-391.34399999999994</v>
      </c>
      <c r="G17" s="224">
        <v>-386.35300000000001</v>
      </c>
      <c r="H17" s="224">
        <v>-387.47999999999996</v>
      </c>
      <c r="I17" s="224">
        <v>-314.70600000000002</v>
      </c>
      <c r="J17" s="224">
        <v>-385.4079999999999</v>
      </c>
      <c r="K17" s="224">
        <v>-405.18200000000002</v>
      </c>
      <c r="L17" s="224">
        <v>-379.54199999999997</v>
      </c>
      <c r="M17" s="224">
        <v>-287.15499999999997</v>
      </c>
      <c r="N17" s="224">
        <v>-415.44799999999998</v>
      </c>
      <c r="O17" s="224">
        <v>-434.52600000000001</v>
      </c>
      <c r="P17" s="224">
        <v>-421.10199999999998</v>
      </c>
      <c r="Q17" s="224">
        <v>-369.30900000000003</v>
      </c>
      <c r="R17" s="224">
        <v>-322.02699999999999</v>
      </c>
      <c r="S17" s="224">
        <v>-280.37599999999998</v>
      </c>
      <c r="T17" s="224">
        <v>-237.19</v>
      </c>
      <c r="U17" s="224">
        <v>-323.209</v>
      </c>
      <c r="V17" s="224">
        <v>-339.36500000000001</v>
      </c>
      <c r="W17" s="224">
        <v>-336.23500000000001</v>
      </c>
      <c r="X17" s="224">
        <v>-273.10199999999998</v>
      </c>
      <c r="Y17" s="224">
        <v>-308.90199999999999</v>
      </c>
      <c r="Z17" s="224">
        <v>-267.55599999999998</v>
      </c>
      <c r="AA17" s="224">
        <v>-305.39999999999998</v>
      </c>
      <c r="AB17" s="224">
        <v>-309.95499999999998</v>
      </c>
      <c r="AC17" s="224">
        <v>-250.708</v>
      </c>
      <c r="AD17" s="224">
        <v>-244.637</v>
      </c>
      <c r="AE17" s="224">
        <v>-257</v>
      </c>
      <c r="AF17" s="224">
        <v>-236</v>
      </c>
      <c r="AG17" s="224">
        <v>-274</v>
      </c>
      <c r="AH17" s="224">
        <v>-321</v>
      </c>
      <c r="AI17" s="224">
        <v>-317</v>
      </c>
      <c r="AJ17" s="224">
        <v>-290</v>
      </c>
      <c r="AK17" s="224">
        <v>-234</v>
      </c>
      <c r="AL17" s="224">
        <v>-244</v>
      </c>
      <c r="AM17" s="224">
        <v>-314</v>
      </c>
      <c r="AN17" s="224">
        <v>-249</v>
      </c>
      <c r="AO17" s="224">
        <v>-202</v>
      </c>
      <c r="AP17" s="224">
        <v>-285</v>
      </c>
      <c r="AQ17" s="224">
        <v>-250</v>
      </c>
      <c r="AR17" s="224">
        <v>-268</v>
      </c>
      <c r="AS17" s="224">
        <v>-213</v>
      </c>
      <c r="AT17" s="224">
        <v>-68</v>
      </c>
      <c r="AU17" s="224">
        <v>-360</v>
      </c>
      <c r="AV17" s="224">
        <v>-279</v>
      </c>
      <c r="AW17" s="250">
        <v>-223</v>
      </c>
      <c r="AX17" s="250">
        <v>-109</v>
      </c>
      <c r="AY17" s="224">
        <v>-177</v>
      </c>
      <c r="AZ17" s="250">
        <v>-207</v>
      </c>
      <c r="BA17" s="250">
        <v>-315</v>
      </c>
      <c r="BB17" s="250">
        <v>-295</v>
      </c>
      <c r="BC17" s="250">
        <v>-266</v>
      </c>
      <c r="BD17" s="250">
        <v>-222</v>
      </c>
      <c r="BE17" s="250">
        <v>-218</v>
      </c>
      <c r="BF17" s="250">
        <v>-253</v>
      </c>
      <c r="BG17" s="249"/>
    </row>
    <row r="18" spans="1:60" s="223" customFormat="1" ht="15.75" customHeight="1" x14ac:dyDescent="0.3">
      <c r="A18" s="39" t="s">
        <v>347</v>
      </c>
      <c r="B18" s="39" t="s">
        <v>357</v>
      </c>
      <c r="C18" s="224">
        <v>0</v>
      </c>
      <c r="D18" s="224">
        <v>0</v>
      </c>
      <c r="E18" s="224">
        <v>0</v>
      </c>
      <c r="F18" s="224">
        <v>0</v>
      </c>
      <c r="G18" s="224"/>
      <c r="H18" s="224">
        <v>0</v>
      </c>
      <c r="I18" s="224">
        <v>0</v>
      </c>
      <c r="J18" s="224">
        <v>0</v>
      </c>
      <c r="K18" s="262">
        <v>0</v>
      </c>
      <c r="L18" s="262">
        <v>0</v>
      </c>
      <c r="M18" s="262">
        <v>0</v>
      </c>
      <c r="N18" s="262">
        <v>0</v>
      </c>
      <c r="O18" s="262">
        <v>0</v>
      </c>
      <c r="P18" s="262">
        <v>0</v>
      </c>
      <c r="Q18" s="262">
        <v>0</v>
      </c>
      <c r="R18" s="262">
        <v>0</v>
      </c>
      <c r="S18" s="262">
        <v>0</v>
      </c>
      <c r="T18" s="262">
        <v>0</v>
      </c>
      <c r="U18" s="262">
        <v>0</v>
      </c>
      <c r="V18" s="262">
        <v>0</v>
      </c>
      <c r="W18" s="262">
        <v>0</v>
      </c>
      <c r="X18" s="262">
        <v>0</v>
      </c>
      <c r="Y18" s="262">
        <v>0</v>
      </c>
      <c r="Z18" s="262">
        <v>0</v>
      </c>
      <c r="AA18" s="262">
        <v>0</v>
      </c>
      <c r="AB18" s="262">
        <v>0</v>
      </c>
      <c r="AC18" s="262">
        <v>0</v>
      </c>
      <c r="AD18" s="262">
        <v>0</v>
      </c>
      <c r="AE18" s="262">
        <v>0</v>
      </c>
      <c r="AF18" s="262">
        <v>0</v>
      </c>
      <c r="AG18" s="262">
        <v>0</v>
      </c>
      <c r="AH18" s="262">
        <v>0</v>
      </c>
      <c r="AI18" s="262">
        <v>0</v>
      </c>
      <c r="AJ18" s="262">
        <v>0</v>
      </c>
      <c r="AK18" s="262">
        <v>-22</v>
      </c>
      <c r="AL18" s="262">
        <v>22</v>
      </c>
      <c r="AM18" s="262">
        <v>0</v>
      </c>
      <c r="AN18" s="262">
        <v>0</v>
      </c>
      <c r="AO18" s="262">
        <v>-18</v>
      </c>
      <c r="AP18" s="262">
        <v>-5</v>
      </c>
      <c r="AQ18" s="262">
        <v>-1</v>
      </c>
      <c r="AR18" s="262">
        <v>-2</v>
      </c>
      <c r="AS18" s="262">
        <v>-9</v>
      </c>
      <c r="AT18" s="224">
        <v>-64</v>
      </c>
      <c r="AU18" s="224">
        <v>-10</v>
      </c>
      <c r="AV18" s="224">
        <v>-1</v>
      </c>
      <c r="AW18" s="250">
        <v>-22</v>
      </c>
      <c r="AX18" s="250">
        <v>-73</v>
      </c>
      <c r="AY18" s="224">
        <v>-8</v>
      </c>
      <c r="AZ18" s="250">
        <v>-1</v>
      </c>
      <c r="BA18" s="250">
        <v>-15</v>
      </c>
      <c r="BB18" s="250">
        <v>-2</v>
      </c>
      <c r="BC18" s="250">
        <v>0</v>
      </c>
      <c r="BD18" s="250">
        <v>-3</v>
      </c>
      <c r="BE18" s="250">
        <v>-10</v>
      </c>
      <c r="BF18" s="250">
        <v>-28</v>
      </c>
      <c r="BG18" s="249"/>
    </row>
    <row r="19" spans="1:60" s="223" customFormat="1" ht="15.75" customHeight="1" x14ac:dyDescent="0.3">
      <c r="A19" s="39" t="s">
        <v>744</v>
      </c>
      <c r="B19" s="39" t="s">
        <v>732</v>
      </c>
      <c r="C19" s="587" t="s">
        <v>122</v>
      </c>
      <c r="D19" s="587" t="s">
        <v>122</v>
      </c>
      <c r="E19" s="587" t="s">
        <v>122</v>
      </c>
      <c r="F19" s="587" t="s">
        <v>122</v>
      </c>
      <c r="G19" s="587" t="s">
        <v>122</v>
      </c>
      <c r="H19" s="587" t="s">
        <v>122</v>
      </c>
      <c r="I19" s="587" t="s">
        <v>122</v>
      </c>
      <c r="J19" s="587" t="s">
        <v>122</v>
      </c>
      <c r="K19" s="587" t="s">
        <v>122</v>
      </c>
      <c r="L19" s="587" t="s">
        <v>122</v>
      </c>
      <c r="M19" s="587" t="s">
        <v>122</v>
      </c>
      <c r="N19" s="587" t="s">
        <v>122</v>
      </c>
      <c r="O19" s="587" t="s">
        <v>122</v>
      </c>
      <c r="P19" s="587" t="s">
        <v>122</v>
      </c>
      <c r="Q19" s="587" t="s">
        <v>122</v>
      </c>
      <c r="R19" s="587" t="s">
        <v>122</v>
      </c>
      <c r="S19" s="587" t="s">
        <v>122</v>
      </c>
      <c r="T19" s="587" t="s">
        <v>122</v>
      </c>
      <c r="U19" s="587" t="s">
        <v>122</v>
      </c>
      <c r="V19" s="587" t="s">
        <v>122</v>
      </c>
      <c r="W19" s="587" t="s">
        <v>122</v>
      </c>
      <c r="X19" s="587" t="s">
        <v>122</v>
      </c>
      <c r="Y19" s="587" t="s">
        <v>122</v>
      </c>
      <c r="Z19" s="587" t="s">
        <v>122</v>
      </c>
      <c r="AA19" s="587" t="s">
        <v>122</v>
      </c>
      <c r="AB19" s="587" t="s">
        <v>122</v>
      </c>
      <c r="AC19" s="587" t="s">
        <v>122</v>
      </c>
      <c r="AD19" s="587" t="s">
        <v>122</v>
      </c>
      <c r="AE19" s="587" t="s">
        <v>122</v>
      </c>
      <c r="AF19" s="587" t="s">
        <v>122</v>
      </c>
      <c r="AG19" s="587" t="s">
        <v>122</v>
      </c>
      <c r="AH19" s="587" t="s">
        <v>122</v>
      </c>
      <c r="AI19" s="587" t="s">
        <v>122</v>
      </c>
      <c r="AJ19" s="587" t="s">
        <v>122</v>
      </c>
      <c r="AK19" s="587" t="s">
        <v>122</v>
      </c>
      <c r="AL19" s="587" t="s">
        <v>122</v>
      </c>
      <c r="AM19" s="587" t="s">
        <v>122</v>
      </c>
      <c r="AN19" s="587" t="s">
        <v>122</v>
      </c>
      <c r="AO19" s="587" t="s">
        <v>122</v>
      </c>
      <c r="AP19" s="587" t="s">
        <v>122</v>
      </c>
      <c r="AQ19" s="262">
        <v>-4</v>
      </c>
      <c r="AR19" s="262">
        <v>-0.3</v>
      </c>
      <c r="AS19" s="262">
        <v>-0.8</v>
      </c>
      <c r="AT19" s="262">
        <v>-446.3</v>
      </c>
      <c r="AU19" s="262">
        <v>-85</v>
      </c>
      <c r="AV19" s="262">
        <v>-105</v>
      </c>
      <c r="AW19" s="250">
        <v>-345</v>
      </c>
      <c r="AX19" s="250">
        <v>-6017</v>
      </c>
      <c r="AY19" s="262">
        <v>0</v>
      </c>
      <c r="AZ19" s="250">
        <v>0</v>
      </c>
      <c r="BA19" s="250">
        <v>0</v>
      </c>
      <c r="BB19" s="250">
        <v>0</v>
      </c>
      <c r="BC19" s="250">
        <v>0</v>
      </c>
      <c r="BD19" s="250">
        <v>-1176</v>
      </c>
      <c r="BE19" s="250">
        <v>-23</v>
      </c>
      <c r="BF19" s="250">
        <v>-715</v>
      </c>
      <c r="BG19" s="249"/>
    </row>
    <row r="20" spans="1:60" s="223" customFormat="1" ht="15.75" customHeight="1" x14ac:dyDescent="0.3">
      <c r="A20" s="39" t="s">
        <v>586</v>
      </c>
      <c r="B20" s="39" t="s">
        <v>352</v>
      </c>
      <c r="C20" s="262">
        <v>-982.096</v>
      </c>
      <c r="D20" s="262">
        <v>-903.45</v>
      </c>
      <c r="E20" s="262">
        <v>-933.41700000000014</v>
      </c>
      <c r="F20" s="262">
        <v>-1046.7529999999997</v>
      </c>
      <c r="G20" s="262">
        <v>-916.43799999999999</v>
      </c>
      <c r="H20" s="262">
        <v>-924.44799999999998</v>
      </c>
      <c r="I20" s="262">
        <v>-1051.73</v>
      </c>
      <c r="J20" s="262">
        <v>-943.47400000000016</v>
      </c>
      <c r="K20" s="262">
        <v>-893.03800000000001</v>
      </c>
      <c r="L20" s="262">
        <v>-896.44600000000003</v>
      </c>
      <c r="M20" s="262">
        <v>-928.02499999999998</v>
      </c>
      <c r="N20" s="262">
        <v>-901.26700000000005</v>
      </c>
      <c r="O20" s="262">
        <v>-928.63900000000001</v>
      </c>
      <c r="P20" s="262">
        <v>-879.59100000000001</v>
      </c>
      <c r="Q20" s="262">
        <v>-900.072</v>
      </c>
      <c r="R20" s="262">
        <v>-1059.5809999999999</v>
      </c>
      <c r="S20" s="262">
        <v>-902.798</v>
      </c>
      <c r="T20" s="262">
        <v>-885.83500000000004</v>
      </c>
      <c r="U20" s="262">
        <v>-893.39400000000001</v>
      </c>
      <c r="V20" s="262">
        <v>-1012.62</v>
      </c>
      <c r="W20" s="262">
        <v>-905.303</v>
      </c>
      <c r="X20" s="262">
        <v>-1064.7239999999999</v>
      </c>
      <c r="Y20" s="262">
        <v>-1075.739</v>
      </c>
      <c r="Z20" s="262">
        <v>-1091.3820000000001</v>
      </c>
      <c r="AA20" s="262">
        <v>-1125.5229999999999</v>
      </c>
      <c r="AB20" s="262">
        <v>-1098.653</v>
      </c>
      <c r="AC20" s="262">
        <v>-1068.8109999999999</v>
      </c>
      <c r="AD20" s="262">
        <v>-1853.6130000000001</v>
      </c>
      <c r="AE20" s="262">
        <v>-1137</v>
      </c>
      <c r="AF20" s="262">
        <v>-1177</v>
      </c>
      <c r="AG20" s="262">
        <v>-1150</v>
      </c>
      <c r="AH20" s="262">
        <v>-1221</v>
      </c>
      <c r="AI20" s="262">
        <v>-1217</v>
      </c>
      <c r="AJ20" s="262">
        <v>-1182</v>
      </c>
      <c r="AK20" s="262">
        <v>-1161</v>
      </c>
      <c r="AL20" s="262">
        <v>-1207</v>
      </c>
      <c r="AM20" s="262">
        <v>-1244</v>
      </c>
      <c r="AN20" s="262">
        <v>-1220</v>
      </c>
      <c r="AO20" s="262">
        <v>-1205</v>
      </c>
      <c r="AP20" s="262">
        <v>-1212</v>
      </c>
      <c r="AQ20" s="262">
        <v>-1100</v>
      </c>
      <c r="AR20" s="250">
        <v>-1152</v>
      </c>
      <c r="AS20" s="250">
        <v>-1143</v>
      </c>
      <c r="AT20" s="262">
        <v>-1233</v>
      </c>
      <c r="AU20" s="262">
        <v>-1381</v>
      </c>
      <c r="AV20" s="262">
        <v>-1189</v>
      </c>
      <c r="AW20" s="250">
        <v>-1128</v>
      </c>
      <c r="AX20" s="250">
        <v>-1195</v>
      </c>
      <c r="AY20" s="262">
        <v>-1299</v>
      </c>
      <c r="AZ20" s="250">
        <v>-1215</v>
      </c>
      <c r="BA20" s="250">
        <v>-1237</v>
      </c>
      <c r="BB20" s="250">
        <v>-1297</v>
      </c>
      <c r="BC20" s="250">
        <v>-1463</v>
      </c>
      <c r="BD20" s="250">
        <v>-1937</v>
      </c>
      <c r="BE20" s="250">
        <v>-1646</v>
      </c>
      <c r="BF20" s="250">
        <v>-1438</v>
      </c>
      <c r="BG20" s="249"/>
    </row>
    <row r="21" spans="1:60" s="211" customFormat="1" ht="15.75" customHeight="1" x14ac:dyDescent="0.3">
      <c r="A21" s="586" t="s">
        <v>202</v>
      </c>
      <c r="B21" s="586" t="s">
        <v>724</v>
      </c>
      <c r="C21" s="227">
        <v>-105.71599999999999</v>
      </c>
      <c r="D21" s="227">
        <v>-99.027000000000001</v>
      </c>
      <c r="E21" s="227">
        <v>-103.86599999999999</v>
      </c>
      <c r="F21" s="227">
        <v>-112.47700000000003</v>
      </c>
      <c r="G21" s="227">
        <v>-105.958</v>
      </c>
      <c r="H21" s="227">
        <v>-107.24700000000001</v>
      </c>
      <c r="I21" s="227">
        <v>-131.09299999999999</v>
      </c>
      <c r="J21" s="227">
        <v>-115.54000000000002</v>
      </c>
      <c r="K21" s="227">
        <v>-100.03</v>
      </c>
      <c r="L21" s="227">
        <v>-103.349</v>
      </c>
      <c r="M21" s="227">
        <v>-108.706</v>
      </c>
      <c r="N21" s="227">
        <v>-108.992</v>
      </c>
      <c r="O21" s="227">
        <v>-108.31</v>
      </c>
      <c r="P21" s="227">
        <v>-111.72199999999999</v>
      </c>
      <c r="Q21" s="227">
        <v>-113.643</v>
      </c>
      <c r="R21" s="227">
        <v>-110.279</v>
      </c>
      <c r="S21" s="227">
        <v>-113.77800000000001</v>
      </c>
      <c r="T21" s="227">
        <v>-120.846</v>
      </c>
      <c r="U21" s="227">
        <v>-125.89400000000001</v>
      </c>
      <c r="V21" s="227">
        <v>-126.886</v>
      </c>
      <c r="W21" s="227">
        <v>-139.55199999999999</v>
      </c>
      <c r="X21" s="227">
        <v>-150.899</v>
      </c>
      <c r="Y21" s="227">
        <v>-155.548</v>
      </c>
      <c r="Z21" s="227">
        <v>-163.34200000000001</v>
      </c>
      <c r="AA21" s="227">
        <v>-174.21600000000001</v>
      </c>
      <c r="AB21" s="227">
        <v>-167.81700000000001</v>
      </c>
      <c r="AC21" s="227">
        <v>-171.178</v>
      </c>
      <c r="AD21" s="227">
        <v>-215.18899999999999</v>
      </c>
      <c r="AE21" s="227">
        <v>-164</v>
      </c>
      <c r="AF21" s="227">
        <v>-178</v>
      </c>
      <c r="AG21" s="227">
        <v>-174</v>
      </c>
      <c r="AH21" s="227">
        <v>-190</v>
      </c>
      <c r="AI21" s="227">
        <v>-180</v>
      </c>
      <c r="AJ21" s="214">
        <v>-182</v>
      </c>
      <c r="AK21" s="214">
        <v>-190</v>
      </c>
      <c r="AL21" s="214">
        <v>-175</v>
      </c>
      <c r="AM21" s="227">
        <v>-178</v>
      </c>
      <c r="AN21" s="227">
        <v>-173</v>
      </c>
      <c r="AO21" s="227">
        <v>-174</v>
      </c>
      <c r="AP21" s="227">
        <v>-178</v>
      </c>
      <c r="AQ21" s="214">
        <v>-202</v>
      </c>
      <c r="AR21" s="214">
        <v>-211</v>
      </c>
      <c r="AS21" s="214">
        <v>-233</v>
      </c>
      <c r="AT21" s="214">
        <v>-220</v>
      </c>
      <c r="AU21" s="214">
        <v>-207</v>
      </c>
      <c r="AV21" s="214">
        <v>-209</v>
      </c>
      <c r="AW21" s="250">
        <v>-203</v>
      </c>
      <c r="AX21" s="250">
        <v>-211</v>
      </c>
      <c r="AY21" s="214">
        <v>-210</v>
      </c>
      <c r="AZ21" s="250">
        <v>-209</v>
      </c>
      <c r="BA21" s="250">
        <v>-218</v>
      </c>
      <c r="BB21" s="250">
        <v>-215</v>
      </c>
      <c r="BC21" s="250">
        <v>-212</v>
      </c>
      <c r="BD21" s="250">
        <v>-223</v>
      </c>
      <c r="BE21" s="250">
        <v>-230</v>
      </c>
      <c r="BF21" s="250">
        <v>-227</v>
      </c>
      <c r="BG21" s="249"/>
    </row>
    <row r="22" spans="1:60" s="211" customFormat="1" ht="15.75" customHeight="1" x14ac:dyDescent="0.3">
      <c r="A22" s="794" t="s">
        <v>630</v>
      </c>
      <c r="B22" s="794" t="s">
        <v>590</v>
      </c>
      <c r="C22" s="262">
        <v>0</v>
      </c>
      <c r="D22" s="262">
        <v>0</v>
      </c>
      <c r="E22" s="262">
        <v>0</v>
      </c>
      <c r="F22" s="262">
        <v>0</v>
      </c>
      <c r="G22" s="262">
        <v>0</v>
      </c>
      <c r="H22" s="262">
        <v>0</v>
      </c>
      <c r="I22" s="262">
        <v>0</v>
      </c>
      <c r="J22" s="262">
        <v>0</v>
      </c>
      <c r="K22" s="262">
        <v>0</v>
      </c>
      <c r="L22" s="262">
        <v>0</v>
      </c>
      <c r="M22" s="262">
        <v>0</v>
      </c>
      <c r="N22" s="262">
        <v>0</v>
      </c>
      <c r="O22" s="262">
        <v>0</v>
      </c>
      <c r="P22" s="262">
        <v>0</v>
      </c>
      <c r="Q22" s="262">
        <v>0</v>
      </c>
      <c r="R22" s="262">
        <v>0</v>
      </c>
      <c r="S22" s="262">
        <v>0</v>
      </c>
      <c r="T22" s="262">
        <v>0</v>
      </c>
      <c r="U22" s="262">
        <v>0</v>
      </c>
      <c r="V22" s="262">
        <v>0</v>
      </c>
      <c r="W22" s="262">
        <v>0</v>
      </c>
      <c r="X22" s="262">
        <v>0</v>
      </c>
      <c r="Y22" s="262">
        <v>0</v>
      </c>
      <c r="Z22" s="262">
        <v>0</v>
      </c>
      <c r="AA22" s="262">
        <v>0</v>
      </c>
      <c r="AB22" s="262">
        <v>0</v>
      </c>
      <c r="AC22" s="262">
        <v>0</v>
      </c>
      <c r="AD22" s="262">
        <v>0</v>
      </c>
      <c r="AE22" s="262">
        <v>0</v>
      </c>
      <c r="AF22" s="262">
        <v>0</v>
      </c>
      <c r="AG22" s="262">
        <v>0</v>
      </c>
      <c r="AH22" s="262">
        <v>0</v>
      </c>
      <c r="AI22" s="262">
        <v>0</v>
      </c>
      <c r="AJ22" s="262">
        <v>0</v>
      </c>
      <c r="AK22" s="262">
        <v>0</v>
      </c>
      <c r="AL22" s="262">
        <v>0</v>
      </c>
      <c r="AM22" s="262">
        <v>0</v>
      </c>
      <c r="AN22" s="262">
        <v>0</v>
      </c>
      <c r="AO22" s="262">
        <v>0</v>
      </c>
      <c r="AP22" s="262">
        <v>0</v>
      </c>
      <c r="AQ22" s="262">
        <v>-335</v>
      </c>
      <c r="AR22" s="262">
        <v>-56</v>
      </c>
      <c r="AS22" s="262">
        <v>-56</v>
      </c>
      <c r="AT22" s="224">
        <v>-57</v>
      </c>
      <c r="AU22" s="224">
        <v>-265</v>
      </c>
      <c r="AV22" s="224">
        <v>-103</v>
      </c>
      <c r="AW22" s="250">
        <v>-95</v>
      </c>
      <c r="AX22" s="250">
        <v>-104</v>
      </c>
      <c r="AY22" s="224">
        <v>-240</v>
      </c>
      <c r="AZ22" s="250">
        <v>-71</v>
      </c>
      <c r="BA22" s="250">
        <v>-72</v>
      </c>
      <c r="BB22" s="250">
        <v>-105</v>
      </c>
      <c r="BC22" s="250">
        <v>-321</v>
      </c>
      <c r="BD22" s="250">
        <v>-693</v>
      </c>
      <c r="BE22" s="250">
        <v>-392</v>
      </c>
      <c r="BF22" s="250">
        <v>-72</v>
      </c>
      <c r="BG22" s="249"/>
    </row>
    <row r="23" spans="1:60" s="223" customFormat="1" ht="15.75" customHeight="1" x14ac:dyDescent="0.3">
      <c r="A23" s="39" t="s">
        <v>348</v>
      </c>
      <c r="B23" s="39" t="s">
        <v>155</v>
      </c>
      <c r="C23" s="224">
        <v>0</v>
      </c>
      <c r="D23" s="224">
        <v>0</v>
      </c>
      <c r="E23" s="224">
        <v>0</v>
      </c>
      <c r="F23" s="224">
        <v>0</v>
      </c>
      <c r="G23" s="224">
        <v>0</v>
      </c>
      <c r="H23" s="224">
        <v>0</v>
      </c>
      <c r="I23" s="224">
        <v>0</v>
      </c>
      <c r="J23" s="224">
        <v>0</v>
      </c>
      <c r="K23" s="224">
        <v>0</v>
      </c>
      <c r="L23" s="224">
        <v>0</v>
      </c>
      <c r="M23" s="224">
        <v>0</v>
      </c>
      <c r="N23" s="224">
        <v>0</v>
      </c>
      <c r="O23" s="224">
        <v>0</v>
      </c>
      <c r="P23" s="224">
        <v>0</v>
      </c>
      <c r="Q23" s="224">
        <v>0</v>
      </c>
      <c r="R23" s="224">
        <v>0</v>
      </c>
      <c r="S23" s="224">
        <v>0</v>
      </c>
      <c r="T23" s="224">
        <v>0</v>
      </c>
      <c r="U23" s="224">
        <v>0</v>
      </c>
      <c r="V23" s="224">
        <v>0</v>
      </c>
      <c r="W23" s="224">
        <v>0</v>
      </c>
      <c r="X23" s="224">
        <v>0</v>
      </c>
      <c r="Y23" s="224">
        <v>0</v>
      </c>
      <c r="Z23" s="224">
        <v>0</v>
      </c>
      <c r="AA23" s="224">
        <v>0</v>
      </c>
      <c r="AB23" s="224">
        <v>0</v>
      </c>
      <c r="AC23" s="224">
        <v>0</v>
      </c>
      <c r="AD23" s="224">
        <v>0</v>
      </c>
      <c r="AE23" s="224">
        <v>-104</v>
      </c>
      <c r="AF23" s="224">
        <v>-163</v>
      </c>
      <c r="AG23" s="224">
        <v>-167</v>
      </c>
      <c r="AH23" s="224">
        <v>-172</v>
      </c>
      <c r="AI23" s="224">
        <v>-173</v>
      </c>
      <c r="AJ23" s="262">
        <v>-176</v>
      </c>
      <c r="AK23" s="262">
        <v>-179</v>
      </c>
      <c r="AL23" s="262">
        <v>-182</v>
      </c>
      <c r="AM23" s="224">
        <v>-186</v>
      </c>
      <c r="AN23" s="224">
        <v>-187</v>
      </c>
      <c r="AO23" s="224">
        <v>-193</v>
      </c>
      <c r="AP23" s="224">
        <v>-198</v>
      </c>
      <c r="AQ23" s="262">
        <v>-168</v>
      </c>
      <c r="AR23" s="262">
        <v>-173</v>
      </c>
      <c r="AS23" s="262">
        <v>-180</v>
      </c>
      <c r="AT23" s="224">
        <v>-182</v>
      </c>
      <c r="AU23" s="224">
        <v>-185</v>
      </c>
      <c r="AV23" s="224">
        <v>-184</v>
      </c>
      <c r="AW23" s="250">
        <v>-186</v>
      </c>
      <c r="AX23" s="250">
        <v>-187</v>
      </c>
      <c r="AY23" s="224">
        <v>-190</v>
      </c>
      <c r="AZ23" s="250">
        <v>-194</v>
      </c>
      <c r="BA23" s="250">
        <v>-199</v>
      </c>
      <c r="BB23" s="250">
        <v>-200</v>
      </c>
      <c r="BC23" s="250">
        <v>-186</v>
      </c>
      <c r="BD23" s="250">
        <v>-185</v>
      </c>
      <c r="BE23" s="250">
        <v>-185</v>
      </c>
      <c r="BF23" s="250">
        <v>-181</v>
      </c>
      <c r="BG23" s="249"/>
    </row>
    <row r="24" spans="1:60" s="223" customFormat="1" ht="21" hidden="1" customHeight="1" x14ac:dyDescent="0.3">
      <c r="A24" s="155" t="s">
        <v>349</v>
      </c>
      <c r="B24" s="155" t="s">
        <v>354</v>
      </c>
      <c r="C24" s="216">
        <v>0</v>
      </c>
      <c r="D24" s="216">
        <v>0</v>
      </c>
      <c r="E24" s="216">
        <v>0</v>
      </c>
      <c r="F24" s="216">
        <v>0</v>
      </c>
      <c r="G24" s="216">
        <v>0</v>
      </c>
      <c r="H24" s="216">
        <v>0</v>
      </c>
      <c r="I24" s="216">
        <v>0</v>
      </c>
      <c r="J24" s="216">
        <v>0</v>
      </c>
      <c r="K24" s="216">
        <v>0</v>
      </c>
      <c r="L24" s="216">
        <v>0</v>
      </c>
      <c r="M24" s="216">
        <v>0</v>
      </c>
      <c r="N24" s="216">
        <v>0</v>
      </c>
      <c r="O24" s="216">
        <v>0</v>
      </c>
      <c r="P24" s="216">
        <v>0</v>
      </c>
      <c r="Q24" s="216">
        <v>0</v>
      </c>
      <c r="R24" s="216">
        <v>0</v>
      </c>
      <c r="S24" s="216">
        <v>0</v>
      </c>
      <c r="T24" s="216">
        <v>0</v>
      </c>
      <c r="U24" s="216">
        <v>0</v>
      </c>
      <c r="V24" s="216">
        <v>0</v>
      </c>
      <c r="W24" s="216">
        <v>0</v>
      </c>
      <c r="X24" s="216">
        <v>0</v>
      </c>
      <c r="Y24" s="216">
        <v>0</v>
      </c>
      <c r="Z24" s="216">
        <v>0</v>
      </c>
      <c r="AA24" s="216">
        <v>0</v>
      </c>
      <c r="AB24" s="216">
        <v>0</v>
      </c>
      <c r="AC24" s="216">
        <v>0</v>
      </c>
      <c r="AD24" s="216">
        <v>0</v>
      </c>
      <c r="AE24" s="216">
        <v>0</v>
      </c>
      <c r="AF24" s="216">
        <v>0</v>
      </c>
      <c r="AG24" s="216">
        <v>0</v>
      </c>
      <c r="AH24" s="216">
        <v>0</v>
      </c>
      <c r="AI24" s="216">
        <v>0</v>
      </c>
      <c r="AJ24" s="262">
        <v>0</v>
      </c>
      <c r="AK24" s="262">
        <v>0</v>
      </c>
      <c r="AL24" s="262">
        <v>0</v>
      </c>
      <c r="AM24" s="262">
        <v>0</v>
      </c>
      <c r="AN24" s="262">
        <v>0</v>
      </c>
      <c r="AO24" s="262">
        <v>0</v>
      </c>
      <c r="AP24" s="262">
        <v>0</v>
      </c>
      <c r="AQ24" s="262">
        <v>0</v>
      </c>
      <c r="AR24" s="262">
        <v>0</v>
      </c>
      <c r="AS24" s="262">
        <v>0</v>
      </c>
      <c r="AT24" s="262">
        <v>0</v>
      </c>
      <c r="AU24" s="262">
        <v>0</v>
      </c>
      <c r="AV24" s="262">
        <v>0</v>
      </c>
      <c r="AW24" s="250">
        <v>0</v>
      </c>
      <c r="AX24" s="250">
        <v>0</v>
      </c>
      <c r="AY24" s="262"/>
      <c r="AZ24" s="250">
        <v>0</v>
      </c>
      <c r="BA24" s="250">
        <v>0</v>
      </c>
      <c r="BB24" s="250">
        <v>0</v>
      </c>
      <c r="BC24" s="250"/>
      <c r="BD24" s="250">
        <v>0</v>
      </c>
      <c r="BE24" s="250">
        <v>0</v>
      </c>
      <c r="BF24" s="250">
        <v>0</v>
      </c>
      <c r="BG24" s="249"/>
      <c r="BH24" s="4"/>
    </row>
    <row r="25" spans="1:60" s="10" customFormat="1" ht="15.75" customHeight="1" x14ac:dyDescent="0.3">
      <c r="A25" s="136" t="s">
        <v>350</v>
      </c>
      <c r="B25" s="136" t="s">
        <v>353</v>
      </c>
      <c r="C25" s="241">
        <v>715.74900000000002</v>
      </c>
      <c r="D25" s="241">
        <v>863.83400000000006</v>
      </c>
      <c r="E25" s="241">
        <v>817.33300000000008</v>
      </c>
      <c r="F25" s="241">
        <v>148.40499999999975</v>
      </c>
      <c r="G25" s="241">
        <v>616.03200000000004</v>
      </c>
      <c r="H25" s="241">
        <v>727.71699999999998</v>
      </c>
      <c r="I25" s="241">
        <v>998.14700000000016</v>
      </c>
      <c r="J25" s="241">
        <v>499.04299999999967</v>
      </c>
      <c r="K25" s="241">
        <v>676.798</v>
      </c>
      <c r="L25" s="241">
        <v>765.64200000000005</v>
      </c>
      <c r="M25" s="241">
        <v>782.81299999999999</v>
      </c>
      <c r="N25" s="241">
        <v>1077.894</v>
      </c>
      <c r="O25" s="241">
        <v>770.69200000000001</v>
      </c>
      <c r="P25" s="241">
        <v>809.26599999999996</v>
      </c>
      <c r="Q25" s="241">
        <v>810.54</v>
      </c>
      <c r="R25" s="241">
        <v>678.64800000000002</v>
      </c>
      <c r="S25" s="241">
        <v>752.30899999999997</v>
      </c>
      <c r="T25" s="241">
        <v>764.66800000000001</v>
      </c>
      <c r="U25" s="241">
        <v>759.73800000000006</v>
      </c>
      <c r="V25" s="241">
        <v>703.01099999999997</v>
      </c>
      <c r="W25" s="241">
        <v>875.31899999999996</v>
      </c>
      <c r="X25" s="241">
        <v>895.13499999999999</v>
      </c>
      <c r="Y25" s="241">
        <v>809.40800000000002</v>
      </c>
      <c r="Z25" s="241">
        <v>797.56100000000004</v>
      </c>
      <c r="AA25" s="241">
        <v>645.87</v>
      </c>
      <c r="AB25" s="241">
        <v>743.37199999999996</v>
      </c>
      <c r="AC25" s="241">
        <v>843.16600000000005</v>
      </c>
      <c r="AD25" s="241">
        <v>433.392</v>
      </c>
      <c r="AE25" s="241">
        <v>693</v>
      </c>
      <c r="AF25" s="241">
        <v>664</v>
      </c>
      <c r="AG25" s="241">
        <v>686</v>
      </c>
      <c r="AH25" s="241">
        <v>661</v>
      </c>
      <c r="AI25" s="241">
        <v>624</v>
      </c>
      <c r="AJ25" s="254">
        <v>776</v>
      </c>
      <c r="AK25" s="254">
        <v>934</v>
      </c>
      <c r="AL25" s="254">
        <v>901</v>
      </c>
      <c r="AM25" s="241">
        <v>760</v>
      </c>
      <c r="AN25" s="241">
        <v>822</v>
      </c>
      <c r="AO25" s="241">
        <v>1035</v>
      </c>
      <c r="AP25" s="241">
        <v>981</v>
      </c>
      <c r="AQ25" s="241">
        <v>942</v>
      </c>
      <c r="AR25" s="241">
        <v>1333.6999999999998</v>
      </c>
      <c r="AS25" s="241">
        <v>1316.1999999999998</v>
      </c>
      <c r="AT25" s="241">
        <v>755.69999999999982</v>
      </c>
      <c r="AU25" s="241">
        <v>819</v>
      </c>
      <c r="AV25" s="241">
        <v>1040</v>
      </c>
      <c r="AW25" s="909">
        <v>454</v>
      </c>
      <c r="AX25" s="909">
        <v>-4916</v>
      </c>
      <c r="AY25" s="241">
        <v>718</v>
      </c>
      <c r="AZ25" s="909">
        <v>843</v>
      </c>
      <c r="BA25" s="909">
        <v>853</v>
      </c>
      <c r="BB25" s="909">
        <v>1038</v>
      </c>
      <c r="BC25" s="909">
        <v>1310</v>
      </c>
      <c r="BD25" s="909">
        <v>57</v>
      </c>
      <c r="BE25" s="909">
        <v>-1017</v>
      </c>
      <c r="BF25" s="909">
        <v>1712</v>
      </c>
      <c r="BG25" s="897"/>
    </row>
    <row r="26" spans="1:60" ht="75" customHeight="1" x14ac:dyDescent="0.3">
      <c r="B26" s="249"/>
      <c r="AT26" s="249"/>
      <c r="AU26" s="249"/>
      <c r="AV26" s="249"/>
      <c r="AW26" s="249"/>
      <c r="AX26" s="249"/>
      <c r="AY26" s="249"/>
      <c r="AZ26" s="249"/>
      <c r="BA26" s="249"/>
      <c r="BB26" s="249"/>
      <c r="BC26" s="249"/>
      <c r="BD26" s="249"/>
      <c r="BE26" s="249"/>
      <c r="BF26" s="249"/>
    </row>
    <row r="27" spans="1:60" ht="40.5" customHeight="1" x14ac:dyDescent="0.3">
      <c r="B27" s="223"/>
      <c r="AT27" s="249"/>
      <c r="AU27" s="249"/>
      <c r="AV27" s="522"/>
      <c r="AW27" s="249"/>
      <c r="AX27" s="249"/>
      <c r="AY27" s="249"/>
      <c r="AZ27" s="249"/>
      <c r="BA27" s="249"/>
      <c r="BB27" s="249"/>
      <c r="BC27" s="249"/>
      <c r="BD27" s="249"/>
      <c r="BE27" s="249"/>
      <c r="BF27" s="249"/>
    </row>
    <row r="28" spans="1:60" ht="15.75" customHeight="1" x14ac:dyDescent="0.3">
      <c r="A28" s="223"/>
      <c r="B28" s="223"/>
    </row>
    <row r="29" spans="1:60" ht="15.75" customHeight="1" x14ac:dyDescent="0.3">
      <c r="A29" s="223"/>
      <c r="B29" s="223"/>
      <c r="AT29" s="249"/>
      <c r="AU29" s="249"/>
      <c r="AW29" s="249"/>
      <c r="AX29" s="249"/>
      <c r="AY29" s="249"/>
      <c r="AZ29" s="249"/>
      <c r="BA29" s="249"/>
      <c r="BB29" s="249"/>
      <c r="BC29" s="249"/>
      <c r="BD29" s="249"/>
      <c r="BE29" s="249"/>
      <c r="BF29" s="249"/>
    </row>
    <row r="30" spans="1:60" ht="15.75" customHeight="1" x14ac:dyDescent="0.3">
      <c r="A30" s="223"/>
      <c r="B30" s="223"/>
    </row>
    <row r="31" spans="1:60" ht="15.75" customHeight="1" x14ac:dyDescent="0.3">
      <c r="A31" s="223"/>
      <c r="B31" s="223"/>
      <c r="AK31" s="248"/>
    </row>
    <row r="32" spans="1:60" ht="15.75" customHeight="1" x14ac:dyDescent="0.3">
      <c r="A32" s="223"/>
      <c r="B32" s="223"/>
      <c r="AK32" s="248"/>
      <c r="AL32" s="248"/>
    </row>
    <row r="33" spans="1:45" ht="15.75" customHeight="1" x14ac:dyDescent="0.3">
      <c r="A33" s="223"/>
      <c r="B33" s="223"/>
      <c r="AK33" s="248"/>
      <c r="AL33" s="248"/>
    </row>
    <row r="34" spans="1:45" ht="15.75" customHeight="1" x14ac:dyDescent="0.3">
      <c r="A34" s="223"/>
      <c r="B34" s="223"/>
      <c r="AL34" s="248"/>
    </row>
    <row r="35" spans="1:45" ht="15.75" customHeight="1" x14ac:dyDescent="0.3">
      <c r="A35" s="223"/>
      <c r="B35" s="223"/>
    </row>
    <row r="36" spans="1:45" ht="15.75" customHeight="1" x14ac:dyDescent="0.3">
      <c r="A36" s="223"/>
      <c r="B36" s="223"/>
    </row>
    <row r="37" spans="1:45" ht="15.75" customHeight="1" x14ac:dyDescent="0.3">
      <c r="A37" s="223"/>
      <c r="B37" s="223"/>
    </row>
    <row r="38" spans="1:45" ht="15.75" customHeight="1" x14ac:dyDescent="0.3">
      <c r="A38" s="223"/>
      <c r="B38" s="223"/>
    </row>
    <row r="39" spans="1:45" ht="15.75" customHeight="1" x14ac:dyDescent="0.3">
      <c r="A39" s="223"/>
      <c r="B39" s="223"/>
    </row>
    <row r="40" spans="1:45" s="223" customFormat="1" ht="15.75" customHeight="1" x14ac:dyDescent="0.3">
      <c r="A40" s="5"/>
      <c r="B40" s="5"/>
      <c r="V40" s="26"/>
      <c r="AE40" s="248"/>
      <c r="AF40" s="248"/>
      <c r="AG40" s="248"/>
      <c r="AH40" s="248"/>
      <c r="AI40" s="248"/>
      <c r="AJ40" s="248"/>
      <c r="AK40" s="249"/>
      <c r="AL40" s="249"/>
      <c r="AM40" s="248"/>
      <c r="AN40" s="248"/>
      <c r="AO40" s="248"/>
      <c r="AP40" s="248"/>
      <c r="AQ40" s="248"/>
      <c r="AR40" s="248"/>
      <c r="AS40" s="248"/>
    </row>
    <row r="41" spans="1:45" s="223" customFormat="1" ht="15.75" customHeight="1" x14ac:dyDescent="0.3">
      <c r="A41" s="6"/>
      <c r="B41" s="6"/>
      <c r="V41" s="26"/>
      <c r="AE41" s="248"/>
      <c r="AF41" s="248"/>
      <c r="AG41" s="248"/>
      <c r="AH41" s="248"/>
      <c r="AI41" s="248"/>
      <c r="AJ41" s="248"/>
      <c r="AK41" s="249"/>
      <c r="AL41" s="249"/>
      <c r="AM41" s="248"/>
      <c r="AN41" s="248"/>
      <c r="AO41" s="248"/>
      <c r="AP41" s="248"/>
      <c r="AQ41" s="248"/>
      <c r="AR41" s="248"/>
      <c r="AS41" s="248"/>
    </row>
    <row r="42" spans="1:45" s="223" customFormat="1" ht="15.75" customHeight="1" x14ac:dyDescent="0.3">
      <c r="A42" s="7"/>
      <c r="B42" s="7"/>
      <c r="V42" s="26"/>
      <c r="AE42" s="248"/>
      <c r="AF42" s="248"/>
      <c r="AG42" s="248"/>
      <c r="AH42" s="248"/>
      <c r="AI42" s="248"/>
      <c r="AJ42" s="248"/>
      <c r="AK42" s="249"/>
      <c r="AL42" s="249"/>
      <c r="AM42" s="248"/>
      <c r="AN42" s="248"/>
      <c r="AO42" s="248"/>
      <c r="AP42" s="248"/>
      <c r="AQ42" s="248"/>
      <c r="AR42" s="248"/>
      <c r="AS42" s="248"/>
    </row>
    <row r="52" spans="22:22" s="266" customFormat="1" ht="15.75" customHeight="1" x14ac:dyDescent="0.3">
      <c r="V52" s="27"/>
    </row>
    <row r="53" spans="22:22" s="266" customFormat="1" ht="15.75" customHeight="1" x14ac:dyDescent="0.3">
      <c r="V53" s="27"/>
    </row>
    <row r="54" spans="22:22" s="266" customFormat="1" ht="15.75" customHeight="1" x14ac:dyDescent="0.3">
      <c r="V54" s="27"/>
    </row>
    <row r="55" spans="22:22" s="266" customFormat="1" ht="15.75" customHeight="1" x14ac:dyDescent="0.3">
      <c r="V55" s="27"/>
    </row>
    <row r="56" spans="22:22" s="266" customFormat="1" ht="15.75" customHeight="1" x14ac:dyDescent="0.3">
      <c r="V56" s="27"/>
    </row>
    <row r="57" spans="22:22" s="266" customFormat="1" ht="15.75" customHeight="1" x14ac:dyDescent="0.3">
      <c r="V57" s="27"/>
    </row>
    <row r="58" spans="22:22" s="266" customFormat="1" ht="15.75" customHeight="1" x14ac:dyDescent="0.3">
      <c r="V58" s="27"/>
    </row>
    <row r="59" spans="22:22" s="266" customFormat="1" ht="15.75" customHeight="1" x14ac:dyDescent="0.3">
      <c r="V59" s="27"/>
    </row>
    <row r="60" spans="22:22" s="266" customFormat="1" ht="15.75" customHeight="1" x14ac:dyDescent="0.3">
      <c r="V60" s="27"/>
    </row>
    <row r="61" spans="22:22" s="266" customFormat="1" ht="15.75" customHeight="1" x14ac:dyDescent="0.3">
      <c r="V61" s="27"/>
    </row>
    <row r="62" spans="22:22" s="266" customFormat="1" ht="15.75" customHeight="1" x14ac:dyDescent="0.3">
      <c r="V62" s="27"/>
    </row>
    <row r="63" spans="22:22" s="266" customFormat="1" ht="15.75" customHeight="1" x14ac:dyDescent="0.3">
      <c r="V63" s="27"/>
    </row>
    <row r="64" spans="22:22" s="266" customFormat="1" ht="15.75" customHeight="1" x14ac:dyDescent="0.3">
      <c r="V64" s="27"/>
    </row>
    <row r="65" spans="22:22" s="266" customFormat="1" ht="15.75" customHeight="1" x14ac:dyDescent="0.3">
      <c r="V65" s="27"/>
    </row>
    <row r="66" spans="22:22" s="266" customFormat="1" ht="15.75" customHeight="1" x14ac:dyDescent="0.3">
      <c r="V66" s="27"/>
    </row>
    <row r="67" spans="22:22" s="266" customFormat="1" ht="15.75" customHeight="1" x14ac:dyDescent="0.3">
      <c r="V67" s="27"/>
    </row>
    <row r="68" spans="22:22" s="266" customFormat="1" ht="15.75" customHeight="1" x14ac:dyDescent="0.3">
      <c r="V68" s="27"/>
    </row>
    <row r="69" spans="22:22" s="266" customFormat="1" ht="15.75" customHeight="1" x14ac:dyDescent="0.3">
      <c r="V69" s="27"/>
    </row>
    <row r="70" spans="22:22" s="266" customFormat="1" ht="15.75" customHeight="1" x14ac:dyDescent="0.3">
      <c r="V70" s="27"/>
    </row>
    <row r="71" spans="22:22" s="266" customFormat="1" ht="15.75" customHeight="1" x14ac:dyDescent="0.3">
      <c r="V71" s="27"/>
    </row>
    <row r="72" spans="22:22" s="266" customFormat="1" ht="15.75" customHeight="1" x14ac:dyDescent="0.3">
      <c r="V72" s="27"/>
    </row>
    <row r="73" spans="22:22" s="266" customFormat="1" ht="15.75" customHeight="1" x14ac:dyDescent="0.3">
      <c r="V73" s="27"/>
    </row>
    <row r="74" spans="22:22" s="266" customFormat="1" ht="15.75" customHeight="1" x14ac:dyDescent="0.3">
      <c r="V74" s="27"/>
    </row>
    <row r="75" spans="22:22" s="266" customFormat="1" ht="15.75" customHeight="1" x14ac:dyDescent="0.3">
      <c r="V75" s="27"/>
    </row>
    <row r="76" spans="22:22" s="266" customFormat="1" ht="15.75" customHeight="1" x14ac:dyDescent="0.3">
      <c r="V76" s="27"/>
    </row>
    <row r="77" spans="22:22" s="266" customFormat="1" ht="15.75" customHeight="1" x14ac:dyDescent="0.3">
      <c r="V77" s="27"/>
    </row>
    <row r="78" spans="22:22" s="266" customFormat="1" ht="15.75" customHeight="1" x14ac:dyDescent="0.3">
      <c r="V78" s="27"/>
    </row>
    <row r="79" spans="22:22" s="266" customFormat="1" ht="15.75" customHeight="1" x14ac:dyDescent="0.3">
      <c r="V79" s="27"/>
    </row>
    <row r="80" spans="22:22" s="266" customFormat="1" ht="15.75" customHeight="1" x14ac:dyDescent="0.3">
      <c r="V80" s="27"/>
    </row>
  </sheetData>
  <hyperlinks>
    <hyperlink ref="AV1" location="'Spis treści_Contents'!A1" display="spis treści" xr:uid="{00000000-0004-0000-1100-000000000000}"/>
    <hyperlink ref="AV2" location="'Spis treści_Contents'!A1" display="contents" xr:uid="{00000000-0004-0000-1100-000001000000}"/>
  </hyperlinks>
  <pageMargins left="0.70866141732283472" right="0.70866141732283472" top="0.74803149606299213" bottom="0.74803149606299213" header="0.31496062992125984" footer="0.31496062992125984"/>
  <pageSetup paperSize="9" scale="40" fitToHeight="0" orientation="portrait" r:id="rId1"/>
  <headerFooter>
    <oddHeade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8">
    <pageSetUpPr fitToPage="1"/>
  </sheetPr>
  <dimension ref="A1:BH78"/>
  <sheetViews>
    <sheetView zoomScale="85" zoomScaleNormal="85" zoomScaleSheetLayoutView="100"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3"/>
  <cols>
    <col min="1" max="1" width="58.33203125" style="8" customWidth="1"/>
    <col min="2" max="2" width="60.5546875" style="8" bestFit="1" customWidth="1"/>
    <col min="3" max="6" width="12.6640625" style="26" hidden="1" customWidth="1" outlineLevel="1"/>
    <col min="7" max="34" width="12.6640625" style="223" hidden="1" customWidth="1" outlineLevel="1"/>
    <col min="35" max="42" width="12.6640625" style="249" hidden="1" customWidth="1" outlineLevel="1"/>
    <col min="43" max="43" width="12.6640625" style="249" customWidth="1" collapsed="1"/>
    <col min="44" max="45" width="12.6640625" style="249"/>
    <col min="46" max="16384" width="12.6640625" style="266"/>
  </cols>
  <sheetData>
    <row r="1" spans="1:60" ht="15.75" customHeight="1" x14ac:dyDescent="0.3">
      <c r="A1" s="881" t="s">
        <v>351</v>
      </c>
      <c r="B1" s="409" t="s">
        <v>360</v>
      </c>
      <c r="C1" s="193"/>
      <c r="D1" s="193"/>
      <c r="E1" s="193"/>
      <c r="F1" s="193"/>
      <c r="G1" s="2"/>
      <c r="H1" s="2"/>
      <c r="I1" s="2"/>
      <c r="J1" s="2"/>
      <c r="K1" s="2"/>
      <c r="L1" s="2"/>
      <c r="M1" s="2"/>
      <c r="N1" s="2"/>
      <c r="O1" s="2"/>
      <c r="P1" s="2"/>
      <c r="Q1" s="2"/>
      <c r="R1" s="2"/>
      <c r="S1" s="2"/>
      <c r="T1" s="2"/>
      <c r="U1" s="2"/>
      <c r="V1" s="2"/>
      <c r="W1" s="2"/>
      <c r="X1" s="2"/>
      <c r="Y1" s="2"/>
      <c r="Z1" s="2"/>
      <c r="AA1" s="2"/>
      <c r="AB1" s="2"/>
      <c r="AC1" s="2"/>
      <c r="AD1" s="2"/>
      <c r="AE1" s="2"/>
      <c r="AF1" s="2"/>
      <c r="AG1" s="2"/>
      <c r="AH1" s="2"/>
      <c r="AI1" s="247"/>
      <c r="AJ1" s="247"/>
      <c r="AK1" s="247"/>
      <c r="AL1" s="247"/>
      <c r="AM1" s="247"/>
      <c r="AN1" s="247"/>
      <c r="AO1" s="247"/>
      <c r="AP1" s="280"/>
      <c r="AQ1" s="280"/>
      <c r="AR1" s="280"/>
      <c r="AS1" s="280"/>
      <c r="AT1" s="280"/>
      <c r="AU1" s="280"/>
      <c r="AV1" s="280" t="s">
        <v>558</v>
      </c>
      <c r="AW1" s="280"/>
      <c r="AX1" s="280"/>
      <c r="AY1" s="280"/>
      <c r="AZ1" s="280"/>
      <c r="BA1" s="280"/>
      <c r="BB1" s="280"/>
      <c r="BC1" s="280"/>
      <c r="BD1" s="280"/>
      <c r="BE1" s="280"/>
      <c r="BF1" s="280"/>
    </row>
    <row r="2" spans="1:60" ht="15.75" customHeight="1" x14ac:dyDescent="0.3">
      <c r="A2" s="881" t="s">
        <v>0</v>
      </c>
      <c r="B2" s="880" t="s">
        <v>148</v>
      </c>
      <c r="C2" s="193"/>
      <c r="D2" s="193"/>
      <c r="E2" s="193"/>
      <c r="F2" s="193"/>
      <c r="G2" s="2"/>
      <c r="H2" s="2"/>
      <c r="I2" s="2"/>
      <c r="J2" s="2"/>
      <c r="K2" s="2"/>
      <c r="L2" s="2"/>
      <c r="M2" s="2"/>
      <c r="N2" s="2"/>
      <c r="O2" s="454" t="s">
        <v>583</v>
      </c>
      <c r="P2" s="454" t="s">
        <v>583</v>
      </c>
      <c r="Q2" s="454" t="s">
        <v>583</v>
      </c>
      <c r="R2" s="454" t="s">
        <v>583</v>
      </c>
      <c r="S2" s="40"/>
      <c r="T2" s="40"/>
      <c r="U2" s="40"/>
      <c r="V2" s="2"/>
      <c r="W2" s="2"/>
      <c r="X2" s="2"/>
      <c r="Y2" s="2"/>
      <c r="Z2" s="2"/>
      <c r="AA2" s="2"/>
      <c r="AB2" s="2"/>
      <c r="AC2" s="2"/>
      <c r="AD2" s="2"/>
      <c r="AE2" s="2"/>
      <c r="AF2" s="2"/>
      <c r="AG2" s="2"/>
      <c r="AH2" s="2"/>
      <c r="AI2" s="247"/>
      <c r="AJ2" s="247"/>
      <c r="AK2" s="247"/>
      <c r="AL2" s="247"/>
      <c r="AM2" s="247"/>
      <c r="AN2" s="247"/>
      <c r="AO2" s="247"/>
      <c r="AP2" s="280"/>
      <c r="AQ2" s="280"/>
      <c r="AR2" s="280"/>
      <c r="AS2" s="280"/>
      <c r="AT2" s="280"/>
      <c r="AU2" s="280"/>
      <c r="AV2" s="280" t="s">
        <v>559</v>
      </c>
      <c r="AW2" s="280"/>
      <c r="AX2" s="280"/>
      <c r="AY2" s="280"/>
      <c r="AZ2" s="280"/>
      <c r="BA2" s="280"/>
      <c r="BB2" s="280"/>
      <c r="BC2" s="280"/>
      <c r="BD2" s="280"/>
      <c r="BE2" s="280"/>
      <c r="BF2" s="280"/>
    </row>
    <row r="3" spans="1:60" s="223" customFormat="1" ht="15.75" customHeight="1" thickBot="1" x14ac:dyDescent="0.35">
      <c r="A3" s="879"/>
      <c r="B3" s="41"/>
      <c r="C3" s="290"/>
      <c r="D3" s="290"/>
      <c r="E3" s="290"/>
      <c r="F3" s="290"/>
      <c r="G3" s="291"/>
      <c r="H3" s="291"/>
      <c r="I3" s="291"/>
      <c r="J3" s="291"/>
      <c r="K3" s="2"/>
      <c r="L3" s="2"/>
      <c r="M3" s="2"/>
      <c r="N3" s="2"/>
      <c r="O3" s="454" t="s">
        <v>719</v>
      </c>
      <c r="P3" s="454" t="s">
        <v>719</v>
      </c>
      <c r="Q3" s="454" t="s">
        <v>719</v>
      </c>
      <c r="R3" s="454" t="s">
        <v>719</v>
      </c>
      <c r="S3" s="40"/>
      <c r="T3" s="40"/>
      <c r="U3" s="40"/>
      <c r="V3" s="2"/>
      <c r="W3" s="2"/>
      <c r="X3" s="2"/>
      <c r="Y3" s="2"/>
      <c r="Z3" s="2"/>
      <c r="AA3" s="2"/>
      <c r="AB3" s="2"/>
      <c r="AC3" s="2"/>
      <c r="AD3" s="2"/>
      <c r="AE3" s="2"/>
      <c r="AF3" s="2"/>
      <c r="AG3" s="2"/>
      <c r="AH3" s="2"/>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row>
    <row r="4" spans="1:60" s="4" customFormat="1" ht="58.2" customHeight="1" thickBot="1" x14ac:dyDescent="0.3">
      <c r="A4" s="874" t="s">
        <v>326</v>
      </c>
      <c r="B4" s="455" t="s">
        <v>160</v>
      </c>
      <c r="C4" s="322" t="s">
        <v>783</v>
      </c>
      <c r="D4" s="322" t="s">
        <v>782</v>
      </c>
      <c r="E4" s="322" t="s">
        <v>784</v>
      </c>
      <c r="F4" s="322" t="s">
        <v>785</v>
      </c>
      <c r="G4" s="322" t="s">
        <v>26</v>
      </c>
      <c r="H4" s="322" t="s">
        <v>27</v>
      </c>
      <c r="I4" s="322" t="s">
        <v>28</v>
      </c>
      <c r="J4" s="322" t="s">
        <v>29</v>
      </c>
      <c r="K4" s="322" t="s">
        <v>30</v>
      </c>
      <c r="L4" s="322" t="s">
        <v>31</v>
      </c>
      <c r="M4" s="322" t="s">
        <v>32</v>
      </c>
      <c r="N4" s="322" t="s">
        <v>33</v>
      </c>
      <c r="O4" s="322" t="s">
        <v>34</v>
      </c>
      <c r="P4" s="322" t="s">
        <v>35</v>
      </c>
      <c r="Q4" s="322" t="s">
        <v>36</v>
      </c>
      <c r="R4" s="322" t="s">
        <v>37</v>
      </c>
      <c r="S4" s="322" t="s">
        <v>38</v>
      </c>
      <c r="T4" s="322" t="s">
        <v>39</v>
      </c>
      <c r="U4" s="322" t="s">
        <v>40</v>
      </c>
      <c r="V4" s="322" t="s">
        <v>41</v>
      </c>
      <c r="W4" s="322" t="s">
        <v>101</v>
      </c>
      <c r="X4" s="322" t="s">
        <v>102</v>
      </c>
      <c r="Y4" s="322" t="s">
        <v>104</v>
      </c>
      <c r="Z4" s="322" t="s">
        <v>110</v>
      </c>
      <c r="AA4" s="322" t="s">
        <v>105</v>
      </c>
      <c r="AB4" s="322" t="s">
        <v>106</v>
      </c>
      <c r="AC4" s="322" t="s">
        <v>107</v>
      </c>
      <c r="AD4" s="322" t="s">
        <v>109</v>
      </c>
      <c r="AE4" s="322" t="s">
        <v>111</v>
      </c>
      <c r="AF4" s="322" t="s">
        <v>113</v>
      </c>
      <c r="AG4" s="322" t="s">
        <v>114</v>
      </c>
      <c r="AH4" s="322" t="s">
        <v>115</v>
      </c>
      <c r="AI4" s="322" t="s">
        <v>116</v>
      </c>
      <c r="AJ4" s="322" t="s">
        <v>117</v>
      </c>
      <c r="AK4" s="322" t="s">
        <v>118</v>
      </c>
      <c r="AL4" s="322" t="s">
        <v>119</v>
      </c>
      <c r="AM4" s="322" t="s">
        <v>120</v>
      </c>
      <c r="AN4" s="322" t="s">
        <v>200</v>
      </c>
      <c r="AO4" s="322" t="s">
        <v>201</v>
      </c>
      <c r="AP4" s="322" t="s">
        <v>411</v>
      </c>
      <c r="AQ4" s="322" t="s">
        <v>584</v>
      </c>
      <c r="AR4" s="322" t="s">
        <v>591</v>
      </c>
      <c r="AS4" s="322" t="s">
        <v>602</v>
      </c>
      <c r="AT4" s="322" t="s">
        <v>727</v>
      </c>
      <c r="AU4" s="322" t="s">
        <v>740</v>
      </c>
      <c r="AV4" s="322" t="s">
        <v>756</v>
      </c>
      <c r="AW4" s="322" t="s">
        <v>829</v>
      </c>
      <c r="AX4" s="322" t="s">
        <v>837</v>
      </c>
      <c r="AY4" s="322" t="s">
        <v>851</v>
      </c>
      <c r="AZ4" s="322" t="s">
        <v>853</v>
      </c>
      <c r="BA4" s="322" t="s">
        <v>855</v>
      </c>
      <c r="BB4" s="322" t="s">
        <v>857</v>
      </c>
      <c r="BC4" s="322" t="s">
        <v>861</v>
      </c>
      <c r="BD4" s="322" t="s">
        <v>942</v>
      </c>
      <c r="BE4" s="322" t="s">
        <v>948</v>
      </c>
      <c r="BF4" s="322" t="s">
        <v>951</v>
      </c>
    </row>
    <row r="5" spans="1:60" ht="15.75" customHeight="1" x14ac:dyDescent="0.3">
      <c r="A5" s="875" t="s">
        <v>3</v>
      </c>
      <c r="B5" s="578" t="s">
        <v>132</v>
      </c>
      <c r="C5" s="456">
        <v>-74.128999999999991</v>
      </c>
      <c r="D5" s="250">
        <v>-167.87200000000004</v>
      </c>
      <c r="E5" s="250">
        <v>-78.559000000000026</v>
      </c>
      <c r="F5" s="250">
        <v>259.28000000000009</v>
      </c>
      <c r="G5" s="250">
        <v>225.58999999999997</v>
      </c>
      <c r="H5" s="250">
        <v>230.08200000000005</v>
      </c>
      <c r="I5" s="250">
        <v>218.61199999999997</v>
      </c>
      <c r="J5" s="250">
        <v>243.67400000000009</v>
      </c>
      <c r="K5" s="250">
        <v>111.53700000000001</v>
      </c>
      <c r="L5" s="250">
        <v>177.452</v>
      </c>
      <c r="M5" s="250">
        <v>177.899</v>
      </c>
      <c r="N5" s="250">
        <v>127.816</v>
      </c>
      <c r="O5" s="250">
        <v>141.56700000000001</v>
      </c>
      <c r="P5" s="250">
        <v>151.65</v>
      </c>
      <c r="Q5" s="250">
        <v>153.804</v>
      </c>
      <c r="R5" s="250">
        <v>117.68899999999999</v>
      </c>
      <c r="S5" s="250">
        <v>203.28700000000001</v>
      </c>
      <c r="T5" s="250">
        <v>215.87100000000001</v>
      </c>
      <c r="U5" s="250">
        <v>230.99100000000001</v>
      </c>
      <c r="V5" s="250">
        <v>235.19000000000008</v>
      </c>
      <c r="W5" s="250">
        <v>225.41300000000001</v>
      </c>
      <c r="X5" s="250">
        <v>284.89499999999998</v>
      </c>
      <c r="Y5" s="250">
        <v>297.392</v>
      </c>
      <c r="Z5" s="250">
        <v>315.25200000000001</v>
      </c>
      <c r="AA5" s="250">
        <v>272.57499999999999</v>
      </c>
      <c r="AB5" s="250">
        <v>287.00200000000001</v>
      </c>
      <c r="AC5" s="250">
        <v>299.053</v>
      </c>
      <c r="AD5" s="250">
        <v>154.97</v>
      </c>
      <c r="AE5" s="250">
        <v>304</v>
      </c>
      <c r="AF5" s="250">
        <v>281</v>
      </c>
      <c r="AG5" s="250">
        <v>313</v>
      </c>
      <c r="AH5" s="250">
        <v>305</v>
      </c>
      <c r="AI5" s="250">
        <v>322</v>
      </c>
      <c r="AJ5" s="250">
        <v>343</v>
      </c>
      <c r="AK5" s="250">
        <v>330</v>
      </c>
      <c r="AL5" s="250">
        <v>408</v>
      </c>
      <c r="AM5" s="250">
        <v>340</v>
      </c>
      <c r="AN5" s="250">
        <v>352</v>
      </c>
      <c r="AO5" s="250">
        <v>416</v>
      </c>
      <c r="AP5" s="250">
        <v>428</v>
      </c>
      <c r="AQ5" s="250">
        <v>447</v>
      </c>
      <c r="AR5" s="250">
        <v>446</v>
      </c>
      <c r="AS5" s="250">
        <v>460</v>
      </c>
      <c r="AT5" s="250">
        <v>355</v>
      </c>
      <c r="AU5" s="250">
        <v>445</v>
      </c>
      <c r="AV5" s="250">
        <v>504</v>
      </c>
      <c r="AW5" s="250">
        <v>550</v>
      </c>
      <c r="AX5" s="250">
        <v>542</v>
      </c>
      <c r="AY5" s="569">
        <v>418</v>
      </c>
      <c r="AZ5" s="569">
        <v>481</v>
      </c>
      <c r="BA5" s="569">
        <v>357</v>
      </c>
      <c r="BB5" s="250">
        <v>423</v>
      </c>
      <c r="BC5" s="250">
        <v>488</v>
      </c>
      <c r="BD5" s="250">
        <v>938</v>
      </c>
      <c r="BE5" s="250">
        <v>1145</v>
      </c>
      <c r="BF5" s="250">
        <v>1325</v>
      </c>
      <c r="BG5" s="249"/>
      <c r="BH5" s="249"/>
    </row>
    <row r="6" spans="1:60" s="223" customFormat="1" ht="15.75" customHeight="1" x14ac:dyDescent="0.3">
      <c r="A6" s="876" t="s">
        <v>5</v>
      </c>
      <c r="B6" s="580" t="s">
        <v>135</v>
      </c>
      <c r="C6" s="457">
        <v>69.378</v>
      </c>
      <c r="D6" s="262">
        <v>79.446999999999989</v>
      </c>
      <c r="E6" s="262">
        <v>78.598000000000013</v>
      </c>
      <c r="F6" s="262">
        <v>90.652000000000044</v>
      </c>
      <c r="G6" s="262">
        <v>77.602000000000004</v>
      </c>
      <c r="H6" s="262">
        <v>91.662999999999982</v>
      </c>
      <c r="I6" s="262">
        <v>103.06700000000001</v>
      </c>
      <c r="J6" s="262">
        <v>131.60000000000002</v>
      </c>
      <c r="K6" s="262">
        <v>63.207000000000001</v>
      </c>
      <c r="L6" s="262">
        <v>62.661000000000001</v>
      </c>
      <c r="M6" s="262">
        <v>63.387999999999998</v>
      </c>
      <c r="N6" s="262">
        <v>84.911000000000001</v>
      </c>
      <c r="O6" s="262">
        <v>67.403999999999996</v>
      </c>
      <c r="P6" s="262">
        <v>69.816000000000003</v>
      </c>
      <c r="Q6" s="262">
        <v>78.721999999999994</v>
      </c>
      <c r="R6" s="262">
        <v>96.182000000000002</v>
      </c>
      <c r="S6" s="262">
        <v>162.04599999999999</v>
      </c>
      <c r="T6" s="262">
        <v>198.31199999999995</v>
      </c>
      <c r="U6" s="262">
        <v>193.31700000000001</v>
      </c>
      <c r="V6" s="262">
        <v>224.65800000000002</v>
      </c>
      <c r="W6" s="262">
        <v>138.596</v>
      </c>
      <c r="X6" s="262">
        <v>199.27</v>
      </c>
      <c r="Y6" s="262">
        <v>187.04900000000001</v>
      </c>
      <c r="Z6" s="262">
        <v>195.649</v>
      </c>
      <c r="AA6" s="262">
        <v>176.26499999999999</v>
      </c>
      <c r="AB6" s="262">
        <v>174.60499999999999</v>
      </c>
      <c r="AC6" s="262">
        <v>186.46799999999999</v>
      </c>
      <c r="AD6" s="262">
        <v>-26.538</v>
      </c>
      <c r="AE6" s="262">
        <v>114</v>
      </c>
      <c r="AF6" s="262">
        <v>136</v>
      </c>
      <c r="AG6" s="262">
        <v>143</v>
      </c>
      <c r="AH6" s="262">
        <v>162</v>
      </c>
      <c r="AI6" s="262">
        <v>161</v>
      </c>
      <c r="AJ6" s="262">
        <v>134</v>
      </c>
      <c r="AK6" s="262">
        <v>158</v>
      </c>
      <c r="AL6" s="262">
        <v>149</v>
      </c>
      <c r="AM6" s="262">
        <v>131</v>
      </c>
      <c r="AN6" s="262">
        <v>133</v>
      </c>
      <c r="AO6" s="262">
        <v>106</v>
      </c>
      <c r="AP6" s="262">
        <v>138</v>
      </c>
      <c r="AQ6" s="262">
        <v>175</v>
      </c>
      <c r="AR6" s="262">
        <v>196</v>
      </c>
      <c r="AS6" s="262">
        <v>219</v>
      </c>
      <c r="AT6" s="250">
        <v>140</v>
      </c>
      <c r="AU6" s="250">
        <v>226</v>
      </c>
      <c r="AV6" s="250">
        <v>193</v>
      </c>
      <c r="AW6" s="250">
        <v>210</v>
      </c>
      <c r="AX6" s="250">
        <v>245</v>
      </c>
      <c r="AY6" s="227">
        <v>265</v>
      </c>
      <c r="AZ6" s="227">
        <v>259</v>
      </c>
      <c r="BA6" s="227">
        <v>286</v>
      </c>
      <c r="BB6" s="250">
        <v>270</v>
      </c>
      <c r="BC6" s="250">
        <v>290</v>
      </c>
      <c r="BD6" s="250">
        <v>330</v>
      </c>
      <c r="BE6" s="250">
        <v>328</v>
      </c>
      <c r="BF6" s="250">
        <v>322</v>
      </c>
      <c r="BG6" s="249"/>
      <c r="BH6" s="249"/>
    </row>
    <row r="7" spans="1:60" s="223" customFormat="1" ht="15.75" customHeight="1" x14ac:dyDescent="0.3">
      <c r="A7" s="876" t="s">
        <v>6</v>
      </c>
      <c r="B7" s="580" t="s">
        <v>149</v>
      </c>
      <c r="C7" s="457">
        <v>189.72500000000002</v>
      </c>
      <c r="D7" s="262">
        <v>151.577</v>
      </c>
      <c r="E7" s="262">
        <v>186.95899999999995</v>
      </c>
      <c r="F7" s="262">
        <v>390.37900000000013</v>
      </c>
      <c r="G7" s="262">
        <v>72.16</v>
      </c>
      <c r="H7" s="262">
        <v>54.054000000000002</v>
      </c>
      <c r="I7" s="262">
        <v>104.92400000000001</v>
      </c>
      <c r="J7" s="262">
        <v>64.77000000000001</v>
      </c>
      <c r="K7" s="262">
        <v>14.38</v>
      </c>
      <c r="L7" s="262">
        <v>10.394</v>
      </c>
      <c r="M7" s="262">
        <v>17.905999999999999</v>
      </c>
      <c r="N7" s="262">
        <v>46.481999999999999</v>
      </c>
      <c r="O7" s="262">
        <v>21.042999999999999</v>
      </c>
      <c r="P7" s="262">
        <v>19.318000000000001</v>
      </c>
      <c r="Q7" s="262">
        <v>26.827999999999999</v>
      </c>
      <c r="R7" s="262">
        <v>25.021999999999998</v>
      </c>
      <c r="S7" s="262">
        <v>89.156999999999996</v>
      </c>
      <c r="T7" s="262">
        <v>83.86999999999999</v>
      </c>
      <c r="U7" s="262">
        <v>77.429999999999993</v>
      </c>
      <c r="V7" s="262">
        <v>567.30399999999997</v>
      </c>
      <c r="W7" s="262">
        <v>66.203000000000003</v>
      </c>
      <c r="X7" s="262">
        <v>167.27600000000001</v>
      </c>
      <c r="Y7" s="262">
        <v>152.261</v>
      </c>
      <c r="Z7" s="262">
        <v>117.11</v>
      </c>
      <c r="AA7" s="262">
        <v>132.05199999999999</v>
      </c>
      <c r="AB7" s="262">
        <v>111.779</v>
      </c>
      <c r="AC7" s="262">
        <v>114.624</v>
      </c>
      <c r="AD7" s="262">
        <v>69.045000000000002</v>
      </c>
      <c r="AE7" s="262">
        <v>118</v>
      </c>
      <c r="AF7" s="262">
        <v>58</v>
      </c>
      <c r="AG7" s="262">
        <v>279</v>
      </c>
      <c r="AH7" s="262">
        <v>69</v>
      </c>
      <c r="AI7" s="262">
        <v>116</v>
      </c>
      <c r="AJ7" s="262">
        <v>165</v>
      </c>
      <c r="AK7" s="262">
        <v>95</v>
      </c>
      <c r="AL7" s="262">
        <v>72</v>
      </c>
      <c r="AM7" s="262">
        <v>115</v>
      </c>
      <c r="AN7" s="262">
        <v>183</v>
      </c>
      <c r="AO7" s="262">
        <v>125</v>
      </c>
      <c r="AP7" s="262">
        <v>84</v>
      </c>
      <c r="AQ7" s="250">
        <v>82</v>
      </c>
      <c r="AR7" s="250">
        <v>75</v>
      </c>
      <c r="AS7" s="250">
        <v>59</v>
      </c>
      <c r="AT7" s="250">
        <v>197</v>
      </c>
      <c r="AU7" s="250">
        <v>-53</v>
      </c>
      <c r="AV7" s="250">
        <v>88</v>
      </c>
      <c r="AW7" s="250">
        <v>91</v>
      </c>
      <c r="AX7" s="250">
        <v>110</v>
      </c>
      <c r="AY7" s="250">
        <v>96</v>
      </c>
      <c r="AZ7" s="250">
        <v>93</v>
      </c>
      <c r="BA7" s="250">
        <v>63</v>
      </c>
      <c r="BB7" s="250">
        <v>97</v>
      </c>
      <c r="BC7" s="250">
        <v>69</v>
      </c>
      <c r="BD7" s="250">
        <v>23</v>
      </c>
      <c r="BE7" s="250">
        <v>254</v>
      </c>
      <c r="BF7" s="250">
        <v>130</v>
      </c>
      <c r="BG7" s="249"/>
      <c r="BH7" s="249"/>
    </row>
    <row r="8" spans="1:60" s="9" customFormat="1" ht="27.6" x14ac:dyDescent="0.3">
      <c r="A8" s="878" t="s">
        <v>835</v>
      </c>
      <c r="B8" s="877" t="s">
        <v>356</v>
      </c>
      <c r="C8" s="458">
        <v>44.217999999999996</v>
      </c>
      <c r="D8" s="214">
        <v>18.445000000000007</v>
      </c>
      <c r="E8" s="214">
        <v>-11.273000000000003</v>
      </c>
      <c r="F8" s="214">
        <v>10.396999999999998</v>
      </c>
      <c r="G8" s="214">
        <v>21.63</v>
      </c>
      <c r="H8" s="214">
        <v>-0.82899999999999707</v>
      </c>
      <c r="I8" s="214">
        <v>-22.01</v>
      </c>
      <c r="J8" s="214">
        <v>75266.915999999997</v>
      </c>
      <c r="K8" s="214">
        <v>3.831</v>
      </c>
      <c r="L8" s="214">
        <v>3.569</v>
      </c>
      <c r="M8" s="214">
        <v>0.24099999999999999</v>
      </c>
      <c r="N8" s="214">
        <v>-5.798</v>
      </c>
      <c r="O8" s="214">
        <v>1.8080000000000001</v>
      </c>
      <c r="P8" s="214">
        <v>2.2040000000000002</v>
      </c>
      <c r="Q8" s="214">
        <v>6.452</v>
      </c>
      <c r="R8" s="214">
        <v>5.96</v>
      </c>
      <c r="S8" s="214">
        <v>29.297999999999998</v>
      </c>
      <c r="T8" s="214">
        <v>46.632000000000005</v>
      </c>
      <c r="U8" s="214">
        <v>12.961999999999993</v>
      </c>
      <c r="V8" s="214">
        <v>5.6770000000000103</v>
      </c>
      <c r="W8" s="214">
        <v>18.742000000000001</v>
      </c>
      <c r="X8" s="214">
        <v>67.978999999999999</v>
      </c>
      <c r="Y8" s="214">
        <v>59.851999999999997</v>
      </c>
      <c r="Z8" s="214">
        <v>87.16</v>
      </c>
      <c r="AA8" s="214">
        <v>80.471000000000004</v>
      </c>
      <c r="AB8" s="214">
        <v>-1.903</v>
      </c>
      <c r="AC8" s="214">
        <v>3.2290000000000001</v>
      </c>
      <c r="AD8" s="214">
        <v>49.402999999999999</v>
      </c>
      <c r="AE8" s="214">
        <v>48</v>
      </c>
      <c r="AF8" s="214">
        <v>9</v>
      </c>
      <c r="AG8" s="214">
        <v>52</v>
      </c>
      <c r="AH8" s="214">
        <v>-7</v>
      </c>
      <c r="AI8" s="214">
        <v>29</v>
      </c>
      <c r="AJ8" s="214">
        <v>-2</v>
      </c>
      <c r="AK8" s="214">
        <v>8</v>
      </c>
      <c r="AL8" s="214">
        <v>11</v>
      </c>
      <c r="AM8" s="214">
        <v>20</v>
      </c>
      <c r="AN8" s="214">
        <v>5</v>
      </c>
      <c r="AO8" s="214">
        <v>-25</v>
      </c>
      <c r="AP8" s="214">
        <v>22</v>
      </c>
      <c r="AQ8" s="214">
        <v>9</v>
      </c>
      <c r="AR8" s="214">
        <v>17</v>
      </c>
      <c r="AS8" s="227">
        <v>14</v>
      </c>
      <c r="AT8" s="227">
        <v>109</v>
      </c>
      <c r="AU8" s="227">
        <v>-112</v>
      </c>
      <c r="AV8" s="250">
        <v>39</v>
      </c>
      <c r="AW8" s="227">
        <v>18</v>
      </c>
      <c r="AX8" s="227">
        <v>54</v>
      </c>
      <c r="AY8" s="227">
        <v>40</v>
      </c>
      <c r="AZ8" s="227">
        <v>18</v>
      </c>
      <c r="BA8" s="227">
        <v>11</v>
      </c>
      <c r="BB8" s="250">
        <v>79</v>
      </c>
      <c r="BC8" s="227">
        <v>21</v>
      </c>
      <c r="BD8" s="250">
        <v>48</v>
      </c>
      <c r="BE8" s="250">
        <v>122</v>
      </c>
      <c r="BF8" s="250">
        <v>9</v>
      </c>
      <c r="BG8" s="249"/>
      <c r="BH8" s="249"/>
    </row>
    <row r="9" spans="1:60" s="9" customFormat="1" ht="15.75" customHeight="1" x14ac:dyDescent="0.3">
      <c r="A9" s="878" t="s">
        <v>10</v>
      </c>
      <c r="B9" s="877" t="s">
        <v>151</v>
      </c>
      <c r="C9" s="214">
        <v>119.82300000000001</v>
      </c>
      <c r="D9" s="214">
        <v>108.59</v>
      </c>
      <c r="E9" s="214">
        <v>207.89799999999997</v>
      </c>
      <c r="F9" s="214">
        <v>363.21999999999997</v>
      </c>
      <c r="G9" s="214">
        <v>48.414000000000001</v>
      </c>
      <c r="H9" s="214">
        <v>43.802999999999997</v>
      </c>
      <c r="I9" s="214">
        <v>106.926</v>
      </c>
      <c r="J9" s="214">
        <v>-8.0519999999999925</v>
      </c>
      <c r="K9" s="214">
        <v>16.876999999999999</v>
      </c>
      <c r="L9" s="214">
        <v>13.499000000000001</v>
      </c>
      <c r="M9" s="214">
        <v>24.108000000000001</v>
      </c>
      <c r="N9" s="214">
        <v>55.991</v>
      </c>
      <c r="O9" s="214">
        <v>25.734999999999999</v>
      </c>
      <c r="P9" s="214">
        <v>23.265999999999998</v>
      </c>
      <c r="Q9" s="214">
        <v>26.946000000000002</v>
      </c>
      <c r="R9" s="214">
        <v>25.574999999999999</v>
      </c>
      <c r="S9" s="214">
        <v>24.068999999999999</v>
      </c>
      <c r="T9" s="214">
        <v>36.265000000000001</v>
      </c>
      <c r="U9" s="214">
        <v>33.306999999999988</v>
      </c>
      <c r="V9" s="214">
        <v>45.248000000000019</v>
      </c>
      <c r="W9" s="214">
        <v>20.949000000000002</v>
      </c>
      <c r="X9" s="214">
        <v>42.508000000000003</v>
      </c>
      <c r="Y9" s="214">
        <v>35.527000000000001</v>
      </c>
      <c r="Z9" s="214">
        <v>1.39</v>
      </c>
      <c r="AA9" s="214">
        <v>8.3689999999999998</v>
      </c>
      <c r="AB9" s="214">
        <v>59.371000000000002</v>
      </c>
      <c r="AC9" s="214">
        <v>59.722999999999999</v>
      </c>
      <c r="AD9" s="214">
        <v>46.436999999999998</v>
      </c>
      <c r="AE9" s="214">
        <v>54</v>
      </c>
      <c r="AF9" s="214">
        <v>4</v>
      </c>
      <c r="AG9" s="214">
        <v>76</v>
      </c>
      <c r="AH9" s="214">
        <v>41</v>
      </c>
      <c r="AI9" s="214">
        <v>56</v>
      </c>
      <c r="AJ9" s="214">
        <v>46</v>
      </c>
      <c r="AK9" s="214">
        <v>33</v>
      </c>
      <c r="AL9" s="214">
        <v>62</v>
      </c>
      <c r="AM9" s="214">
        <v>43</v>
      </c>
      <c r="AN9" s="214">
        <v>70</v>
      </c>
      <c r="AO9" s="214">
        <v>38</v>
      </c>
      <c r="AP9" s="214">
        <v>61</v>
      </c>
      <c r="AQ9" s="214">
        <v>13</v>
      </c>
      <c r="AR9" s="214">
        <v>8</v>
      </c>
      <c r="AS9" s="227">
        <v>12</v>
      </c>
      <c r="AT9" s="227">
        <v>50</v>
      </c>
      <c r="AU9" s="227">
        <v>32</v>
      </c>
      <c r="AV9" s="250">
        <v>5</v>
      </c>
      <c r="AW9" s="227">
        <v>34</v>
      </c>
      <c r="AX9" s="227">
        <v>38</v>
      </c>
      <c r="AY9" s="227">
        <v>35</v>
      </c>
      <c r="AZ9" s="227">
        <v>12</v>
      </c>
      <c r="BA9" s="227">
        <v>15</v>
      </c>
      <c r="BB9" s="250">
        <v>48</v>
      </c>
      <c r="BC9" s="227">
        <v>36</v>
      </c>
      <c r="BD9" s="250">
        <v>-27</v>
      </c>
      <c r="BE9" s="250">
        <v>107</v>
      </c>
      <c r="BF9" s="250">
        <v>80</v>
      </c>
      <c r="BG9" s="249"/>
      <c r="BH9" s="249"/>
    </row>
    <row r="10" spans="1:60" s="9" customFormat="1" ht="29.25" customHeight="1" x14ac:dyDescent="0.3">
      <c r="A10" s="878" t="s">
        <v>628</v>
      </c>
      <c r="B10" s="877" t="s">
        <v>668</v>
      </c>
      <c r="C10" s="214">
        <v>0</v>
      </c>
      <c r="D10" s="214">
        <v>0</v>
      </c>
      <c r="E10" s="214">
        <v>0</v>
      </c>
      <c r="F10" s="214">
        <v>0</v>
      </c>
      <c r="G10" s="214">
        <v>0</v>
      </c>
      <c r="H10" s="214">
        <v>0</v>
      </c>
      <c r="I10" s="214">
        <v>0</v>
      </c>
      <c r="J10" s="214">
        <v>0</v>
      </c>
      <c r="K10" s="214">
        <v>0</v>
      </c>
      <c r="L10" s="214">
        <v>0</v>
      </c>
      <c r="M10" s="214">
        <v>0</v>
      </c>
      <c r="N10" s="214">
        <v>0</v>
      </c>
      <c r="O10" s="214">
        <v>0</v>
      </c>
      <c r="P10" s="214">
        <v>0</v>
      </c>
      <c r="Q10" s="214">
        <v>0</v>
      </c>
      <c r="R10" s="214">
        <v>0</v>
      </c>
      <c r="S10" s="214">
        <v>0</v>
      </c>
      <c r="T10" s="214">
        <v>0</v>
      </c>
      <c r="U10" s="214">
        <v>0</v>
      </c>
      <c r="V10" s="214">
        <v>0</v>
      </c>
      <c r="W10" s="214">
        <v>0</v>
      </c>
      <c r="X10" s="214">
        <v>0</v>
      </c>
      <c r="Y10" s="214">
        <v>0</v>
      </c>
      <c r="Z10" s="214">
        <v>0</v>
      </c>
      <c r="AA10" s="214">
        <v>0</v>
      </c>
      <c r="AB10" s="214">
        <v>0</v>
      </c>
      <c r="AC10" s="214">
        <v>0</v>
      </c>
      <c r="AD10" s="214">
        <v>0</v>
      </c>
      <c r="AE10" s="214">
        <v>0</v>
      </c>
      <c r="AF10" s="214">
        <v>0</v>
      </c>
      <c r="AG10" s="214">
        <v>0</v>
      </c>
      <c r="AH10" s="214">
        <v>0</v>
      </c>
      <c r="AI10" s="214">
        <v>0</v>
      </c>
      <c r="AJ10" s="214">
        <v>0</v>
      </c>
      <c r="AK10" s="214">
        <v>0</v>
      </c>
      <c r="AL10" s="214">
        <v>0</v>
      </c>
      <c r="AM10" s="214">
        <v>29</v>
      </c>
      <c r="AN10" s="214">
        <v>56</v>
      </c>
      <c r="AO10" s="214">
        <v>35</v>
      </c>
      <c r="AP10" s="214">
        <v>9</v>
      </c>
      <c r="AQ10" s="214">
        <v>49</v>
      </c>
      <c r="AR10" s="214">
        <v>35</v>
      </c>
      <c r="AS10" s="227">
        <v>54</v>
      </c>
      <c r="AT10" s="227">
        <v>16</v>
      </c>
      <c r="AU10" s="227">
        <v>32</v>
      </c>
      <c r="AV10" s="250">
        <v>25</v>
      </c>
      <c r="AW10" s="227">
        <v>27</v>
      </c>
      <c r="AX10" s="227">
        <v>21</v>
      </c>
      <c r="AY10" s="227">
        <v>24</v>
      </c>
      <c r="AZ10" s="227">
        <v>40</v>
      </c>
      <c r="BA10" s="227">
        <v>17</v>
      </c>
      <c r="BB10" s="250">
        <v>23</v>
      </c>
      <c r="BC10" s="227">
        <v>3</v>
      </c>
      <c r="BD10" s="250">
        <v>-26</v>
      </c>
      <c r="BE10" s="250">
        <v>-2</v>
      </c>
      <c r="BF10" s="250">
        <v>2</v>
      </c>
      <c r="BG10" s="249"/>
      <c r="BH10" s="249"/>
    </row>
    <row r="11" spans="1:60" s="9" customFormat="1" ht="15.75" hidden="1" customHeight="1" x14ac:dyDescent="0.3">
      <c r="A11" s="581" t="s">
        <v>629</v>
      </c>
      <c r="B11" s="873" t="s">
        <v>151</v>
      </c>
      <c r="C11" s="214">
        <v>0</v>
      </c>
      <c r="D11" s="214">
        <v>0</v>
      </c>
      <c r="E11" s="214">
        <v>0</v>
      </c>
      <c r="F11" s="214">
        <v>0</v>
      </c>
      <c r="G11" s="214">
        <v>0</v>
      </c>
      <c r="H11" s="214">
        <v>0</v>
      </c>
      <c r="I11" s="214">
        <v>0</v>
      </c>
      <c r="J11" s="214">
        <v>0</v>
      </c>
      <c r="K11" s="214">
        <v>0</v>
      </c>
      <c r="L11" s="214">
        <v>0</v>
      </c>
      <c r="M11" s="214">
        <v>0</v>
      </c>
      <c r="N11" s="214">
        <v>0</v>
      </c>
      <c r="O11" s="214">
        <v>0</v>
      </c>
      <c r="P11" s="214">
        <v>0</v>
      </c>
      <c r="Q11" s="214">
        <v>0</v>
      </c>
      <c r="R11" s="214">
        <v>0</v>
      </c>
      <c r="S11" s="214">
        <v>0</v>
      </c>
      <c r="T11" s="214">
        <v>0</v>
      </c>
      <c r="U11" s="214">
        <v>0</v>
      </c>
      <c r="V11" s="214">
        <v>0</v>
      </c>
      <c r="W11" s="214">
        <v>0</v>
      </c>
      <c r="X11" s="214">
        <v>0</v>
      </c>
      <c r="Y11" s="214">
        <v>0</v>
      </c>
      <c r="Z11" s="214">
        <v>0</v>
      </c>
      <c r="AA11" s="214">
        <v>0</v>
      </c>
      <c r="AB11" s="214">
        <v>0</v>
      </c>
      <c r="AC11" s="214">
        <v>0</v>
      </c>
      <c r="AD11" s="214">
        <v>0</v>
      </c>
      <c r="AE11" s="214">
        <v>0</v>
      </c>
      <c r="AF11" s="214">
        <v>0</v>
      </c>
      <c r="AG11" s="214">
        <v>0</v>
      </c>
      <c r="AH11" s="214">
        <v>0</v>
      </c>
      <c r="AI11" s="214">
        <v>0</v>
      </c>
      <c r="AJ11" s="214">
        <v>0</v>
      </c>
      <c r="AK11" s="214">
        <v>0</v>
      </c>
      <c r="AL11" s="214">
        <v>0</v>
      </c>
      <c r="AM11" s="214">
        <v>1</v>
      </c>
      <c r="AN11" s="214">
        <v>-1</v>
      </c>
      <c r="AO11" s="214">
        <v>0</v>
      </c>
      <c r="AP11" s="214">
        <v>0</v>
      </c>
      <c r="AQ11" s="214">
        <v>0</v>
      </c>
      <c r="AR11" s="214">
        <v>0</v>
      </c>
      <c r="AS11" s="227">
        <v>0</v>
      </c>
      <c r="AT11" s="227">
        <v>0</v>
      </c>
      <c r="AU11" s="227">
        <v>0</v>
      </c>
      <c r="AV11" s="250">
        <v>0</v>
      </c>
      <c r="AW11" s="227">
        <v>0</v>
      </c>
      <c r="AX11" s="227">
        <v>0</v>
      </c>
      <c r="AY11" s="227"/>
      <c r="AZ11" s="227">
        <v>0</v>
      </c>
      <c r="BA11" s="227">
        <v>0</v>
      </c>
      <c r="BB11" s="250">
        <v>0</v>
      </c>
      <c r="BC11" s="227"/>
      <c r="BD11" s="250">
        <v>0</v>
      </c>
      <c r="BE11" s="250">
        <v>0</v>
      </c>
      <c r="BF11" s="250">
        <v>0</v>
      </c>
      <c r="BG11" s="249"/>
      <c r="BH11" s="249"/>
    </row>
    <row r="12" spans="1:60" s="25" customFormat="1" ht="15.75" customHeight="1" x14ac:dyDescent="0.3">
      <c r="A12" s="878" t="s">
        <v>7</v>
      </c>
      <c r="B12" s="877" t="s">
        <v>136</v>
      </c>
      <c r="C12" s="214">
        <v>5.2999999999999999E-2</v>
      </c>
      <c r="D12" s="214">
        <v>4.9820000000000002</v>
      </c>
      <c r="E12" s="214">
        <v>4.8000000000000043E-2</v>
      </c>
      <c r="F12" s="214">
        <v>0.29800000000000004</v>
      </c>
      <c r="G12" s="214">
        <v>9.7000000000000003E-2</v>
      </c>
      <c r="H12" s="214">
        <v>5.4149999999999991</v>
      </c>
      <c r="I12" s="214">
        <v>1.2880000000000003</v>
      </c>
      <c r="J12" s="214">
        <v>-1.1369999999999996</v>
      </c>
      <c r="K12" s="214">
        <v>0</v>
      </c>
      <c r="L12" s="214">
        <v>0</v>
      </c>
      <c r="M12" s="214">
        <v>0</v>
      </c>
      <c r="N12" s="214">
        <v>0</v>
      </c>
      <c r="O12" s="214">
        <v>0</v>
      </c>
      <c r="P12" s="214">
        <v>0</v>
      </c>
      <c r="Q12" s="214">
        <v>0</v>
      </c>
      <c r="R12" s="214">
        <v>0</v>
      </c>
      <c r="S12" s="214">
        <v>0</v>
      </c>
      <c r="T12" s="214">
        <v>5.2949999999999999</v>
      </c>
      <c r="U12" s="214">
        <v>0.47100000000000009</v>
      </c>
      <c r="V12" s="214">
        <v>0</v>
      </c>
      <c r="W12" s="214">
        <v>0</v>
      </c>
      <c r="X12" s="214">
        <v>6.0910000000000002</v>
      </c>
      <c r="Y12" s="214">
        <v>0.315</v>
      </c>
      <c r="Z12" s="214">
        <v>0.105</v>
      </c>
      <c r="AA12" s="214">
        <v>0</v>
      </c>
      <c r="AB12" s="214">
        <v>9.6760000000000002</v>
      </c>
      <c r="AC12" s="214">
        <v>0.98199999999999998</v>
      </c>
      <c r="AD12" s="214">
        <v>4.2000000000000003E-2</v>
      </c>
      <c r="AE12" s="214"/>
      <c r="AF12" s="214"/>
      <c r="AG12" s="214">
        <v>1</v>
      </c>
      <c r="AH12" s="214">
        <v>0</v>
      </c>
      <c r="AI12" s="214">
        <v>0</v>
      </c>
      <c r="AJ12" s="214">
        <v>0</v>
      </c>
      <c r="AK12" s="214">
        <v>1</v>
      </c>
      <c r="AL12" s="214">
        <v>0</v>
      </c>
      <c r="AM12" s="214">
        <v>0</v>
      </c>
      <c r="AN12" s="214">
        <v>11</v>
      </c>
      <c r="AO12" s="214">
        <v>1</v>
      </c>
      <c r="AP12" s="214">
        <v>0</v>
      </c>
      <c r="AQ12" s="214">
        <v>0</v>
      </c>
      <c r="AR12" s="214">
        <v>12</v>
      </c>
      <c r="AS12" s="227">
        <v>1</v>
      </c>
      <c r="AT12" s="227">
        <v>1</v>
      </c>
      <c r="AU12" s="227">
        <v>0</v>
      </c>
      <c r="AV12" s="250">
        <v>14</v>
      </c>
      <c r="AW12" s="227">
        <v>1</v>
      </c>
      <c r="AX12" s="227">
        <v>0</v>
      </c>
      <c r="AY12" s="227">
        <v>0</v>
      </c>
      <c r="AZ12" s="227">
        <v>11</v>
      </c>
      <c r="BA12" s="227">
        <v>1</v>
      </c>
      <c r="BB12" s="250">
        <v>0</v>
      </c>
      <c r="BC12" s="227">
        <v>0</v>
      </c>
      <c r="BD12" s="250">
        <v>11</v>
      </c>
      <c r="BE12" s="250">
        <v>1</v>
      </c>
      <c r="BF12" s="250">
        <v>39</v>
      </c>
      <c r="BG12" s="249"/>
      <c r="BH12" s="249"/>
    </row>
    <row r="13" spans="1:60" s="25" customFormat="1" ht="13.8" x14ac:dyDescent="0.3">
      <c r="A13" s="878" t="s">
        <v>836</v>
      </c>
      <c r="B13" s="877" t="s">
        <v>154</v>
      </c>
      <c r="C13" s="214">
        <v>4.1539999999999999</v>
      </c>
      <c r="D13" s="214">
        <v>54.019000000000005</v>
      </c>
      <c r="E13" s="214">
        <v>-3.5290000000000035</v>
      </c>
      <c r="F13" s="214">
        <v>23.297000000000004</v>
      </c>
      <c r="G13" s="214">
        <v>8.5190000000000001</v>
      </c>
      <c r="H13" s="214">
        <v>12.17</v>
      </c>
      <c r="I13" s="214">
        <v>25.238999999999997</v>
      </c>
      <c r="J13" s="214">
        <v>4.277000000000001</v>
      </c>
      <c r="K13" s="214">
        <v>0.17699999999999999</v>
      </c>
      <c r="L13" s="214">
        <v>-0.16400000000000001</v>
      </c>
      <c r="M13" s="214">
        <v>6.6000000000000003E-2</v>
      </c>
      <c r="N13" s="214">
        <v>2.7989999999999999</v>
      </c>
      <c r="O13" s="214">
        <v>0.01</v>
      </c>
      <c r="P13" s="214">
        <v>0.35699999999999998</v>
      </c>
      <c r="Q13" s="214">
        <v>-0.06</v>
      </c>
      <c r="R13" s="214">
        <v>-4.0000000000000001E-3</v>
      </c>
      <c r="S13" s="214">
        <v>42.300000000000004</v>
      </c>
      <c r="T13" s="214">
        <v>2.1869999999999976</v>
      </c>
      <c r="U13" s="214">
        <v>37.199999999999996</v>
      </c>
      <c r="V13" s="214">
        <v>522.88800000000003</v>
      </c>
      <c r="W13" s="214">
        <v>33.021999999999998</v>
      </c>
      <c r="X13" s="214">
        <v>57.207000000000001</v>
      </c>
      <c r="Y13" s="214">
        <v>63.091000000000001</v>
      </c>
      <c r="Z13" s="214">
        <v>34.975999999999999</v>
      </c>
      <c r="AA13" s="214">
        <v>49.747999999999998</v>
      </c>
      <c r="AB13" s="214">
        <v>51.161999999999999</v>
      </c>
      <c r="AC13" s="214">
        <v>57.216999999999999</v>
      </c>
      <c r="AD13" s="214">
        <v>-20.327000000000002</v>
      </c>
      <c r="AE13" s="214">
        <v>23</v>
      </c>
      <c r="AF13" s="214">
        <v>42</v>
      </c>
      <c r="AG13" s="214">
        <v>156</v>
      </c>
      <c r="AH13" s="214">
        <v>42</v>
      </c>
      <c r="AI13" s="214">
        <v>38</v>
      </c>
      <c r="AJ13" s="214">
        <v>116</v>
      </c>
      <c r="AK13" s="214">
        <v>60</v>
      </c>
      <c r="AL13" s="214">
        <v>5</v>
      </c>
      <c r="AM13" s="214">
        <v>29</v>
      </c>
      <c r="AN13" s="214">
        <v>48</v>
      </c>
      <c r="AO13" s="214">
        <v>34</v>
      </c>
      <c r="AP13" s="214">
        <v>48</v>
      </c>
      <c r="AQ13" s="214">
        <v>17</v>
      </c>
      <c r="AR13" s="214">
        <v>10</v>
      </c>
      <c r="AS13" s="227">
        <v>-15</v>
      </c>
      <c r="AT13" s="227">
        <v>27</v>
      </c>
      <c r="AU13" s="227">
        <v>1</v>
      </c>
      <c r="AV13" s="250">
        <v>12</v>
      </c>
      <c r="AW13" s="227">
        <v>17</v>
      </c>
      <c r="AX13" s="227">
        <v>4</v>
      </c>
      <c r="AY13" s="227">
        <v>4</v>
      </c>
      <c r="AZ13" s="227">
        <v>18</v>
      </c>
      <c r="BA13" s="227">
        <v>25</v>
      </c>
      <c r="BB13" s="250">
        <v>-46</v>
      </c>
      <c r="BC13" s="227">
        <v>16</v>
      </c>
      <c r="BD13" s="250">
        <v>23</v>
      </c>
      <c r="BE13" s="250">
        <v>33</v>
      </c>
      <c r="BF13" s="250">
        <v>6</v>
      </c>
      <c r="BG13" s="249"/>
      <c r="BH13" s="249"/>
    </row>
    <row r="14" spans="1:60" s="9" customFormat="1" ht="15.75" customHeight="1" x14ac:dyDescent="0.3">
      <c r="A14" s="878" t="s">
        <v>718</v>
      </c>
      <c r="B14" s="877" t="s">
        <v>355</v>
      </c>
      <c r="C14" s="214">
        <v>-6.5</v>
      </c>
      <c r="D14" s="214">
        <v>-6.5</v>
      </c>
      <c r="E14" s="214">
        <v>-6.5</v>
      </c>
      <c r="F14" s="214">
        <v>-6.5</v>
      </c>
      <c r="G14" s="214">
        <v>-6.5</v>
      </c>
      <c r="H14" s="214">
        <v>-6.5050000000000008</v>
      </c>
      <c r="I14" s="214">
        <v>-6.5190000000000001</v>
      </c>
      <c r="J14" s="214">
        <v>-6.5</v>
      </c>
      <c r="K14" s="214">
        <v>-6.5049999999999999</v>
      </c>
      <c r="L14" s="214">
        <v>-6.51</v>
      </c>
      <c r="M14" s="214">
        <v>-6.5090000000000003</v>
      </c>
      <c r="N14" s="214">
        <v>-6.51</v>
      </c>
      <c r="O14" s="214">
        <v>-6.51</v>
      </c>
      <c r="P14" s="214">
        <v>-6.5090000000000003</v>
      </c>
      <c r="Q14" s="214">
        <v>-6.51</v>
      </c>
      <c r="R14" s="214">
        <v>-6.5090000000000003</v>
      </c>
      <c r="S14" s="214">
        <v>-6.51</v>
      </c>
      <c r="T14" s="214">
        <v>-6.5090000000000003</v>
      </c>
      <c r="U14" s="214">
        <v>-6.51</v>
      </c>
      <c r="V14" s="214">
        <v>-6.5089999999999986</v>
      </c>
      <c r="W14" s="214">
        <v>-6.51</v>
      </c>
      <c r="X14" s="214">
        <v>-6.5090000000000003</v>
      </c>
      <c r="Y14" s="214">
        <v>-6.524</v>
      </c>
      <c r="Z14" s="214">
        <v>-6.5209999999999999</v>
      </c>
      <c r="AA14" s="214">
        <v>-6.5359999999999996</v>
      </c>
      <c r="AB14" s="214">
        <v>-6.5270000000000001</v>
      </c>
      <c r="AC14" s="214">
        <v>-6.5270000000000001</v>
      </c>
      <c r="AD14" s="214">
        <v>-6.51</v>
      </c>
      <c r="AE14" s="214">
        <v>-7</v>
      </c>
      <c r="AF14" s="214">
        <v>-6</v>
      </c>
      <c r="AG14" s="214">
        <v>-6</v>
      </c>
      <c r="AH14" s="214">
        <v>-7</v>
      </c>
      <c r="AI14" s="214">
        <v>-7</v>
      </c>
      <c r="AJ14" s="214">
        <v>-6</v>
      </c>
      <c r="AK14" s="214">
        <v>-7</v>
      </c>
      <c r="AL14" s="214">
        <v>-6</v>
      </c>
      <c r="AM14" s="214">
        <v>-7</v>
      </c>
      <c r="AN14" s="214">
        <v>-6</v>
      </c>
      <c r="AO14" s="214">
        <v>-7</v>
      </c>
      <c r="AP14" s="214">
        <v>-7</v>
      </c>
      <c r="AQ14" s="214">
        <v>-6</v>
      </c>
      <c r="AR14" s="214">
        <v>-7</v>
      </c>
      <c r="AS14" s="227">
        <v>-7</v>
      </c>
      <c r="AT14" s="227">
        <v>-6</v>
      </c>
      <c r="AU14" s="227">
        <v>-6</v>
      </c>
      <c r="AV14" s="250">
        <v>-7</v>
      </c>
      <c r="AW14" s="227">
        <v>-6</v>
      </c>
      <c r="AX14" s="227">
        <v>-7</v>
      </c>
      <c r="AY14" s="227">
        <v>-7</v>
      </c>
      <c r="AZ14" s="227">
        <v>-6</v>
      </c>
      <c r="BA14" s="227">
        <v>-6</v>
      </c>
      <c r="BB14" s="250">
        <v>-7</v>
      </c>
      <c r="BC14" s="227">
        <v>-7</v>
      </c>
      <c r="BD14" s="250">
        <v>-6</v>
      </c>
      <c r="BE14" s="250">
        <v>-7</v>
      </c>
      <c r="BF14" s="250">
        <v>-6</v>
      </c>
      <c r="BG14" s="249"/>
      <c r="BH14" s="249"/>
    </row>
    <row r="15" spans="1:60" ht="15.75" customHeight="1" x14ac:dyDescent="0.3">
      <c r="A15" s="876" t="s">
        <v>346</v>
      </c>
      <c r="B15" s="580" t="s">
        <v>358</v>
      </c>
      <c r="C15" s="262">
        <v>-111.61800000000001</v>
      </c>
      <c r="D15" s="262">
        <v>-30.773999999999987</v>
      </c>
      <c r="E15" s="262">
        <v>-95.850999999999999</v>
      </c>
      <c r="F15" s="262">
        <v>-161.46600000000001</v>
      </c>
      <c r="G15" s="262">
        <v>-38.78</v>
      </c>
      <c r="H15" s="262">
        <v>-70.644999999999996</v>
      </c>
      <c r="I15" s="262">
        <v>-171.17199999999997</v>
      </c>
      <c r="J15" s="262">
        <v>-113.82000000000005</v>
      </c>
      <c r="K15" s="262">
        <v>-32.387999999999998</v>
      </c>
      <c r="L15" s="262">
        <v>-52.079000000000001</v>
      </c>
      <c r="M15" s="262">
        <v>-160.97999999999999</v>
      </c>
      <c r="N15" s="262">
        <v>-38.119999999999997</v>
      </c>
      <c r="O15" s="262">
        <v>-69.015000000000001</v>
      </c>
      <c r="P15" s="262">
        <v>-127.767</v>
      </c>
      <c r="Q15" s="262">
        <v>-274.23599999999999</v>
      </c>
      <c r="R15" s="262">
        <v>-186.61699999999999</v>
      </c>
      <c r="S15" s="262">
        <v>-167.60700000000003</v>
      </c>
      <c r="T15" s="262">
        <v>-181.74599999999998</v>
      </c>
      <c r="U15" s="262">
        <v>-164.55400000000003</v>
      </c>
      <c r="V15" s="262">
        <v>-343.83399999999989</v>
      </c>
      <c r="W15" s="262">
        <v>-77.222999999999999</v>
      </c>
      <c r="X15" s="262">
        <v>-284.58100000000002</v>
      </c>
      <c r="Y15" s="262">
        <v>-166.30699999999999</v>
      </c>
      <c r="Z15" s="262">
        <v>-184.76400000000001</v>
      </c>
      <c r="AA15" s="262">
        <v>-68.179000000000002</v>
      </c>
      <c r="AB15" s="262">
        <v>-65.114999999999995</v>
      </c>
      <c r="AC15" s="262">
        <v>-111.608</v>
      </c>
      <c r="AD15" s="262">
        <v>-120.298</v>
      </c>
      <c r="AE15" s="262">
        <v>-125</v>
      </c>
      <c r="AF15" s="262">
        <v>-164</v>
      </c>
      <c r="AG15" s="262">
        <v>-145</v>
      </c>
      <c r="AH15" s="262">
        <v>-101</v>
      </c>
      <c r="AI15" s="262">
        <v>-74</v>
      </c>
      <c r="AJ15" s="262">
        <v>-106</v>
      </c>
      <c r="AK15" s="262">
        <v>-101</v>
      </c>
      <c r="AL15" s="262">
        <v>-254</v>
      </c>
      <c r="AM15" s="262">
        <v>-22</v>
      </c>
      <c r="AN15" s="262">
        <v>-125</v>
      </c>
      <c r="AO15" s="262">
        <v>-111</v>
      </c>
      <c r="AP15" s="262">
        <v>-65</v>
      </c>
      <c r="AQ15" s="262">
        <v>-75</v>
      </c>
      <c r="AR15" s="262">
        <v>-51</v>
      </c>
      <c r="AS15" s="262">
        <v>-60</v>
      </c>
      <c r="AT15" s="250">
        <v>-162</v>
      </c>
      <c r="AU15" s="250">
        <v>-131</v>
      </c>
      <c r="AV15" s="250">
        <v>-106</v>
      </c>
      <c r="AW15" s="250">
        <v>-147</v>
      </c>
      <c r="AX15" s="250">
        <v>-819</v>
      </c>
      <c r="AY15" s="250">
        <v>8</v>
      </c>
      <c r="AZ15" s="250">
        <v>-54</v>
      </c>
      <c r="BA15" s="250">
        <v>-48</v>
      </c>
      <c r="BB15" s="250">
        <v>-221</v>
      </c>
      <c r="BC15" s="250">
        <v>-233</v>
      </c>
      <c r="BD15" s="250">
        <v>4</v>
      </c>
      <c r="BE15" s="250">
        <v>-230</v>
      </c>
      <c r="BF15" s="250">
        <v>-83</v>
      </c>
      <c r="BG15" s="249"/>
      <c r="BH15" s="249"/>
    </row>
    <row r="16" spans="1:60" s="223" customFormat="1" ht="15.75" customHeight="1" x14ac:dyDescent="0.3">
      <c r="A16" s="876" t="s">
        <v>347</v>
      </c>
      <c r="B16" s="580" t="s">
        <v>357</v>
      </c>
      <c r="C16" s="262">
        <v>0</v>
      </c>
      <c r="D16" s="262">
        <v>0</v>
      </c>
      <c r="E16" s="262">
        <v>0</v>
      </c>
      <c r="F16" s="262">
        <v>0</v>
      </c>
      <c r="G16" s="262"/>
      <c r="H16" s="262">
        <v>0</v>
      </c>
      <c r="I16" s="262">
        <v>0</v>
      </c>
      <c r="J16" s="262">
        <v>0</v>
      </c>
      <c r="K16" s="262">
        <v>0</v>
      </c>
      <c r="L16" s="262">
        <v>0</v>
      </c>
      <c r="M16" s="262">
        <v>0</v>
      </c>
      <c r="N16" s="262">
        <v>0</v>
      </c>
      <c r="O16" s="262">
        <v>0</v>
      </c>
      <c r="P16" s="262">
        <v>0</v>
      </c>
      <c r="Q16" s="262">
        <v>0</v>
      </c>
      <c r="R16" s="262">
        <v>0</v>
      </c>
      <c r="S16" s="262">
        <v>0</v>
      </c>
      <c r="T16" s="262">
        <v>0</v>
      </c>
      <c r="U16" s="262">
        <v>0</v>
      </c>
      <c r="V16" s="262">
        <v>0</v>
      </c>
      <c r="W16" s="262">
        <v>0</v>
      </c>
      <c r="X16" s="262">
        <v>0</v>
      </c>
      <c r="Y16" s="262">
        <v>0</v>
      </c>
      <c r="Z16" s="262">
        <v>0</v>
      </c>
      <c r="AA16" s="262">
        <v>0</v>
      </c>
      <c r="AB16" s="262">
        <v>0</v>
      </c>
      <c r="AC16" s="262">
        <v>0</v>
      </c>
      <c r="AD16" s="262">
        <v>0</v>
      </c>
      <c r="AE16" s="262">
        <v>0</v>
      </c>
      <c r="AF16" s="262">
        <v>0</v>
      </c>
      <c r="AG16" s="262">
        <v>0</v>
      </c>
      <c r="AH16" s="262">
        <v>0</v>
      </c>
      <c r="AI16" s="262">
        <v>0</v>
      </c>
      <c r="AJ16" s="262">
        <v>0</v>
      </c>
      <c r="AK16" s="262">
        <v>-35</v>
      </c>
      <c r="AL16" s="262">
        <v>35</v>
      </c>
      <c r="AM16" s="262">
        <v>0</v>
      </c>
      <c r="AN16" s="262">
        <v>0</v>
      </c>
      <c r="AO16" s="262">
        <v>3</v>
      </c>
      <c r="AP16" s="262">
        <v>-58</v>
      </c>
      <c r="AQ16" s="262">
        <v>-6</v>
      </c>
      <c r="AR16" s="262">
        <v>-1</v>
      </c>
      <c r="AS16" s="224">
        <v>-12</v>
      </c>
      <c r="AT16" s="250">
        <v>-19</v>
      </c>
      <c r="AU16" s="250">
        <v>-9</v>
      </c>
      <c r="AV16" s="250">
        <v>-232</v>
      </c>
      <c r="AW16" s="250">
        <v>-1</v>
      </c>
      <c r="AX16" s="250">
        <v>4</v>
      </c>
      <c r="AY16" s="250">
        <v>2</v>
      </c>
      <c r="AZ16" s="250">
        <v>0</v>
      </c>
      <c r="BA16" s="250">
        <v>12</v>
      </c>
      <c r="BB16" s="250">
        <v>-7</v>
      </c>
      <c r="BC16" s="250">
        <v>-2</v>
      </c>
      <c r="BD16" s="250">
        <v>3</v>
      </c>
      <c r="BE16" s="250">
        <v>-2</v>
      </c>
      <c r="BF16" s="250">
        <v>0</v>
      </c>
      <c r="BG16" s="249"/>
      <c r="BH16" s="249"/>
    </row>
    <row r="17" spans="1:60" s="223" customFormat="1" ht="15.75" customHeight="1" x14ac:dyDescent="0.3">
      <c r="A17" s="876" t="s">
        <v>585</v>
      </c>
      <c r="B17" s="580" t="s">
        <v>352</v>
      </c>
      <c r="C17" s="262">
        <v>-99.365000000000009</v>
      </c>
      <c r="D17" s="262">
        <v>-90.214999999999975</v>
      </c>
      <c r="E17" s="262">
        <v>-95.507000000000005</v>
      </c>
      <c r="F17" s="262">
        <v>-93.032000000000039</v>
      </c>
      <c r="G17" s="262">
        <v>-97.765999999999991</v>
      </c>
      <c r="H17" s="262">
        <v>-96.361000000000018</v>
      </c>
      <c r="I17" s="262">
        <v>-138.96999999999997</v>
      </c>
      <c r="J17" s="262">
        <v>-79.948999999999955</v>
      </c>
      <c r="K17" s="262">
        <v>-53.591000000000001</v>
      </c>
      <c r="L17" s="262">
        <v>-56.963999999999999</v>
      </c>
      <c r="M17" s="262">
        <v>-59.316000000000003</v>
      </c>
      <c r="N17" s="262">
        <v>-63.720999999999997</v>
      </c>
      <c r="O17" s="262">
        <v>-61.874000000000002</v>
      </c>
      <c r="P17" s="262">
        <v>-62.119</v>
      </c>
      <c r="Q17" s="262">
        <v>-64.16</v>
      </c>
      <c r="R17" s="262">
        <v>-76.268000000000001</v>
      </c>
      <c r="S17" s="262">
        <v>-216.929</v>
      </c>
      <c r="T17" s="262">
        <v>-219.93199999999999</v>
      </c>
      <c r="U17" s="262">
        <v>-222.20900000000003</v>
      </c>
      <c r="V17" s="262">
        <v>-268.82599999999991</v>
      </c>
      <c r="W17" s="262">
        <v>-220.45699999999999</v>
      </c>
      <c r="X17" s="262">
        <v>-278.02999999999997</v>
      </c>
      <c r="Y17" s="262">
        <v>-261.46100000000001</v>
      </c>
      <c r="Z17" s="262">
        <v>-348.04500000000002</v>
      </c>
      <c r="AA17" s="262">
        <v>-279.24700000000001</v>
      </c>
      <c r="AB17" s="262">
        <v>-273.66399999999999</v>
      </c>
      <c r="AC17" s="262">
        <v>-266.66500000000002</v>
      </c>
      <c r="AD17" s="262">
        <v>-69.724000000000004</v>
      </c>
      <c r="AE17" s="262">
        <v>-223</v>
      </c>
      <c r="AF17" s="262">
        <v>-220</v>
      </c>
      <c r="AG17" s="262">
        <v>-227</v>
      </c>
      <c r="AH17" s="262">
        <v>-235</v>
      </c>
      <c r="AI17" s="262">
        <v>-291</v>
      </c>
      <c r="AJ17" s="262">
        <v>-193</v>
      </c>
      <c r="AK17" s="262">
        <v>-211</v>
      </c>
      <c r="AL17" s="262">
        <v>-186</v>
      </c>
      <c r="AM17" s="262">
        <v>-296</v>
      </c>
      <c r="AN17" s="262">
        <v>-203</v>
      </c>
      <c r="AO17" s="262">
        <v>-222</v>
      </c>
      <c r="AP17" s="262">
        <v>-219</v>
      </c>
      <c r="AQ17" s="262">
        <v>-226</v>
      </c>
      <c r="AR17" s="262">
        <v>-210</v>
      </c>
      <c r="AS17" s="262">
        <v>-237</v>
      </c>
      <c r="AT17" s="250">
        <v>-258</v>
      </c>
      <c r="AU17" s="250">
        <v>-375</v>
      </c>
      <c r="AV17" s="250">
        <v>-229</v>
      </c>
      <c r="AW17" s="250">
        <v>-229</v>
      </c>
      <c r="AX17" s="250">
        <v>-220</v>
      </c>
      <c r="AY17" s="250">
        <v>-320</v>
      </c>
      <c r="AZ17" s="250">
        <v>-226</v>
      </c>
      <c r="BA17" s="250">
        <v>-255</v>
      </c>
      <c r="BB17" s="250">
        <v>-239</v>
      </c>
      <c r="BC17" s="250">
        <v>-370</v>
      </c>
      <c r="BD17" s="250">
        <v>-406</v>
      </c>
      <c r="BE17" s="250">
        <v>-242</v>
      </c>
      <c r="BF17" s="250">
        <v>-316</v>
      </c>
      <c r="BG17" s="249"/>
      <c r="BH17" s="249"/>
    </row>
    <row r="18" spans="1:60" s="211" customFormat="1" ht="15.75" customHeight="1" x14ac:dyDescent="0.3">
      <c r="A18" s="878" t="s">
        <v>202</v>
      </c>
      <c r="B18" s="877" t="s">
        <v>724</v>
      </c>
      <c r="C18" s="214">
        <v>-9.3000000000000007</v>
      </c>
      <c r="D18" s="214">
        <v>-15.027999999999999</v>
      </c>
      <c r="E18" s="214">
        <v>-12.431000000000001</v>
      </c>
      <c r="F18" s="214">
        <v>36.759</v>
      </c>
      <c r="G18" s="214">
        <v>-12.603999999999999</v>
      </c>
      <c r="H18" s="214">
        <v>-12.411000000000001</v>
      </c>
      <c r="I18" s="214">
        <v>-15.765999999999998</v>
      </c>
      <c r="J18" s="214">
        <v>-11.700000000000003</v>
      </c>
      <c r="K18" s="214">
        <v>-5.3780000000000001</v>
      </c>
      <c r="L18" s="214">
        <v>-5.6769999999999996</v>
      </c>
      <c r="M18" s="214">
        <v>-5.9930000000000003</v>
      </c>
      <c r="N18" s="214">
        <v>-6.1689999999999996</v>
      </c>
      <c r="O18" s="214">
        <v>-6.2489999999999997</v>
      </c>
      <c r="P18" s="214">
        <v>-6.5629999999999997</v>
      </c>
      <c r="Q18" s="214">
        <v>-6.7850000000000001</v>
      </c>
      <c r="R18" s="214">
        <v>-6.5510000000000002</v>
      </c>
      <c r="S18" s="214">
        <v>-24.091999999999999</v>
      </c>
      <c r="T18" s="214">
        <v>-25.271000000000001</v>
      </c>
      <c r="U18" s="214">
        <v>-27.881</v>
      </c>
      <c r="V18" s="214">
        <v>-14.591999999999999</v>
      </c>
      <c r="W18" s="214">
        <v>-27.329000000000001</v>
      </c>
      <c r="X18" s="214">
        <v>-41.186999999999998</v>
      </c>
      <c r="Y18" s="214">
        <v>-37.302</v>
      </c>
      <c r="Z18" s="214">
        <v>-32.005000000000003</v>
      </c>
      <c r="AA18" s="214">
        <v>-32.027999999999999</v>
      </c>
      <c r="AB18" s="214">
        <v>-31.565999999999999</v>
      </c>
      <c r="AC18" s="214">
        <v>-33.295000000000002</v>
      </c>
      <c r="AD18" s="214">
        <v>6.6890000000000001</v>
      </c>
      <c r="AE18" s="214">
        <v>-27</v>
      </c>
      <c r="AF18" s="214">
        <v>-25</v>
      </c>
      <c r="AG18" s="214">
        <v>-24</v>
      </c>
      <c r="AH18" s="214">
        <v>-19</v>
      </c>
      <c r="AI18" s="214">
        <v>-29</v>
      </c>
      <c r="AJ18" s="214">
        <v>-29</v>
      </c>
      <c r="AK18" s="214">
        <v>-21</v>
      </c>
      <c r="AL18" s="214">
        <v>-38</v>
      </c>
      <c r="AM18" s="214">
        <v>-28</v>
      </c>
      <c r="AN18" s="214">
        <v>-28</v>
      </c>
      <c r="AO18" s="214">
        <v>-30</v>
      </c>
      <c r="AP18" s="214">
        <v>-32</v>
      </c>
      <c r="AQ18" s="214">
        <v>-38</v>
      </c>
      <c r="AR18" s="214">
        <v>-24</v>
      </c>
      <c r="AS18" s="227">
        <v>-23</v>
      </c>
      <c r="AT18" s="227">
        <v>-47</v>
      </c>
      <c r="AU18" s="227">
        <v>-36</v>
      </c>
      <c r="AV18" s="250">
        <v>-36</v>
      </c>
      <c r="AW18" s="227">
        <v>-39</v>
      </c>
      <c r="AX18" s="227">
        <v>-38</v>
      </c>
      <c r="AY18" s="227">
        <v>-34</v>
      </c>
      <c r="AZ18" s="227">
        <v>-39</v>
      </c>
      <c r="BA18" s="227">
        <v>-35</v>
      </c>
      <c r="BB18" s="250">
        <v>-38</v>
      </c>
      <c r="BC18" s="227">
        <v>-35</v>
      </c>
      <c r="BD18" s="250">
        <v>-33</v>
      </c>
      <c r="BE18" s="250">
        <v>-30</v>
      </c>
      <c r="BF18" s="250">
        <v>-40</v>
      </c>
      <c r="BG18" s="249"/>
      <c r="BH18" s="249"/>
    </row>
    <row r="19" spans="1:60" s="798" customFormat="1" ht="15.75" customHeight="1" x14ac:dyDescent="0.3">
      <c r="A19" s="882" t="s">
        <v>630</v>
      </c>
      <c r="B19" s="795" t="s">
        <v>590</v>
      </c>
      <c r="C19" s="796">
        <v>0</v>
      </c>
      <c r="D19" s="796">
        <v>0</v>
      </c>
      <c r="E19" s="796">
        <v>0</v>
      </c>
      <c r="F19" s="796">
        <v>0</v>
      </c>
      <c r="G19" s="796">
        <v>0</v>
      </c>
      <c r="H19" s="796">
        <v>0</v>
      </c>
      <c r="I19" s="796">
        <v>0</v>
      </c>
      <c r="J19" s="796">
        <v>0</v>
      </c>
      <c r="K19" s="796">
        <v>0</v>
      </c>
      <c r="L19" s="796">
        <v>0</v>
      </c>
      <c r="M19" s="796">
        <v>0</v>
      </c>
      <c r="N19" s="796">
        <v>0</v>
      </c>
      <c r="O19" s="796">
        <v>0</v>
      </c>
      <c r="P19" s="796">
        <v>0</v>
      </c>
      <c r="Q19" s="796">
        <v>0</v>
      </c>
      <c r="R19" s="796">
        <v>0</v>
      </c>
      <c r="S19" s="796">
        <v>0</v>
      </c>
      <c r="T19" s="796">
        <v>0</v>
      </c>
      <c r="U19" s="796">
        <v>0</v>
      </c>
      <c r="V19" s="796">
        <v>0</v>
      </c>
      <c r="W19" s="796">
        <v>0</v>
      </c>
      <c r="X19" s="796">
        <v>0</v>
      </c>
      <c r="Y19" s="796">
        <v>0</v>
      </c>
      <c r="Z19" s="796">
        <v>0</v>
      </c>
      <c r="AA19" s="796">
        <v>0</v>
      </c>
      <c r="AB19" s="796">
        <v>0</v>
      </c>
      <c r="AC19" s="796">
        <v>0</v>
      </c>
      <c r="AD19" s="796">
        <v>0</v>
      </c>
      <c r="AE19" s="796">
        <v>0</v>
      </c>
      <c r="AF19" s="796">
        <v>0</v>
      </c>
      <c r="AG19" s="796">
        <v>0</v>
      </c>
      <c r="AH19" s="796">
        <v>0</v>
      </c>
      <c r="AI19" s="796">
        <v>0</v>
      </c>
      <c r="AJ19" s="796">
        <v>0</v>
      </c>
      <c r="AK19" s="796">
        <v>0</v>
      </c>
      <c r="AL19" s="796">
        <v>0</v>
      </c>
      <c r="AM19" s="796">
        <v>0</v>
      </c>
      <c r="AN19" s="796">
        <v>0</v>
      </c>
      <c r="AO19" s="796">
        <v>0</v>
      </c>
      <c r="AP19" s="796">
        <v>0</v>
      </c>
      <c r="AQ19" s="796">
        <v>-110</v>
      </c>
      <c r="AR19" s="796">
        <v>-2</v>
      </c>
      <c r="AS19" s="796">
        <v>-1</v>
      </c>
      <c r="AT19" s="797">
        <v>-1</v>
      </c>
      <c r="AU19" s="78">
        <v>-154</v>
      </c>
      <c r="AV19" s="78">
        <v>-3</v>
      </c>
      <c r="AW19" s="78">
        <v>-12</v>
      </c>
      <c r="AX19" s="78">
        <v>-6</v>
      </c>
      <c r="AY19" s="78">
        <v>-109</v>
      </c>
      <c r="AZ19" s="78">
        <v>-6</v>
      </c>
      <c r="BA19" s="78">
        <v>-6</v>
      </c>
      <c r="BB19" s="250">
        <v>-5</v>
      </c>
      <c r="BC19" s="78">
        <v>-150</v>
      </c>
      <c r="BD19" s="250">
        <v>-198</v>
      </c>
      <c r="BE19" s="250">
        <v>-24</v>
      </c>
      <c r="BF19" s="250">
        <v>-7</v>
      </c>
      <c r="BG19" s="249"/>
      <c r="BH19" s="249"/>
    </row>
    <row r="20" spans="1:60" s="223" customFormat="1" ht="15.75" customHeight="1" x14ac:dyDescent="0.3">
      <c r="A20" s="876" t="s">
        <v>112</v>
      </c>
      <c r="B20" s="580" t="s">
        <v>155</v>
      </c>
      <c r="C20" s="262">
        <v>0</v>
      </c>
      <c r="D20" s="262">
        <v>0</v>
      </c>
      <c r="E20" s="262">
        <v>0</v>
      </c>
      <c r="F20" s="262">
        <v>0</v>
      </c>
      <c r="G20" s="262">
        <v>0</v>
      </c>
      <c r="H20" s="262">
        <v>0</v>
      </c>
      <c r="I20" s="262">
        <v>0</v>
      </c>
      <c r="J20" s="262">
        <v>0</v>
      </c>
      <c r="K20" s="262">
        <v>0</v>
      </c>
      <c r="L20" s="262">
        <v>0</v>
      </c>
      <c r="M20" s="262">
        <v>0</v>
      </c>
      <c r="N20" s="262">
        <v>0</v>
      </c>
      <c r="O20" s="262">
        <v>0</v>
      </c>
      <c r="P20" s="262">
        <v>0</v>
      </c>
      <c r="Q20" s="262">
        <v>0</v>
      </c>
      <c r="R20" s="262">
        <v>0</v>
      </c>
      <c r="S20" s="262">
        <v>0</v>
      </c>
      <c r="T20" s="262">
        <v>0</v>
      </c>
      <c r="U20" s="262">
        <v>0</v>
      </c>
      <c r="V20" s="262">
        <v>0</v>
      </c>
      <c r="W20" s="262">
        <v>0</v>
      </c>
      <c r="X20" s="262">
        <v>0</v>
      </c>
      <c r="Y20" s="262">
        <v>0</v>
      </c>
      <c r="Z20" s="262">
        <v>0</v>
      </c>
      <c r="AA20" s="262">
        <v>0</v>
      </c>
      <c r="AB20" s="262">
        <v>0</v>
      </c>
      <c r="AC20" s="262">
        <v>0</v>
      </c>
      <c r="AD20" s="262">
        <v>0</v>
      </c>
      <c r="AE20" s="262">
        <v>-41</v>
      </c>
      <c r="AF20" s="262">
        <v>-61</v>
      </c>
      <c r="AG20" s="262">
        <v>-62</v>
      </c>
      <c r="AH20" s="262">
        <v>-64</v>
      </c>
      <c r="AI20" s="262">
        <v>-66</v>
      </c>
      <c r="AJ20" s="262">
        <v>-61</v>
      </c>
      <c r="AK20" s="262">
        <v>-60</v>
      </c>
      <c r="AL20" s="262">
        <v>-64</v>
      </c>
      <c r="AM20" s="262">
        <v>-63</v>
      </c>
      <c r="AN20" s="262">
        <v>-63</v>
      </c>
      <c r="AO20" s="262">
        <v>-78</v>
      </c>
      <c r="AP20" s="262">
        <v>-94</v>
      </c>
      <c r="AQ20" s="262">
        <v>-76</v>
      </c>
      <c r="AR20" s="262">
        <v>-79</v>
      </c>
      <c r="AS20" s="262">
        <v>-79</v>
      </c>
      <c r="AT20" s="250">
        <v>-82</v>
      </c>
      <c r="AU20" s="250">
        <v>-82</v>
      </c>
      <c r="AV20" s="250">
        <v>-93</v>
      </c>
      <c r="AW20" s="250">
        <v>-79</v>
      </c>
      <c r="AX20" s="250">
        <v>-83</v>
      </c>
      <c r="AY20" s="250">
        <v>-78</v>
      </c>
      <c r="AZ20" s="250">
        <v>-80</v>
      </c>
      <c r="BA20" s="250">
        <v>-87</v>
      </c>
      <c r="BB20" s="250">
        <v>-90</v>
      </c>
      <c r="BC20" s="250">
        <v>-103</v>
      </c>
      <c r="BD20" s="250">
        <v>-90</v>
      </c>
      <c r="BE20" s="250">
        <v>-73</v>
      </c>
      <c r="BF20" s="250">
        <v>-116</v>
      </c>
      <c r="BG20" s="249"/>
      <c r="BH20" s="249"/>
    </row>
    <row r="21" spans="1:60" s="223" customFormat="1" ht="19.5" hidden="1" customHeight="1" x14ac:dyDescent="0.3">
      <c r="A21" s="579" t="s">
        <v>349</v>
      </c>
      <c r="B21" s="872" t="s">
        <v>354</v>
      </c>
      <c r="C21" s="262">
        <v>0</v>
      </c>
      <c r="D21" s="262">
        <v>0</v>
      </c>
      <c r="E21" s="262">
        <v>0</v>
      </c>
      <c r="F21" s="262">
        <v>0</v>
      </c>
      <c r="G21" s="262">
        <v>0</v>
      </c>
      <c r="H21" s="262">
        <v>0</v>
      </c>
      <c r="I21" s="262">
        <v>0</v>
      </c>
      <c r="J21" s="262">
        <v>0</v>
      </c>
      <c r="K21" s="262">
        <v>0</v>
      </c>
      <c r="L21" s="262">
        <v>0</v>
      </c>
      <c r="M21" s="262">
        <v>0</v>
      </c>
      <c r="N21" s="262">
        <v>0</v>
      </c>
      <c r="O21" s="262">
        <v>0</v>
      </c>
      <c r="P21" s="262">
        <v>0</v>
      </c>
      <c r="Q21" s="262">
        <v>0</v>
      </c>
      <c r="R21" s="262">
        <v>0</v>
      </c>
      <c r="S21" s="262">
        <v>0</v>
      </c>
      <c r="T21" s="262">
        <v>0</v>
      </c>
      <c r="U21" s="262">
        <v>0</v>
      </c>
      <c r="V21" s="262">
        <v>0</v>
      </c>
      <c r="W21" s="262">
        <v>0</v>
      </c>
      <c r="X21" s="262">
        <v>0</v>
      </c>
      <c r="Y21" s="262">
        <v>0</v>
      </c>
      <c r="Z21" s="262">
        <v>0</v>
      </c>
      <c r="AA21" s="262">
        <v>0</v>
      </c>
      <c r="AB21" s="262">
        <v>0</v>
      </c>
      <c r="AC21" s="262">
        <v>0</v>
      </c>
      <c r="AD21" s="262">
        <v>0</v>
      </c>
      <c r="AE21" s="262">
        <v>0</v>
      </c>
      <c r="AF21" s="262">
        <v>0</v>
      </c>
      <c r="AG21" s="262">
        <v>0</v>
      </c>
      <c r="AH21" s="262">
        <v>0</v>
      </c>
      <c r="AI21" s="262">
        <v>0</v>
      </c>
      <c r="AJ21" s="262">
        <v>0</v>
      </c>
      <c r="AK21" s="262">
        <v>0</v>
      </c>
      <c r="AL21" s="262">
        <v>0</v>
      </c>
      <c r="AM21" s="262">
        <v>0</v>
      </c>
      <c r="AN21" s="262">
        <v>0</v>
      </c>
      <c r="AO21" s="262">
        <v>0</v>
      </c>
      <c r="AP21" s="262">
        <v>0</v>
      </c>
      <c r="AQ21" s="262">
        <v>0</v>
      </c>
      <c r="AR21" s="262">
        <v>0</v>
      </c>
      <c r="AS21" s="224">
        <v>0</v>
      </c>
      <c r="AT21" s="224">
        <v>0</v>
      </c>
      <c r="AU21" s="224"/>
      <c r="AV21" s="250">
        <v>0</v>
      </c>
      <c r="AW21" s="224">
        <v>0</v>
      </c>
      <c r="AX21" s="224">
        <v>0</v>
      </c>
      <c r="AY21" s="224"/>
      <c r="AZ21" s="224">
        <v>0</v>
      </c>
      <c r="BA21" s="224">
        <v>0</v>
      </c>
      <c r="BB21" s="250">
        <v>0</v>
      </c>
      <c r="BC21" s="224"/>
      <c r="BD21" s="250">
        <v>0</v>
      </c>
      <c r="BE21" s="250">
        <v>0</v>
      </c>
      <c r="BF21" s="250">
        <v>0</v>
      </c>
      <c r="BG21" s="249"/>
      <c r="BH21" s="249"/>
    </row>
    <row r="22" spans="1:60" ht="15.75" customHeight="1" x14ac:dyDescent="0.3">
      <c r="A22" s="883" t="s">
        <v>350</v>
      </c>
      <c r="B22" s="582" t="s">
        <v>353</v>
      </c>
      <c r="C22" s="254">
        <v>-26.049000000000003</v>
      </c>
      <c r="D22" s="254">
        <v>-57.814999999999998</v>
      </c>
      <c r="E22" s="254">
        <v>-4.6749999999999829</v>
      </c>
      <c r="F22" s="254">
        <v>486.14600000000002</v>
      </c>
      <c r="G22" s="254">
        <v>238.80600000000001</v>
      </c>
      <c r="H22" s="254">
        <v>209.29300000000003</v>
      </c>
      <c r="I22" s="254">
        <v>115.9609999999999</v>
      </c>
      <c r="J22" s="254">
        <v>246.27500000000009</v>
      </c>
      <c r="K22" s="254">
        <v>103.145</v>
      </c>
      <c r="L22" s="254">
        <v>141.464</v>
      </c>
      <c r="M22" s="254">
        <v>38.896999999999998</v>
      </c>
      <c r="N22" s="254">
        <v>157.36799999999999</v>
      </c>
      <c r="O22" s="254">
        <v>99.125</v>
      </c>
      <c r="P22" s="254">
        <v>50.898000000000003</v>
      </c>
      <c r="Q22" s="254">
        <v>-79.042000000000002</v>
      </c>
      <c r="R22" s="254">
        <v>-23.992000000000001</v>
      </c>
      <c r="S22" s="254">
        <v>69.954000000000008</v>
      </c>
      <c r="T22" s="254">
        <v>96.375</v>
      </c>
      <c r="U22" s="254">
        <v>114.97499999999997</v>
      </c>
      <c r="V22" s="254">
        <v>414.49200000000013</v>
      </c>
      <c r="W22" s="254">
        <v>132.53200000000001</v>
      </c>
      <c r="X22" s="254">
        <v>88.83</v>
      </c>
      <c r="Y22" s="254">
        <v>208.934</v>
      </c>
      <c r="Z22" s="254">
        <v>95.201999999999998</v>
      </c>
      <c r="AA22" s="254">
        <v>233.46600000000001</v>
      </c>
      <c r="AB22" s="254">
        <v>234.607</v>
      </c>
      <c r="AC22" s="254">
        <v>221.87200000000001</v>
      </c>
      <c r="AD22" s="254">
        <v>7.4550000000000001</v>
      </c>
      <c r="AE22" s="254">
        <v>147</v>
      </c>
      <c r="AF22" s="254">
        <v>30</v>
      </c>
      <c r="AG22" s="254">
        <v>301</v>
      </c>
      <c r="AH22" s="254">
        <v>136</v>
      </c>
      <c r="AI22" s="254">
        <v>168</v>
      </c>
      <c r="AJ22" s="254">
        <v>282</v>
      </c>
      <c r="AK22" s="254">
        <v>176</v>
      </c>
      <c r="AL22" s="254">
        <v>160</v>
      </c>
      <c r="AM22" s="254">
        <v>205</v>
      </c>
      <c r="AN22" s="254">
        <v>277</v>
      </c>
      <c r="AO22" s="254">
        <v>239</v>
      </c>
      <c r="AP22" s="254">
        <v>214</v>
      </c>
      <c r="AQ22" s="254">
        <v>211</v>
      </c>
      <c r="AR22" s="254">
        <v>374</v>
      </c>
      <c r="AS22" s="254">
        <v>349</v>
      </c>
      <c r="AT22" s="254">
        <v>170</v>
      </c>
      <c r="AU22" s="254">
        <v>21</v>
      </c>
      <c r="AV22" s="250">
        <v>125</v>
      </c>
      <c r="AW22" s="254">
        <v>395</v>
      </c>
      <c r="AX22" s="254">
        <v>-221</v>
      </c>
      <c r="AY22" s="254">
        <v>391</v>
      </c>
      <c r="AZ22" s="254">
        <v>473</v>
      </c>
      <c r="BA22" s="254">
        <v>328</v>
      </c>
      <c r="BB22" s="250">
        <v>233</v>
      </c>
      <c r="BC22" s="254">
        <v>139</v>
      </c>
      <c r="BD22" s="250">
        <v>802</v>
      </c>
      <c r="BE22" s="250">
        <v>1180</v>
      </c>
      <c r="BF22" s="250">
        <v>1262</v>
      </c>
      <c r="BG22" s="249"/>
      <c r="BH22" s="249"/>
    </row>
    <row r="23" spans="1:60" s="329" customFormat="1" ht="15.75" hidden="1" customHeight="1" x14ac:dyDescent="0.3">
      <c r="A23" s="550" t="s">
        <v>780</v>
      </c>
      <c r="B23" s="550" t="s">
        <v>781</v>
      </c>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c r="AS23" s="328"/>
      <c r="AT23" s="328"/>
      <c r="AU23" s="328"/>
      <c r="AV23" s="253">
        <v>1764</v>
      </c>
      <c r="AW23" s="328" t="e">
        <f t="shared" ref="AW23" si="0">BB23-AV23-AU23</f>
        <v>#VALUE!</v>
      </c>
      <c r="AX23" s="328"/>
      <c r="AY23" s="329" t="str">
        <f>IF((AQ23+AR23+AS23)=AX23,"ok","!")</f>
        <v>ok</v>
      </c>
      <c r="AZ23" s="329">
        <f>[2]SEGM_RZIS!$D$27</f>
        <v>344.56620099999998</v>
      </c>
      <c r="BA23" s="329" t="e">
        <f t="shared" ref="BA23" si="1">AY23+AZ23</f>
        <v>#VALUE!</v>
      </c>
      <c r="BB23" s="328" t="e">
        <f t="shared" ref="BB23" si="2">BC23-AY23-AZ23-BA23</f>
        <v>#VALUE!</v>
      </c>
      <c r="BC23" s="328"/>
      <c r="BD23" s="328"/>
      <c r="BE23" s="328"/>
      <c r="BF23" s="328"/>
    </row>
    <row r="24" spans="1:60" ht="77.25" customHeight="1" x14ac:dyDescent="0.3">
      <c r="A24" s="249"/>
      <c r="B24" s="249"/>
      <c r="AT24" s="249"/>
      <c r="AU24" s="249"/>
      <c r="AV24" s="249"/>
      <c r="AW24" s="249"/>
      <c r="AX24" s="249"/>
      <c r="AY24" s="249"/>
      <c r="AZ24" s="249"/>
      <c r="BA24" s="249"/>
      <c r="BB24" s="249"/>
      <c r="BC24" s="249"/>
      <c r="BD24" s="249"/>
      <c r="BE24" s="249"/>
      <c r="BF24" s="249"/>
    </row>
    <row r="25" spans="1:60" ht="15.75" customHeight="1" x14ac:dyDescent="0.3">
      <c r="A25" s="223"/>
      <c r="B25" s="223"/>
      <c r="AT25" s="249"/>
      <c r="AU25" s="249"/>
      <c r="AW25" s="249"/>
      <c r="AX25" s="249"/>
      <c r="BB25" s="249"/>
      <c r="BC25" s="249"/>
      <c r="BD25" s="249"/>
      <c r="BE25" s="249"/>
      <c r="BF25" s="249"/>
    </row>
    <row r="26" spans="1:60" ht="15.75" customHeight="1" x14ac:dyDescent="0.3">
      <c r="A26" s="223"/>
      <c r="B26" s="223"/>
    </row>
    <row r="27" spans="1:60" ht="15.75" customHeight="1" x14ac:dyDescent="0.3">
      <c r="A27" s="223"/>
      <c r="B27" s="223"/>
    </row>
    <row r="28" spans="1:60" ht="15.75" customHeight="1" x14ac:dyDescent="0.3">
      <c r="A28" s="223"/>
      <c r="B28" s="223"/>
    </row>
    <row r="29" spans="1:60" ht="15.75" customHeight="1" x14ac:dyDescent="0.3">
      <c r="A29" s="223"/>
      <c r="B29" s="223"/>
    </row>
    <row r="30" spans="1:60" ht="15.75" customHeight="1" x14ac:dyDescent="0.3">
      <c r="A30" s="223"/>
      <c r="B30" s="223"/>
    </row>
    <row r="31" spans="1:60" ht="15.75" customHeight="1" x14ac:dyDescent="0.3">
      <c r="A31" s="223"/>
      <c r="B31" s="223"/>
    </row>
    <row r="32" spans="1:60" ht="15.75" customHeight="1" x14ac:dyDescent="0.3">
      <c r="A32" s="223"/>
      <c r="B32" s="223"/>
    </row>
    <row r="33" spans="1:45" ht="15.75" customHeight="1" x14ac:dyDescent="0.3">
      <c r="A33" s="223"/>
      <c r="B33" s="223"/>
    </row>
    <row r="34" spans="1:45" ht="15.75" customHeight="1" x14ac:dyDescent="0.3">
      <c r="A34" s="223"/>
      <c r="B34" s="223"/>
    </row>
    <row r="35" spans="1:45" ht="15.75" customHeight="1" x14ac:dyDescent="0.3">
      <c r="A35" s="223"/>
      <c r="B35" s="223"/>
    </row>
    <row r="36" spans="1:45" ht="15.75" customHeight="1" x14ac:dyDescent="0.3">
      <c r="A36" s="223"/>
      <c r="B36" s="223"/>
    </row>
    <row r="37" spans="1:45" ht="15.75" customHeight="1" x14ac:dyDescent="0.3">
      <c r="A37" s="223"/>
      <c r="B37" s="223"/>
    </row>
    <row r="38" spans="1:45" s="223" customFormat="1" ht="15.75" customHeight="1" x14ac:dyDescent="0.25">
      <c r="A38" s="5"/>
      <c r="B38" s="5"/>
      <c r="C38" s="26"/>
      <c r="D38" s="26"/>
      <c r="E38" s="26"/>
      <c r="F38" s="26"/>
      <c r="AI38" s="248"/>
      <c r="AJ38" s="248"/>
      <c r="AK38" s="248"/>
      <c r="AL38" s="248"/>
      <c r="AM38" s="248"/>
      <c r="AN38" s="248"/>
      <c r="AO38" s="248"/>
      <c r="AP38" s="248"/>
      <c r="AQ38" s="248"/>
      <c r="AR38" s="248"/>
      <c r="AS38" s="248"/>
    </row>
    <row r="39" spans="1:45" s="223" customFormat="1" ht="15.75" customHeight="1" x14ac:dyDescent="0.25">
      <c r="A39" s="6"/>
      <c r="B39" s="6"/>
      <c r="C39" s="26"/>
      <c r="D39" s="26"/>
      <c r="E39" s="26"/>
      <c r="F39" s="26"/>
      <c r="AI39" s="248"/>
      <c r="AJ39" s="248"/>
      <c r="AK39" s="248"/>
      <c r="AL39" s="248"/>
      <c r="AM39" s="248"/>
      <c r="AN39" s="248"/>
      <c r="AO39" s="248"/>
      <c r="AP39" s="248"/>
      <c r="AQ39" s="248"/>
      <c r="AR39" s="248"/>
      <c r="AS39" s="248"/>
    </row>
    <row r="40" spans="1:45" s="223" customFormat="1" ht="15.75" customHeight="1" x14ac:dyDescent="0.25">
      <c r="A40" s="7"/>
      <c r="B40" s="7"/>
      <c r="C40" s="26"/>
      <c r="D40" s="26"/>
      <c r="E40" s="26"/>
      <c r="F40" s="26"/>
      <c r="AI40" s="248"/>
      <c r="AJ40" s="248"/>
      <c r="AK40" s="248"/>
      <c r="AL40" s="248"/>
      <c r="AM40" s="248"/>
      <c r="AN40" s="248"/>
      <c r="AO40" s="248"/>
      <c r="AP40" s="248"/>
      <c r="AQ40" s="248"/>
      <c r="AR40" s="248"/>
      <c r="AS40" s="248"/>
    </row>
    <row r="50" spans="3:6" s="266" customFormat="1" ht="15.75" customHeight="1" x14ac:dyDescent="0.3">
      <c r="C50" s="27"/>
      <c r="D50" s="27"/>
      <c r="E50" s="27"/>
      <c r="F50" s="27"/>
    </row>
    <row r="51" spans="3:6" s="266" customFormat="1" ht="15.75" customHeight="1" x14ac:dyDescent="0.3">
      <c r="C51" s="27"/>
      <c r="D51" s="27"/>
      <c r="E51" s="27"/>
      <c r="F51" s="27"/>
    </row>
    <row r="52" spans="3:6" s="266" customFormat="1" ht="15.75" customHeight="1" x14ac:dyDescent="0.3">
      <c r="C52" s="27"/>
      <c r="D52" s="27"/>
      <c r="E52" s="27"/>
      <c r="F52" s="27"/>
    </row>
    <row r="53" spans="3:6" s="266" customFormat="1" ht="15.75" customHeight="1" x14ac:dyDescent="0.3">
      <c r="C53" s="27"/>
      <c r="D53" s="27"/>
      <c r="E53" s="27"/>
      <c r="F53" s="27"/>
    </row>
    <row r="54" spans="3:6" s="266" customFormat="1" ht="15.75" customHeight="1" x14ac:dyDescent="0.3">
      <c r="C54" s="27"/>
      <c r="D54" s="27"/>
      <c r="E54" s="27"/>
      <c r="F54" s="27"/>
    </row>
    <row r="55" spans="3:6" s="266" customFormat="1" ht="15.75" customHeight="1" x14ac:dyDescent="0.3">
      <c r="C55" s="27"/>
      <c r="D55" s="27"/>
      <c r="E55" s="27"/>
      <c r="F55" s="27"/>
    </row>
    <row r="56" spans="3:6" s="266" customFormat="1" ht="15.75" customHeight="1" x14ac:dyDescent="0.3">
      <c r="C56" s="27"/>
      <c r="D56" s="27"/>
      <c r="E56" s="27"/>
      <c r="F56" s="27"/>
    </row>
    <row r="57" spans="3:6" s="266" customFormat="1" ht="15.75" customHeight="1" x14ac:dyDescent="0.3">
      <c r="C57" s="27"/>
      <c r="D57" s="27"/>
      <c r="E57" s="27"/>
      <c r="F57" s="27"/>
    </row>
    <row r="58" spans="3:6" s="266" customFormat="1" ht="15.75" customHeight="1" x14ac:dyDescent="0.3">
      <c r="C58" s="27"/>
      <c r="D58" s="27"/>
      <c r="E58" s="27"/>
      <c r="F58" s="27"/>
    </row>
    <row r="59" spans="3:6" s="266" customFormat="1" ht="15.75" customHeight="1" x14ac:dyDescent="0.3">
      <c r="C59" s="27"/>
      <c r="D59" s="27"/>
      <c r="E59" s="27"/>
      <c r="F59" s="27"/>
    </row>
    <row r="60" spans="3:6" s="266" customFormat="1" ht="15.75" customHeight="1" x14ac:dyDescent="0.3">
      <c r="C60" s="27"/>
      <c r="D60" s="27"/>
      <c r="E60" s="27"/>
      <c r="F60" s="27"/>
    </row>
    <row r="61" spans="3:6" s="266" customFormat="1" ht="15.75" customHeight="1" x14ac:dyDescent="0.3">
      <c r="C61" s="27"/>
      <c r="D61" s="27"/>
      <c r="E61" s="27"/>
      <c r="F61" s="27"/>
    </row>
    <row r="62" spans="3:6" s="266" customFormat="1" ht="15.75" customHeight="1" x14ac:dyDescent="0.3">
      <c r="C62" s="27"/>
      <c r="D62" s="27"/>
      <c r="E62" s="27"/>
      <c r="F62" s="27"/>
    </row>
    <row r="63" spans="3:6" s="266" customFormat="1" ht="15.75" customHeight="1" x14ac:dyDescent="0.3">
      <c r="C63" s="27"/>
      <c r="D63" s="27"/>
      <c r="E63" s="27"/>
      <c r="F63" s="27"/>
    </row>
    <row r="64" spans="3:6" s="266" customFormat="1" ht="15.75" customHeight="1" x14ac:dyDescent="0.3">
      <c r="C64" s="27"/>
      <c r="D64" s="27"/>
      <c r="E64" s="27"/>
      <c r="F64" s="27"/>
    </row>
    <row r="65" spans="3:6" s="266" customFormat="1" ht="15.75" customHeight="1" x14ac:dyDescent="0.3">
      <c r="C65" s="27"/>
      <c r="D65" s="27"/>
      <c r="E65" s="27"/>
      <c r="F65" s="27"/>
    </row>
    <row r="66" spans="3:6" s="266" customFormat="1" ht="15.75" customHeight="1" x14ac:dyDescent="0.3">
      <c r="C66" s="27"/>
      <c r="D66" s="27"/>
      <c r="E66" s="27"/>
      <c r="F66" s="27"/>
    </row>
    <row r="67" spans="3:6" s="266" customFormat="1" ht="15.75" customHeight="1" x14ac:dyDescent="0.3">
      <c r="C67" s="27"/>
      <c r="D67" s="27"/>
      <c r="E67" s="27"/>
      <c r="F67" s="27"/>
    </row>
    <row r="68" spans="3:6" s="266" customFormat="1" ht="15.75" customHeight="1" x14ac:dyDescent="0.3">
      <c r="C68" s="27"/>
      <c r="D68" s="27"/>
      <c r="E68" s="27"/>
      <c r="F68" s="27"/>
    </row>
    <row r="69" spans="3:6" s="266" customFormat="1" ht="15.75" customHeight="1" x14ac:dyDescent="0.3">
      <c r="C69" s="27"/>
      <c r="D69" s="27"/>
      <c r="E69" s="27"/>
      <c r="F69" s="27"/>
    </row>
    <row r="70" spans="3:6" s="266" customFormat="1" ht="15.75" customHeight="1" x14ac:dyDescent="0.3">
      <c r="C70" s="27"/>
      <c r="D70" s="27"/>
      <c r="E70" s="27"/>
      <c r="F70" s="27"/>
    </row>
    <row r="71" spans="3:6" s="266" customFormat="1" ht="15.75" customHeight="1" x14ac:dyDescent="0.3">
      <c r="C71" s="27"/>
      <c r="D71" s="27"/>
      <c r="E71" s="27"/>
      <c r="F71" s="27"/>
    </row>
    <row r="72" spans="3:6" s="266" customFormat="1" ht="15.75" customHeight="1" x14ac:dyDescent="0.3">
      <c r="C72" s="27"/>
      <c r="D72" s="27"/>
      <c r="E72" s="27"/>
      <c r="F72" s="27"/>
    </row>
    <row r="73" spans="3:6" s="266" customFormat="1" ht="15.75" customHeight="1" x14ac:dyDescent="0.3">
      <c r="C73" s="27"/>
      <c r="D73" s="27"/>
      <c r="E73" s="27"/>
      <c r="F73" s="27"/>
    </row>
    <row r="74" spans="3:6" s="266" customFormat="1" ht="15.75" customHeight="1" x14ac:dyDescent="0.3">
      <c r="C74" s="27"/>
      <c r="D74" s="27"/>
      <c r="E74" s="27"/>
      <c r="F74" s="27"/>
    </row>
    <row r="75" spans="3:6" s="266" customFormat="1" ht="15.75" customHeight="1" x14ac:dyDescent="0.3">
      <c r="C75" s="27"/>
      <c r="D75" s="27"/>
      <c r="E75" s="27"/>
      <c r="F75" s="27"/>
    </row>
    <row r="76" spans="3:6" s="266" customFormat="1" ht="15.75" customHeight="1" x14ac:dyDescent="0.3">
      <c r="C76" s="27"/>
      <c r="D76" s="27"/>
      <c r="E76" s="27"/>
      <c r="F76" s="27"/>
    </row>
    <row r="77" spans="3:6" s="266" customFormat="1" ht="15.75" customHeight="1" x14ac:dyDescent="0.3">
      <c r="C77" s="27"/>
      <c r="D77" s="27"/>
      <c r="E77" s="27"/>
      <c r="F77" s="27"/>
    </row>
    <row r="78" spans="3:6" s="266" customFormat="1" ht="15.75" customHeight="1" x14ac:dyDescent="0.3">
      <c r="C78" s="27"/>
      <c r="D78" s="27"/>
      <c r="E78" s="27"/>
      <c r="F78" s="27"/>
    </row>
  </sheetData>
  <hyperlinks>
    <hyperlink ref="AV1" location="'Spis treści_Contents'!A1" display="spis treści" xr:uid="{00000000-0004-0000-1200-000000000000}"/>
    <hyperlink ref="AV2" location="'Spis treści_Contents'!A1" display="contents" xr:uid="{00000000-0004-0000-1200-000001000000}"/>
  </hyperlinks>
  <pageMargins left="0.70866141732283472" right="0.70866141732283472" top="0.74803149606299213" bottom="0.74803149606299213" header="0.31496062992125984" footer="0.31496062992125984"/>
  <pageSetup paperSize="9" scale="40" fitToHeight="0" orientation="portrait"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522"/>
  <sheetViews>
    <sheetView zoomScale="85" zoomScaleNormal="85" zoomScaleSheetLayoutView="85"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25"/>
  <cols>
    <col min="1" max="1" width="69.6640625" style="624" customWidth="1"/>
    <col min="2" max="2" width="64.6640625" style="624" customWidth="1"/>
    <col min="3" max="41" width="12.6640625" style="624" hidden="1" customWidth="1" outlineLevel="1"/>
    <col min="42" max="42" width="17" style="624" hidden="1" customWidth="1" outlineLevel="1"/>
    <col min="43" max="43" width="12.6640625" style="624" customWidth="1" collapsed="1"/>
    <col min="44" max="44" width="12.6640625" style="624" customWidth="1"/>
    <col min="45" max="45" width="12.6640625" style="681" customWidth="1"/>
    <col min="46" max="16384" width="12.6640625" style="624"/>
  </cols>
  <sheetData>
    <row r="1" spans="1:58" ht="15.75" customHeight="1" x14ac:dyDescent="0.25">
      <c r="A1" s="790" t="s">
        <v>94</v>
      </c>
      <c r="B1" s="789" t="s">
        <v>515</v>
      </c>
      <c r="C1" s="787"/>
      <c r="D1" s="787"/>
      <c r="E1" s="787"/>
      <c r="F1" s="787"/>
      <c r="G1" s="787"/>
      <c r="H1" s="787"/>
      <c r="I1" s="787"/>
      <c r="J1" s="787"/>
      <c r="K1" s="787"/>
      <c r="L1" s="787"/>
      <c r="M1" s="787"/>
      <c r="N1" s="787"/>
      <c r="O1" s="788"/>
      <c r="P1" s="788"/>
      <c r="Q1" s="788"/>
      <c r="R1" s="788"/>
      <c r="S1" s="788"/>
      <c r="T1" s="788"/>
      <c r="U1" s="788"/>
      <c r="V1" s="787"/>
      <c r="W1" s="787"/>
      <c r="X1" s="680"/>
      <c r="Y1" s="680"/>
      <c r="Z1" s="680"/>
      <c r="AA1" s="680"/>
      <c r="AB1" s="680"/>
      <c r="AC1" s="680"/>
      <c r="AD1" s="680"/>
      <c r="AE1" s="680"/>
      <c r="AF1" s="680"/>
      <c r="AG1" s="680"/>
      <c r="AH1" s="680"/>
      <c r="AI1" s="680"/>
      <c r="AJ1" s="680"/>
      <c r="AK1" s="680"/>
      <c r="AL1" s="680"/>
      <c r="AM1" s="680"/>
      <c r="AN1" s="300"/>
      <c r="AO1" s="680"/>
      <c r="AP1" s="300"/>
      <c r="AQ1" s="300"/>
      <c r="AR1" s="300"/>
      <c r="AS1" s="300"/>
      <c r="AT1" s="300"/>
      <c r="AU1" s="300"/>
      <c r="AV1" s="300" t="s">
        <v>558</v>
      </c>
      <c r="AW1" s="300"/>
      <c r="AX1" s="300"/>
      <c r="AY1" s="300"/>
      <c r="AZ1" s="300"/>
      <c r="BA1" s="300"/>
      <c r="BB1" s="300"/>
      <c r="BC1" s="300"/>
      <c r="BD1" s="300"/>
      <c r="BE1" s="300"/>
      <c r="BF1" s="300"/>
    </row>
    <row r="2" spans="1:58" ht="15.75" customHeight="1" x14ac:dyDescent="0.25">
      <c r="A2" s="789"/>
      <c r="B2" s="789"/>
      <c r="C2" s="787"/>
      <c r="D2" s="787"/>
      <c r="E2" s="787"/>
      <c r="F2" s="787"/>
      <c r="G2" s="787"/>
      <c r="H2" s="787"/>
      <c r="I2" s="787"/>
      <c r="J2" s="787"/>
      <c r="K2" s="787"/>
      <c r="L2" s="787"/>
      <c r="M2" s="787"/>
      <c r="N2" s="787"/>
      <c r="O2" s="788" t="s">
        <v>99</v>
      </c>
      <c r="P2" s="788" t="s">
        <v>99</v>
      </c>
      <c r="Q2" s="788" t="s">
        <v>99</v>
      </c>
      <c r="R2" s="788" t="s">
        <v>99</v>
      </c>
      <c r="S2" s="788" t="s">
        <v>99</v>
      </c>
      <c r="T2" s="788" t="s">
        <v>99</v>
      </c>
      <c r="U2" s="788" t="s">
        <v>99</v>
      </c>
      <c r="V2" s="787"/>
      <c r="W2" s="787"/>
      <c r="X2" s="680"/>
      <c r="Y2" s="680"/>
      <c r="Z2" s="680"/>
      <c r="AA2" s="680"/>
      <c r="AB2" s="680"/>
      <c r="AC2" s="680"/>
      <c r="AD2" s="680"/>
      <c r="AE2" s="680"/>
      <c r="AF2" s="680"/>
      <c r="AG2" s="680"/>
      <c r="AH2" s="680"/>
      <c r="AI2" s="680"/>
      <c r="AJ2" s="680"/>
      <c r="AK2" s="680"/>
      <c r="AL2" s="680"/>
      <c r="AM2" s="680"/>
      <c r="AN2" s="300"/>
      <c r="AO2" s="680"/>
      <c r="AP2" s="300"/>
      <c r="AQ2" s="300"/>
      <c r="AR2" s="300"/>
      <c r="AS2" s="504"/>
      <c r="AT2" s="300"/>
      <c r="AU2" s="300"/>
      <c r="AV2" s="300" t="s">
        <v>559</v>
      </c>
      <c r="AW2" s="300"/>
      <c r="AX2" s="300"/>
      <c r="AY2" s="300"/>
      <c r="AZ2" s="300"/>
      <c r="BA2" s="300"/>
      <c r="BB2" s="300"/>
      <c r="BC2" s="300"/>
      <c r="BD2" s="300"/>
      <c r="BE2" s="300"/>
      <c r="BF2" s="300"/>
    </row>
    <row r="3" spans="1:58" ht="15.75" customHeight="1" thickBot="1" x14ac:dyDescent="0.3">
      <c r="A3" s="703"/>
      <c r="B3" s="703"/>
      <c r="C3" s="787"/>
      <c r="D3" s="787"/>
      <c r="E3" s="787"/>
      <c r="F3" s="787"/>
      <c r="G3" s="787"/>
      <c r="H3" s="787"/>
      <c r="I3" s="787"/>
      <c r="J3" s="787"/>
      <c r="K3" s="787"/>
      <c r="L3" s="787"/>
      <c r="M3" s="787"/>
      <c r="N3" s="787"/>
      <c r="O3" s="788" t="s">
        <v>100</v>
      </c>
      <c r="P3" s="788" t="s">
        <v>100</v>
      </c>
      <c r="Q3" s="788" t="s">
        <v>100</v>
      </c>
      <c r="R3" s="788" t="s">
        <v>100</v>
      </c>
      <c r="S3" s="788" t="s">
        <v>100</v>
      </c>
      <c r="T3" s="788" t="s">
        <v>100</v>
      </c>
      <c r="U3" s="788" t="s">
        <v>100</v>
      </c>
      <c r="V3" s="787"/>
      <c r="W3" s="787"/>
      <c r="X3" s="680"/>
      <c r="Y3" s="680"/>
      <c r="Z3" s="680"/>
      <c r="AA3" s="680"/>
      <c r="AB3" s="680"/>
      <c r="AC3" s="680"/>
      <c r="AD3" s="680"/>
      <c r="AE3" s="680"/>
      <c r="AF3" s="680"/>
      <c r="AG3" s="680"/>
      <c r="AH3" s="680"/>
      <c r="AI3" s="680"/>
      <c r="AJ3" s="680"/>
      <c r="AK3" s="680"/>
      <c r="AL3" s="680"/>
      <c r="AM3" s="680"/>
      <c r="AN3" s="680"/>
      <c r="AO3" s="680"/>
      <c r="AP3" s="680"/>
      <c r="AQ3" s="680"/>
      <c r="AR3" s="680"/>
      <c r="AS3" s="680"/>
      <c r="AT3" s="680"/>
      <c r="AU3" s="680"/>
      <c r="AV3" s="680"/>
      <c r="AW3" s="680"/>
      <c r="AX3" s="680"/>
      <c r="AY3" s="680"/>
      <c r="AZ3" s="680"/>
      <c r="BA3" s="680"/>
      <c r="BB3" s="680"/>
      <c r="BC3" s="680"/>
      <c r="BD3" s="680"/>
      <c r="BE3" s="680"/>
      <c r="BF3" s="680"/>
    </row>
    <row r="4" spans="1:58" ht="15.75" customHeight="1" thickBot="1" x14ac:dyDescent="0.3">
      <c r="A4" s="777" t="s">
        <v>326</v>
      </c>
      <c r="B4" s="676" t="s">
        <v>160</v>
      </c>
      <c r="C4" s="676" t="s">
        <v>22</v>
      </c>
      <c r="D4" s="676" t="s">
        <v>23</v>
      </c>
      <c r="E4" s="676" t="s">
        <v>24</v>
      </c>
      <c r="F4" s="676" t="s">
        <v>25</v>
      </c>
      <c r="G4" s="676" t="s">
        <v>26</v>
      </c>
      <c r="H4" s="676" t="s">
        <v>27</v>
      </c>
      <c r="I4" s="676" t="s">
        <v>28</v>
      </c>
      <c r="J4" s="676" t="s">
        <v>29</v>
      </c>
      <c r="K4" s="676" t="s">
        <v>30</v>
      </c>
      <c r="L4" s="676" t="s">
        <v>31</v>
      </c>
      <c r="M4" s="676" t="s">
        <v>32</v>
      </c>
      <c r="N4" s="676" t="s">
        <v>33</v>
      </c>
      <c r="O4" s="676" t="s">
        <v>34</v>
      </c>
      <c r="P4" s="676" t="s">
        <v>35</v>
      </c>
      <c r="Q4" s="676" t="s">
        <v>36</v>
      </c>
      <c r="R4" s="676" t="s">
        <v>37</v>
      </c>
      <c r="S4" s="676" t="s">
        <v>38</v>
      </c>
      <c r="T4" s="676" t="s">
        <v>39</v>
      </c>
      <c r="U4" s="676" t="s">
        <v>40</v>
      </c>
      <c r="V4" s="676" t="s">
        <v>41</v>
      </c>
      <c r="W4" s="676" t="s">
        <v>101</v>
      </c>
      <c r="X4" s="676" t="s">
        <v>102</v>
      </c>
      <c r="Y4" s="676" t="s">
        <v>104</v>
      </c>
      <c r="Z4" s="676" t="s">
        <v>110</v>
      </c>
      <c r="AA4" s="676" t="s">
        <v>105</v>
      </c>
      <c r="AB4" s="676" t="s">
        <v>106</v>
      </c>
      <c r="AC4" s="676" t="s">
        <v>107</v>
      </c>
      <c r="AD4" s="676" t="s">
        <v>109</v>
      </c>
      <c r="AE4" s="675" t="s">
        <v>111</v>
      </c>
      <c r="AF4" s="675" t="s">
        <v>113</v>
      </c>
      <c r="AG4" s="675" t="s">
        <v>114</v>
      </c>
      <c r="AH4" s="675" t="s">
        <v>115</v>
      </c>
      <c r="AI4" s="675" t="s">
        <v>116</v>
      </c>
      <c r="AJ4" s="675" t="s">
        <v>117</v>
      </c>
      <c r="AK4" s="675" t="s">
        <v>118</v>
      </c>
      <c r="AL4" s="675" t="s">
        <v>119</v>
      </c>
      <c r="AM4" s="675" t="s">
        <v>120</v>
      </c>
      <c r="AN4" s="675" t="s">
        <v>200</v>
      </c>
      <c r="AO4" s="675" t="s">
        <v>201</v>
      </c>
      <c r="AP4" s="675" t="s">
        <v>411</v>
      </c>
      <c r="AQ4" s="675" t="s">
        <v>584</v>
      </c>
      <c r="AR4" s="675" t="s">
        <v>591</v>
      </c>
      <c r="AS4" s="675" t="s">
        <v>602</v>
      </c>
      <c r="AT4" s="675" t="s">
        <v>727</v>
      </c>
      <c r="AU4" s="675" t="s">
        <v>740</v>
      </c>
      <c r="AV4" s="675" t="s">
        <v>756</v>
      </c>
      <c r="AW4" s="675" t="s">
        <v>829</v>
      </c>
      <c r="AX4" s="675" t="s">
        <v>837</v>
      </c>
      <c r="AY4" s="675" t="s">
        <v>851</v>
      </c>
      <c r="AZ4" s="675" t="s">
        <v>853</v>
      </c>
      <c r="BA4" s="675" t="s">
        <v>855</v>
      </c>
      <c r="BB4" s="675" t="s">
        <v>857</v>
      </c>
      <c r="BC4" s="675" t="s">
        <v>861</v>
      </c>
      <c r="BD4" s="675" t="s">
        <v>942</v>
      </c>
      <c r="BE4" s="675" t="s">
        <v>948</v>
      </c>
      <c r="BF4" s="322" t="s">
        <v>951</v>
      </c>
    </row>
    <row r="5" spans="1:58" ht="15.75" customHeight="1" x14ac:dyDescent="0.25">
      <c r="A5" s="781" t="s">
        <v>3</v>
      </c>
      <c r="B5" s="786" t="s">
        <v>132</v>
      </c>
      <c r="C5" s="785">
        <v>1193.1450000000002</v>
      </c>
      <c r="D5" s="785">
        <v>1108.482</v>
      </c>
      <c r="E5" s="785">
        <v>1332.32</v>
      </c>
      <c r="F5" s="785">
        <v>1417.2349999999994</v>
      </c>
      <c r="G5" s="785">
        <v>1474.4989999999998</v>
      </c>
      <c r="H5" s="785">
        <v>1591.6800000000003</v>
      </c>
      <c r="I5" s="785">
        <v>1719.1570000000006</v>
      </c>
      <c r="J5" s="785">
        <v>1730.8299999999981</v>
      </c>
      <c r="K5" s="785">
        <v>1719.4689999999998</v>
      </c>
      <c r="L5" s="785">
        <v>1674.8820000000001</v>
      </c>
      <c r="M5" s="785">
        <v>1964.1350000000002</v>
      </c>
      <c r="N5" s="785">
        <v>2250.630000000001</v>
      </c>
      <c r="O5" s="785">
        <v>2113.2860000000001</v>
      </c>
      <c r="P5" s="785">
        <v>2045.3389999999999</v>
      </c>
      <c r="Q5" s="785">
        <v>2021.8319999999999</v>
      </c>
      <c r="R5" s="785">
        <v>1908.8110000000011</v>
      </c>
      <c r="S5" s="785">
        <v>1751.39</v>
      </c>
      <c r="T5" s="785">
        <v>1629.1109999999996</v>
      </c>
      <c r="U5" s="785">
        <v>1626.9319999999998</v>
      </c>
      <c r="V5" s="785">
        <v>1714.5290000000005</v>
      </c>
      <c r="W5" s="785">
        <v>1738.6060000000002</v>
      </c>
      <c r="X5" s="785">
        <v>1940.2559999999999</v>
      </c>
      <c r="Y5" s="785">
        <v>1978.7150000000004</v>
      </c>
      <c r="Z5" s="785">
        <v>1865.353999999998</v>
      </c>
      <c r="AA5" s="785">
        <v>1668.9099999999999</v>
      </c>
      <c r="AB5" s="785">
        <v>1683.3620000000001</v>
      </c>
      <c r="AC5" s="785">
        <v>1818.0989999999999</v>
      </c>
      <c r="AD5" s="785">
        <v>1856.396</v>
      </c>
      <c r="AE5" s="785">
        <v>1853.1949999999999</v>
      </c>
      <c r="AF5" s="785">
        <v>1909.316</v>
      </c>
      <c r="AG5" s="785">
        <v>1971.4780000000001</v>
      </c>
      <c r="AH5" s="785">
        <v>2020.8110000000006</v>
      </c>
      <c r="AI5" s="785">
        <v>2046</v>
      </c>
      <c r="AJ5" s="785">
        <v>2114</v>
      </c>
      <c r="AK5" s="785">
        <v>2197</v>
      </c>
      <c r="AL5" s="785">
        <v>2249</v>
      </c>
      <c r="AM5" s="785">
        <v>2212</v>
      </c>
      <c r="AN5" s="785">
        <v>2287</v>
      </c>
      <c r="AO5" s="785">
        <v>2366</v>
      </c>
      <c r="AP5" s="784">
        <v>2480</v>
      </c>
      <c r="AQ5" s="784">
        <v>2455</v>
      </c>
      <c r="AR5" s="784">
        <v>2538</v>
      </c>
      <c r="AS5" s="784">
        <v>2660</v>
      </c>
      <c r="AT5" s="784">
        <v>2624.7700000000004</v>
      </c>
      <c r="AU5" s="784">
        <v>2708</v>
      </c>
      <c r="AV5" s="784">
        <v>2539</v>
      </c>
      <c r="AW5" s="783">
        <v>2446</v>
      </c>
      <c r="AX5" s="783">
        <v>2653.3707447700008</v>
      </c>
      <c r="AY5" s="783">
        <v>2311.5495759999999</v>
      </c>
      <c r="AZ5" s="783">
        <v>2405</v>
      </c>
      <c r="BA5" s="783">
        <v>2496</v>
      </c>
      <c r="BB5" s="783">
        <v>2669</v>
      </c>
      <c r="BC5" s="783">
        <v>3200</v>
      </c>
      <c r="BD5" s="783">
        <v>3639</v>
      </c>
      <c r="BE5" s="783">
        <v>816</v>
      </c>
      <c r="BF5" s="783">
        <v>4158</v>
      </c>
    </row>
    <row r="6" spans="1:58" ht="15.75" customHeight="1" x14ac:dyDescent="0.25">
      <c r="A6" s="781" t="s">
        <v>5</v>
      </c>
      <c r="B6" s="760" t="s">
        <v>135</v>
      </c>
      <c r="C6" s="682">
        <v>549.89</v>
      </c>
      <c r="D6" s="682">
        <v>621.89700000000005</v>
      </c>
      <c r="E6" s="682">
        <v>701.30100000000004</v>
      </c>
      <c r="F6" s="682">
        <v>709.91499999999996</v>
      </c>
      <c r="G6" s="682">
        <v>725.42200000000003</v>
      </c>
      <c r="H6" s="682">
        <v>801.8</v>
      </c>
      <c r="I6" s="682">
        <v>797.58</v>
      </c>
      <c r="J6" s="682">
        <v>818.02700000000004</v>
      </c>
      <c r="K6" s="682">
        <v>737.19399999999996</v>
      </c>
      <c r="L6" s="682">
        <v>804.20899999999995</v>
      </c>
      <c r="M6" s="682">
        <v>768.30200000000002</v>
      </c>
      <c r="N6" s="682">
        <v>791.73900000000003</v>
      </c>
      <c r="O6" s="682">
        <v>683.9</v>
      </c>
      <c r="P6" s="682">
        <v>733.5</v>
      </c>
      <c r="Q6" s="682">
        <v>726.7</v>
      </c>
      <c r="R6" s="682">
        <v>772</v>
      </c>
      <c r="S6" s="682">
        <v>717.54</v>
      </c>
      <c r="T6" s="682">
        <v>717</v>
      </c>
      <c r="U6" s="682">
        <v>756.54399999999998</v>
      </c>
      <c r="V6" s="682">
        <v>814.79200000000003</v>
      </c>
      <c r="W6" s="682">
        <v>705.41499999999996</v>
      </c>
      <c r="X6" s="682">
        <v>783.61400000000003</v>
      </c>
      <c r="Y6" s="682">
        <v>726.76099999999997</v>
      </c>
      <c r="Z6" s="682">
        <v>717.71600000000001</v>
      </c>
      <c r="AA6" s="682">
        <v>679.15</v>
      </c>
      <c r="AB6" s="682">
        <v>757.38199999999995</v>
      </c>
      <c r="AC6" s="682">
        <v>720.548</v>
      </c>
      <c r="AD6" s="682">
        <v>693.548</v>
      </c>
      <c r="AE6" s="682">
        <v>635.44500000000005</v>
      </c>
      <c r="AF6" s="682">
        <v>666.57100000000003</v>
      </c>
      <c r="AG6" s="682">
        <v>686.26900000000001</v>
      </c>
      <c r="AH6" s="682">
        <v>705.11499999999955</v>
      </c>
      <c r="AI6" s="682">
        <v>710</v>
      </c>
      <c r="AJ6" s="682">
        <v>733</v>
      </c>
      <c r="AK6" s="682">
        <v>766</v>
      </c>
      <c r="AL6" s="682">
        <v>760</v>
      </c>
      <c r="AM6" s="682">
        <v>737</v>
      </c>
      <c r="AN6" s="682">
        <v>745</v>
      </c>
      <c r="AO6" s="682">
        <v>760</v>
      </c>
      <c r="AP6" s="683">
        <v>771</v>
      </c>
      <c r="AQ6" s="683">
        <v>888</v>
      </c>
      <c r="AR6" s="683">
        <v>926</v>
      </c>
      <c r="AS6" s="683">
        <v>953</v>
      </c>
      <c r="AT6" s="683">
        <v>973</v>
      </c>
      <c r="AU6" s="683">
        <v>984</v>
      </c>
      <c r="AV6" s="683">
        <v>917</v>
      </c>
      <c r="AW6" s="683">
        <v>990</v>
      </c>
      <c r="AX6" s="683">
        <v>1029</v>
      </c>
      <c r="AY6" s="683">
        <v>1031.9823719999999</v>
      </c>
      <c r="AZ6" s="683">
        <v>1042</v>
      </c>
      <c r="BA6" s="683">
        <v>1122</v>
      </c>
      <c r="BB6" s="683">
        <v>1195</v>
      </c>
      <c r="BC6" s="683">
        <v>1179</v>
      </c>
      <c r="BD6" s="683">
        <v>1249</v>
      </c>
      <c r="BE6" s="683">
        <v>1282</v>
      </c>
      <c r="BF6" s="683">
        <v>1241</v>
      </c>
    </row>
    <row r="7" spans="1:58" ht="15.75" customHeight="1" x14ac:dyDescent="0.25">
      <c r="A7" s="781" t="s">
        <v>14</v>
      </c>
      <c r="B7" s="760" t="s">
        <v>146</v>
      </c>
      <c r="C7" s="782">
        <v>-373.62200000000001</v>
      </c>
      <c r="D7" s="782">
        <v>-390.459</v>
      </c>
      <c r="E7" s="782">
        <v>-364.18400000000003</v>
      </c>
      <c r="F7" s="782">
        <v>-552.80999999999995</v>
      </c>
      <c r="G7" s="782">
        <v>-425.13299999999998</v>
      </c>
      <c r="H7" s="782">
        <v>-458.15100000000001</v>
      </c>
      <c r="I7" s="782">
        <v>-558.65299999999979</v>
      </c>
      <c r="J7" s="782">
        <v>-426.42700000000019</v>
      </c>
      <c r="K7" s="782">
        <v>-438.40800000000002</v>
      </c>
      <c r="L7" s="782">
        <v>-442.99199999999996</v>
      </c>
      <c r="M7" s="782">
        <v>-487.73599999999999</v>
      </c>
      <c r="N7" s="782">
        <v>-561.31099999999981</v>
      </c>
      <c r="O7" s="782">
        <v>-527.52599999999995</v>
      </c>
      <c r="P7" s="782">
        <v>-573.75900000000013</v>
      </c>
      <c r="Q7" s="782">
        <v>-657.62699999999984</v>
      </c>
      <c r="R7" s="782">
        <v>-566.31600000000014</v>
      </c>
      <c r="S7" s="782">
        <v>-447.983</v>
      </c>
      <c r="T7" s="782">
        <v>-418.93599999999998</v>
      </c>
      <c r="U7" s="782">
        <v>-487.76300000000009</v>
      </c>
      <c r="V7" s="782">
        <v>-683.19900000000007</v>
      </c>
      <c r="W7" s="782">
        <v>-413.45800000000003</v>
      </c>
      <c r="X7" s="782">
        <v>-557.68299999999999</v>
      </c>
      <c r="Y7" s="782">
        <v>-475.20899999999989</v>
      </c>
      <c r="Z7" s="782">
        <v>-452.32000000000022</v>
      </c>
      <c r="AA7" s="782">
        <v>-373.57900000000001</v>
      </c>
      <c r="AB7" s="782">
        <v>-375.07</v>
      </c>
      <c r="AC7" s="782">
        <v>-362.31599999999997</v>
      </c>
      <c r="AD7" s="782">
        <v>-364.93500000000012</v>
      </c>
      <c r="AE7" s="782">
        <v>-382.166</v>
      </c>
      <c r="AF7" s="782">
        <v>-400.20200000000006</v>
      </c>
      <c r="AG7" s="782">
        <v>-419</v>
      </c>
      <c r="AH7" s="782">
        <v>-421.33200000000005</v>
      </c>
      <c r="AI7" s="782">
        <v>-394</v>
      </c>
      <c r="AJ7" s="782">
        <v>-393</v>
      </c>
      <c r="AK7" s="782">
        <v>-392</v>
      </c>
      <c r="AL7" s="686">
        <v>-438</v>
      </c>
      <c r="AM7" s="682">
        <v>-333</v>
      </c>
      <c r="AN7" s="682">
        <v>-377</v>
      </c>
      <c r="AO7" s="682">
        <v>-328</v>
      </c>
      <c r="AP7" s="683">
        <v>-413</v>
      </c>
      <c r="AQ7" s="683">
        <v>-325</v>
      </c>
      <c r="AR7" s="683">
        <v>-319</v>
      </c>
      <c r="AS7" s="683">
        <v>-273</v>
      </c>
      <c r="AT7" s="683">
        <v>-231</v>
      </c>
      <c r="AU7" s="683">
        <v>-491</v>
      </c>
      <c r="AV7" s="683">
        <v>-385</v>
      </c>
      <c r="AW7" s="699">
        <v>-370</v>
      </c>
      <c r="AX7" s="699">
        <v>-928</v>
      </c>
      <c r="AY7" s="699">
        <v>-169</v>
      </c>
      <c r="AZ7" s="699">
        <v>-261</v>
      </c>
      <c r="BA7" s="699">
        <v>-362</v>
      </c>
      <c r="BB7" s="699">
        <v>-517</v>
      </c>
      <c r="BC7" s="699">
        <v>-499</v>
      </c>
      <c r="BD7" s="699">
        <v>-218</v>
      </c>
      <c r="BE7" s="699">
        <v>-449</v>
      </c>
      <c r="BF7" s="699">
        <v>-335</v>
      </c>
    </row>
    <row r="8" spans="1:58" ht="15.75" customHeight="1" x14ac:dyDescent="0.25">
      <c r="A8" s="781" t="s">
        <v>840</v>
      </c>
      <c r="B8" s="760" t="s">
        <v>751</v>
      </c>
      <c r="C8" s="682">
        <v>-1082</v>
      </c>
      <c r="D8" s="682">
        <v>-994</v>
      </c>
      <c r="E8" s="682">
        <v>-1029</v>
      </c>
      <c r="F8" s="682">
        <v>-1140</v>
      </c>
      <c r="G8" s="682">
        <v>-1014</v>
      </c>
      <c r="H8" s="682">
        <v>-1021.0129999999999</v>
      </c>
      <c r="I8" s="682">
        <v>-1057</v>
      </c>
      <c r="J8" s="682">
        <v>-1157.1230000000005</v>
      </c>
      <c r="K8" s="682">
        <v>-1054</v>
      </c>
      <c r="L8" s="682">
        <v>-1069</v>
      </c>
      <c r="M8" s="682">
        <v>-1103</v>
      </c>
      <c r="N8" s="682">
        <v>-1185</v>
      </c>
      <c r="O8" s="682">
        <v>-1152</v>
      </c>
      <c r="P8" s="682">
        <v>-1094</v>
      </c>
      <c r="Q8" s="682">
        <v>-1131</v>
      </c>
      <c r="R8" s="682">
        <v>-1305</v>
      </c>
      <c r="S8" s="682">
        <v>-1120</v>
      </c>
      <c r="T8" s="682">
        <v>-1106</v>
      </c>
      <c r="U8" s="682">
        <v>-1116</v>
      </c>
      <c r="V8" s="682">
        <v>-1281</v>
      </c>
      <c r="W8" s="682">
        <v>-1126</v>
      </c>
      <c r="X8" s="682">
        <v>-1343</v>
      </c>
      <c r="Y8" s="682">
        <v>-1337</v>
      </c>
      <c r="Z8" s="682">
        <v>-1439</v>
      </c>
      <c r="AA8" s="682">
        <v>-1405</v>
      </c>
      <c r="AB8" s="682">
        <v>-1372</v>
      </c>
      <c r="AC8" s="682">
        <v>-1335</v>
      </c>
      <c r="AD8" s="682">
        <v>-1923</v>
      </c>
      <c r="AE8" s="682">
        <v>-1360</v>
      </c>
      <c r="AF8" s="682">
        <v>-1397</v>
      </c>
      <c r="AG8" s="682">
        <v>-1377</v>
      </c>
      <c r="AH8" s="682">
        <v>-1456</v>
      </c>
      <c r="AI8" s="682">
        <v>-1563</v>
      </c>
      <c r="AJ8" s="682">
        <v>-1375</v>
      </c>
      <c r="AK8" s="682">
        <v>-1372</v>
      </c>
      <c r="AL8" s="686">
        <v>-1474</v>
      </c>
      <c r="AM8" s="686">
        <v>-1575</v>
      </c>
      <c r="AN8" s="686">
        <v>-1434</v>
      </c>
      <c r="AO8" s="686">
        <v>-1441</v>
      </c>
      <c r="AP8" s="683">
        <v>-1447</v>
      </c>
      <c r="AQ8" s="683">
        <v>-1667</v>
      </c>
      <c r="AR8" s="683">
        <v>-1413</v>
      </c>
      <c r="AS8" s="683">
        <v>-1418</v>
      </c>
      <c r="AT8" s="683">
        <v>-1520</v>
      </c>
      <c r="AU8" s="683">
        <v>-1788</v>
      </c>
      <c r="AV8" s="683">
        <v>-1420</v>
      </c>
      <c r="AW8" s="683">
        <v>-1359</v>
      </c>
      <c r="AX8" s="683">
        <v>-1417</v>
      </c>
      <c r="AY8" s="683">
        <v>-1643</v>
      </c>
      <c r="AZ8" s="683">
        <v>-1430.4</v>
      </c>
      <c r="BA8" s="683">
        <v>-1477</v>
      </c>
      <c r="BB8" s="683">
        <v>-1582</v>
      </c>
      <c r="BC8" s="683">
        <v>-1846</v>
      </c>
      <c r="BD8" s="683">
        <v>-2359.2739298330744</v>
      </c>
      <c r="BE8" s="683">
        <v>-1891</v>
      </c>
      <c r="BF8" s="683">
        <v>-1754.1704390278051</v>
      </c>
    </row>
    <row r="9" spans="1:58" ht="15.75" customHeight="1" x14ac:dyDescent="0.25">
      <c r="A9" s="781" t="s">
        <v>21</v>
      </c>
      <c r="B9" s="760" t="s">
        <v>145</v>
      </c>
      <c r="C9" s="682">
        <v>540.68499999999995</v>
      </c>
      <c r="D9" s="682">
        <v>609.87300000000005</v>
      </c>
      <c r="E9" s="682">
        <v>638.53099999999995</v>
      </c>
      <c r="F9" s="682">
        <v>516.44899999999996</v>
      </c>
      <c r="G9" s="682">
        <v>719.98900000000003</v>
      </c>
      <c r="H9" s="682">
        <v>782.34799999999996</v>
      </c>
      <c r="I9" s="682">
        <v>846.85</v>
      </c>
      <c r="J9" s="682">
        <v>867.69600000000003</v>
      </c>
      <c r="K9" s="682">
        <v>871.01599999999996</v>
      </c>
      <c r="L9" s="682">
        <v>967.298</v>
      </c>
      <c r="M9" s="682">
        <v>1017.025</v>
      </c>
      <c r="N9" s="682">
        <v>951.85599999999999</v>
      </c>
      <c r="O9" s="682">
        <v>1016.6</v>
      </c>
      <c r="P9" s="682">
        <v>961.7589999999999</v>
      </c>
      <c r="Q9" s="682">
        <v>929.94799999999998</v>
      </c>
      <c r="R9" s="682">
        <v>830.17100000000005</v>
      </c>
      <c r="S9" s="682">
        <v>786.42200000000003</v>
      </c>
      <c r="T9" s="682">
        <v>752.80899999999997</v>
      </c>
      <c r="U9" s="682">
        <v>752.29600000000005</v>
      </c>
      <c r="V9" s="682">
        <v>938.31799999999998</v>
      </c>
      <c r="W9" s="682">
        <v>802.57399999999996</v>
      </c>
      <c r="X9" s="682">
        <v>855.55399999999997</v>
      </c>
      <c r="Y9" s="682">
        <v>873.375</v>
      </c>
      <c r="Z9" s="682">
        <v>722.61900000000003</v>
      </c>
      <c r="AA9" s="682">
        <v>647.18100000000004</v>
      </c>
      <c r="AB9" s="682">
        <v>702.87800000000004</v>
      </c>
      <c r="AC9" s="682">
        <v>815.24800000000005</v>
      </c>
      <c r="AD9" s="682">
        <v>444.25700000000001</v>
      </c>
      <c r="AE9" s="682">
        <v>638.59</v>
      </c>
      <c r="AF9" s="682">
        <v>873.54899999999998</v>
      </c>
      <c r="AG9" s="682">
        <v>768.51599999999996</v>
      </c>
      <c r="AH9" s="682">
        <v>593.34500000000128</v>
      </c>
      <c r="AI9" s="682">
        <v>525</v>
      </c>
      <c r="AJ9" s="682">
        <v>857</v>
      </c>
      <c r="AK9" s="682">
        <v>902</v>
      </c>
      <c r="AL9" s="686">
        <v>820</v>
      </c>
      <c r="AM9" s="686">
        <v>757</v>
      </c>
      <c r="AN9" s="686">
        <v>933</v>
      </c>
      <c r="AO9" s="686">
        <v>1042</v>
      </c>
      <c r="AP9" s="683">
        <v>1009</v>
      </c>
      <c r="AQ9" s="683">
        <v>862</v>
      </c>
      <c r="AR9" s="683">
        <v>1217</v>
      </c>
      <c r="AS9" s="683">
        <v>1229</v>
      </c>
      <c r="AT9" s="683">
        <v>723</v>
      </c>
      <c r="AU9" s="683">
        <v>503</v>
      </c>
      <c r="AV9" s="683">
        <v>803</v>
      </c>
      <c r="AW9" s="683">
        <v>712</v>
      </c>
      <c r="AX9" s="683">
        <v>-4574.8014608197536</v>
      </c>
      <c r="AY9" s="683">
        <v>1177.1183249813826</v>
      </c>
      <c r="AZ9" s="683">
        <v>1236</v>
      </c>
      <c r="BA9" s="683">
        <v>1257.89211946</v>
      </c>
      <c r="BB9" s="683">
        <v>1202.8293440000002</v>
      </c>
      <c r="BC9" s="683">
        <v>1416</v>
      </c>
      <c r="BD9" s="683">
        <v>421.83807016692572</v>
      </c>
      <c r="BE9" s="683">
        <v>-237</v>
      </c>
      <c r="BF9" s="683">
        <v>1731.7175609721949</v>
      </c>
    </row>
    <row r="10" spans="1:58" ht="15.75" customHeight="1" x14ac:dyDescent="0.25">
      <c r="A10" s="772" t="s">
        <v>108</v>
      </c>
      <c r="B10" s="771" t="s">
        <v>140</v>
      </c>
      <c r="C10" s="686">
        <v>106540.2</v>
      </c>
      <c r="D10" s="686">
        <v>107798.572</v>
      </c>
      <c r="E10" s="686">
        <v>111817</v>
      </c>
      <c r="F10" s="686">
        <v>116572.58500000001</v>
      </c>
      <c r="G10" s="686">
        <v>117892.444</v>
      </c>
      <c r="H10" s="686">
        <v>124665.467</v>
      </c>
      <c r="I10" s="686">
        <v>126715.1</v>
      </c>
      <c r="J10" s="686">
        <v>130668</v>
      </c>
      <c r="K10" s="686">
        <v>132419.804</v>
      </c>
      <c r="L10" s="686">
        <v>135680.43900000001</v>
      </c>
      <c r="M10" s="686">
        <v>139695.28099999999</v>
      </c>
      <c r="N10" s="686">
        <v>141634.49400000001</v>
      </c>
      <c r="O10" s="686">
        <v>140563</v>
      </c>
      <c r="P10" s="686">
        <v>140943</v>
      </c>
      <c r="Q10" s="686">
        <v>142315</v>
      </c>
      <c r="R10" s="686">
        <v>143483.06599999999</v>
      </c>
      <c r="S10" s="686">
        <v>147089.10999999999</v>
      </c>
      <c r="T10" s="686">
        <v>148684.44500000001</v>
      </c>
      <c r="U10" s="686">
        <v>149611.33499999999</v>
      </c>
      <c r="V10" s="686">
        <v>149623</v>
      </c>
      <c r="W10" s="686">
        <v>149660.86499999999</v>
      </c>
      <c r="X10" s="686">
        <v>177993.959</v>
      </c>
      <c r="Y10" s="686">
        <v>178333.3</v>
      </c>
      <c r="Z10" s="686">
        <v>179497.38399999999</v>
      </c>
      <c r="AA10" s="686">
        <v>182440.40599999999</v>
      </c>
      <c r="AB10" s="686">
        <v>185336</v>
      </c>
      <c r="AC10" s="686">
        <v>185193.11499999999</v>
      </c>
      <c r="AD10" s="686">
        <v>190414</v>
      </c>
      <c r="AE10" s="686">
        <v>187869.10699999999</v>
      </c>
      <c r="AF10" s="686">
        <v>191515.372</v>
      </c>
      <c r="AG10" s="686">
        <v>193174.34299999999</v>
      </c>
      <c r="AH10" s="686">
        <v>200606</v>
      </c>
      <c r="AI10" s="686">
        <v>200579</v>
      </c>
      <c r="AJ10" s="686">
        <v>204620</v>
      </c>
      <c r="AK10" s="686">
        <v>205809</v>
      </c>
      <c r="AL10" s="686">
        <v>205629</v>
      </c>
      <c r="AM10" s="686">
        <v>202788</v>
      </c>
      <c r="AN10" s="686">
        <v>207593</v>
      </c>
      <c r="AO10" s="686">
        <v>211633</v>
      </c>
      <c r="AP10" s="689">
        <v>214912</v>
      </c>
      <c r="AQ10" s="683">
        <v>217728</v>
      </c>
      <c r="AR10" s="683">
        <v>222904</v>
      </c>
      <c r="AS10" s="683">
        <v>229193</v>
      </c>
      <c r="AT10" s="683">
        <v>230206</v>
      </c>
      <c r="AU10" s="683">
        <v>237205</v>
      </c>
      <c r="AV10" s="683">
        <v>231225</v>
      </c>
      <c r="AW10" s="683">
        <v>229255</v>
      </c>
      <c r="AX10" s="683">
        <v>222603</v>
      </c>
      <c r="AY10" s="683">
        <v>222884.75763100001</v>
      </c>
      <c r="AZ10" s="683">
        <v>224624</v>
      </c>
      <c r="BA10" s="683">
        <v>230330</v>
      </c>
      <c r="BB10" s="683">
        <v>234300</v>
      </c>
      <c r="BC10" s="683">
        <v>236730</v>
      </c>
      <c r="BD10" s="683">
        <v>234590</v>
      </c>
      <c r="BE10" s="683">
        <v>234957</v>
      </c>
      <c r="BF10" s="683">
        <v>231721</v>
      </c>
    </row>
    <row r="11" spans="1:58" ht="15.75" customHeight="1" x14ac:dyDescent="0.25">
      <c r="A11" s="772" t="s">
        <v>95</v>
      </c>
      <c r="B11" s="771" t="s">
        <v>141</v>
      </c>
      <c r="C11" s="686">
        <v>110372.15700000001</v>
      </c>
      <c r="D11" s="686">
        <v>114115.689</v>
      </c>
      <c r="E11" s="686">
        <v>117887.618</v>
      </c>
      <c r="F11" s="686">
        <v>125072.93399999999</v>
      </c>
      <c r="G11" s="686">
        <v>122950.72500000001</v>
      </c>
      <c r="H11" s="686">
        <v>129259.485</v>
      </c>
      <c r="I11" s="686">
        <v>131631.37</v>
      </c>
      <c r="J11" s="686">
        <v>132981.215</v>
      </c>
      <c r="K11" s="686">
        <v>135565.28899999999</v>
      </c>
      <c r="L11" s="686">
        <v>139093.383</v>
      </c>
      <c r="M11" s="686">
        <v>143952.05600000001</v>
      </c>
      <c r="N11" s="686">
        <v>146473.897</v>
      </c>
      <c r="O11" s="686">
        <v>144202.35200000001</v>
      </c>
      <c r="P11" s="686">
        <v>146986.505</v>
      </c>
      <c r="Q11" s="686">
        <v>145444.28700000001</v>
      </c>
      <c r="R11" s="686">
        <v>146193.57</v>
      </c>
      <c r="S11" s="686">
        <v>148446.14499999999</v>
      </c>
      <c r="T11" s="686">
        <v>149242.633</v>
      </c>
      <c r="U11" s="686">
        <v>150857.21</v>
      </c>
      <c r="V11" s="686">
        <v>151904</v>
      </c>
      <c r="W11" s="686">
        <v>152672.685</v>
      </c>
      <c r="X11" s="686">
        <v>171378.386</v>
      </c>
      <c r="Y11" s="686">
        <v>171173.601</v>
      </c>
      <c r="Z11" s="686">
        <v>174386.766</v>
      </c>
      <c r="AA11" s="686">
        <v>178367.476</v>
      </c>
      <c r="AB11" s="686">
        <v>179137.77799999999</v>
      </c>
      <c r="AC11" s="686">
        <v>178256.829</v>
      </c>
      <c r="AD11" s="686">
        <v>195758.46100000001</v>
      </c>
      <c r="AE11" s="686">
        <v>194856.15299999999</v>
      </c>
      <c r="AF11" s="686">
        <v>199391.53200000001</v>
      </c>
      <c r="AG11" s="686">
        <v>201180.557</v>
      </c>
      <c r="AH11" s="686">
        <v>205066</v>
      </c>
      <c r="AI11" s="686">
        <v>207116</v>
      </c>
      <c r="AJ11" s="686">
        <v>207248</v>
      </c>
      <c r="AK11" s="686">
        <v>209683</v>
      </c>
      <c r="AL11" s="686">
        <v>220917</v>
      </c>
      <c r="AM11" s="686">
        <v>218715</v>
      </c>
      <c r="AN11" s="686">
        <v>219208</v>
      </c>
      <c r="AO11" s="686">
        <v>225617</v>
      </c>
      <c r="AP11" s="689">
        <v>242816</v>
      </c>
      <c r="AQ11" s="689">
        <v>237028</v>
      </c>
      <c r="AR11" s="689">
        <v>238036</v>
      </c>
      <c r="AS11" s="689">
        <v>249025</v>
      </c>
      <c r="AT11" s="689">
        <v>256170</v>
      </c>
      <c r="AU11" s="689">
        <v>266155</v>
      </c>
      <c r="AV11" s="689">
        <v>281841</v>
      </c>
      <c r="AW11" s="689">
        <v>279053</v>
      </c>
      <c r="AX11" s="689">
        <v>282356.42817099998</v>
      </c>
      <c r="AY11" s="689">
        <v>287781.48337500001</v>
      </c>
      <c r="AZ11" s="689">
        <v>293784</v>
      </c>
      <c r="BA11" s="689">
        <v>298660</v>
      </c>
      <c r="BB11" s="689">
        <v>322296</v>
      </c>
      <c r="BC11" s="689">
        <v>321871</v>
      </c>
      <c r="BD11" s="689">
        <v>326315</v>
      </c>
      <c r="BE11" s="689">
        <v>340402</v>
      </c>
      <c r="BF11" s="689">
        <v>339582</v>
      </c>
    </row>
    <row r="12" spans="1:58" ht="15.75" customHeight="1" x14ac:dyDescent="0.25">
      <c r="A12" s="772" t="s">
        <v>96</v>
      </c>
      <c r="B12" s="760" t="s">
        <v>142</v>
      </c>
      <c r="C12" s="682">
        <v>139388.45300000001</v>
      </c>
      <c r="D12" s="682">
        <v>142258.51199999999</v>
      </c>
      <c r="E12" s="682">
        <v>146579.427</v>
      </c>
      <c r="F12" s="682">
        <v>156478.685</v>
      </c>
      <c r="G12" s="682">
        <v>156695.77499999999</v>
      </c>
      <c r="H12" s="682">
        <v>165699.34400000001</v>
      </c>
      <c r="I12" s="682">
        <v>166859.15900000001</v>
      </c>
      <c r="J12" s="682">
        <v>169660.50099999999</v>
      </c>
      <c r="K12" s="682">
        <v>172693.579</v>
      </c>
      <c r="L12" s="682">
        <v>178701.86</v>
      </c>
      <c r="M12" s="682">
        <v>186996.94</v>
      </c>
      <c r="N12" s="682">
        <v>190748.03700000001</v>
      </c>
      <c r="O12" s="682">
        <v>189419.296</v>
      </c>
      <c r="P12" s="682">
        <v>190117.72099999999</v>
      </c>
      <c r="Q12" s="682">
        <v>192922.372</v>
      </c>
      <c r="R12" s="682">
        <v>193150.67499999999</v>
      </c>
      <c r="S12" s="682">
        <v>196793.12400000001</v>
      </c>
      <c r="T12" s="682">
        <v>197865.47200000001</v>
      </c>
      <c r="U12" s="682">
        <v>201251.35699999999</v>
      </c>
      <c r="V12" s="682">
        <v>199231.11</v>
      </c>
      <c r="W12" s="682">
        <v>203151.99</v>
      </c>
      <c r="X12" s="682">
        <v>242289.427</v>
      </c>
      <c r="Y12" s="682">
        <v>244446.95800000001</v>
      </c>
      <c r="Z12" s="682">
        <v>248700.58900000001</v>
      </c>
      <c r="AA12" s="682">
        <v>256583.92600000001</v>
      </c>
      <c r="AB12" s="682">
        <v>255523.62700000001</v>
      </c>
      <c r="AC12" s="682">
        <v>254920.43</v>
      </c>
      <c r="AD12" s="682">
        <v>266939.91899999999</v>
      </c>
      <c r="AE12" s="682">
        <v>267090.76799999998</v>
      </c>
      <c r="AF12" s="682">
        <v>272442.08899999998</v>
      </c>
      <c r="AG12" s="682">
        <v>275607.78999999998</v>
      </c>
      <c r="AH12" s="682">
        <v>285572</v>
      </c>
      <c r="AI12" s="682">
        <v>288516</v>
      </c>
      <c r="AJ12" s="682">
        <v>286389</v>
      </c>
      <c r="AK12" s="682">
        <v>289961</v>
      </c>
      <c r="AL12" s="682">
        <v>296912</v>
      </c>
      <c r="AM12" s="682">
        <v>295095</v>
      </c>
      <c r="AN12" s="682">
        <v>298667</v>
      </c>
      <c r="AO12" s="682">
        <v>306082</v>
      </c>
      <c r="AP12" s="683">
        <v>324255</v>
      </c>
      <c r="AQ12" s="683">
        <v>325833</v>
      </c>
      <c r="AR12" s="683">
        <v>328992</v>
      </c>
      <c r="AS12" s="683">
        <v>341551</v>
      </c>
      <c r="AT12" s="683">
        <v>347897</v>
      </c>
      <c r="AU12" s="683">
        <v>364491</v>
      </c>
      <c r="AV12" s="683">
        <v>377196</v>
      </c>
      <c r="AW12" s="683">
        <v>376617</v>
      </c>
      <c r="AX12" s="683">
        <v>376966.17351399997</v>
      </c>
      <c r="AY12" s="683">
        <v>384253.00634500012</v>
      </c>
      <c r="AZ12" s="683">
        <v>392622</v>
      </c>
      <c r="BA12" s="683">
        <v>403521</v>
      </c>
      <c r="BB12" s="683">
        <v>418086</v>
      </c>
      <c r="BC12" s="683">
        <v>421617</v>
      </c>
      <c r="BD12" s="683">
        <v>428843</v>
      </c>
      <c r="BE12" s="683">
        <v>438503</v>
      </c>
      <c r="BF12" s="683">
        <v>430683</v>
      </c>
    </row>
    <row r="13" spans="1:58" ht="15.75" customHeight="1" x14ac:dyDescent="0.25">
      <c r="A13" s="772" t="s">
        <v>97</v>
      </c>
      <c r="B13" s="771" t="s">
        <v>143</v>
      </c>
      <c r="C13" s="686">
        <v>14538.601000000001</v>
      </c>
      <c r="D13" s="686">
        <v>14320.91</v>
      </c>
      <c r="E13" s="686">
        <v>14814.135</v>
      </c>
      <c r="F13" s="686">
        <v>20435.87</v>
      </c>
      <c r="G13" s="686">
        <v>21180.902999999998</v>
      </c>
      <c r="H13" s="686">
        <v>22148.621999999999</v>
      </c>
      <c r="I13" s="686">
        <v>22830.946</v>
      </c>
      <c r="J13" s="686">
        <v>21359.567999999999</v>
      </c>
      <c r="K13" s="686">
        <v>22059.303</v>
      </c>
      <c r="L13" s="686">
        <v>20641.935000000001</v>
      </c>
      <c r="M13" s="686">
        <v>21947.62</v>
      </c>
      <c r="N13" s="686">
        <v>22821.984</v>
      </c>
      <c r="O13" s="686">
        <v>23327.578000000001</v>
      </c>
      <c r="P13" s="686">
        <v>22719.600999999999</v>
      </c>
      <c r="Q13" s="686">
        <v>23490.827000000001</v>
      </c>
      <c r="R13" s="686">
        <v>24436.407999999999</v>
      </c>
      <c r="S13" s="686">
        <v>25156.120999999999</v>
      </c>
      <c r="T13" s="686">
        <v>23399.306</v>
      </c>
      <c r="U13" s="686">
        <v>24183.137999999999</v>
      </c>
      <c r="V13" s="686">
        <v>25154.325000000001</v>
      </c>
      <c r="W13" s="686">
        <v>25938.905999999999</v>
      </c>
      <c r="X13" s="686">
        <v>26013.648000000001</v>
      </c>
      <c r="Y13" s="686">
        <v>27002.262999999999</v>
      </c>
      <c r="Z13" s="686">
        <v>27615.550999999999</v>
      </c>
      <c r="AA13" s="686">
        <v>28264.835999999999</v>
      </c>
      <c r="AB13" s="686">
        <v>28730.850999999999</v>
      </c>
      <c r="AC13" s="686">
        <v>29577.503000000001</v>
      </c>
      <c r="AD13" s="686">
        <v>30264.913</v>
      </c>
      <c r="AE13" s="686">
        <v>31034.859</v>
      </c>
      <c r="AF13" s="686">
        <v>31588.891</v>
      </c>
      <c r="AG13" s="686">
        <v>32318.741999999998</v>
      </c>
      <c r="AH13" s="686">
        <v>32568.6</v>
      </c>
      <c r="AI13" s="686">
        <v>33336</v>
      </c>
      <c r="AJ13" s="686">
        <v>34340</v>
      </c>
      <c r="AK13" s="686">
        <v>35340</v>
      </c>
      <c r="AL13" s="686">
        <v>36256</v>
      </c>
      <c r="AM13" s="686">
        <v>36557</v>
      </c>
      <c r="AN13" s="686">
        <v>36776</v>
      </c>
      <c r="AO13" s="686">
        <v>37713</v>
      </c>
      <c r="AP13" s="689">
        <v>39101</v>
      </c>
      <c r="AQ13" s="683">
        <v>39728</v>
      </c>
      <c r="AR13" s="683">
        <v>39624</v>
      </c>
      <c r="AS13" s="683">
        <v>41035</v>
      </c>
      <c r="AT13" s="683">
        <v>41578</v>
      </c>
      <c r="AU13" s="683">
        <v>42492</v>
      </c>
      <c r="AV13" s="683">
        <v>44054</v>
      </c>
      <c r="AW13" s="683">
        <v>44776</v>
      </c>
      <c r="AX13" s="683">
        <v>39911</v>
      </c>
      <c r="AY13" s="683">
        <v>40574.229522000001</v>
      </c>
      <c r="AZ13" s="683">
        <v>41061</v>
      </c>
      <c r="BA13" s="683">
        <v>41535</v>
      </c>
      <c r="BB13" s="683">
        <v>37693</v>
      </c>
      <c r="BC13" s="683">
        <v>35714</v>
      </c>
      <c r="BD13" s="683">
        <v>30940</v>
      </c>
      <c r="BE13" s="683">
        <v>31689</v>
      </c>
      <c r="BF13" s="683">
        <v>35435</v>
      </c>
    </row>
    <row r="14" spans="1:58" ht="15.75" customHeight="1" x14ac:dyDescent="0.25">
      <c r="A14" s="780"/>
      <c r="B14" s="780"/>
      <c r="C14" s="780"/>
      <c r="D14" s="780"/>
      <c r="E14" s="780"/>
      <c r="F14" s="779"/>
      <c r="G14" s="779"/>
      <c r="H14" s="779"/>
      <c r="I14" s="779"/>
      <c r="J14" s="779"/>
      <c r="K14" s="779"/>
      <c r="L14" s="779"/>
      <c r="M14" s="779"/>
      <c r="N14" s="779"/>
      <c r="O14" s="779"/>
      <c r="P14" s="779"/>
      <c r="Q14" s="779"/>
      <c r="R14" s="778"/>
      <c r="S14" s="778"/>
      <c r="T14" s="778"/>
      <c r="U14" s="778"/>
      <c r="V14" s="778"/>
      <c r="W14" s="778"/>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639"/>
      <c r="AV14" s="639"/>
      <c r="AW14" s="639"/>
      <c r="AX14" s="639"/>
      <c r="AY14" s="639"/>
      <c r="AZ14" s="639"/>
      <c r="BA14" s="639"/>
      <c r="BB14" s="639"/>
      <c r="BC14" s="639"/>
      <c r="BD14" s="639"/>
      <c r="BE14" s="639"/>
      <c r="BF14" s="639"/>
    </row>
    <row r="15" spans="1:58" ht="15.75" customHeight="1" thickBot="1" x14ac:dyDescent="0.3">
      <c r="A15" s="736" t="s">
        <v>77</v>
      </c>
      <c r="B15" s="704" t="s">
        <v>139</v>
      </c>
      <c r="C15" s="704"/>
      <c r="D15" s="704"/>
      <c r="E15" s="704"/>
      <c r="F15" s="639"/>
      <c r="G15" s="639"/>
      <c r="H15" s="639"/>
      <c r="I15" s="639"/>
      <c r="J15" s="639"/>
      <c r="K15" s="639"/>
      <c r="L15" s="639"/>
      <c r="M15" s="639"/>
      <c r="N15" s="639"/>
      <c r="O15" s="778"/>
      <c r="P15" s="778"/>
      <c r="Q15" s="778"/>
      <c r="R15" s="778"/>
      <c r="S15" s="778"/>
      <c r="T15" s="778"/>
      <c r="U15" s="778"/>
      <c r="V15" s="778"/>
      <c r="W15" s="778"/>
      <c r="X15" s="703"/>
      <c r="Y15" s="703"/>
      <c r="Z15" s="703"/>
      <c r="AA15" s="703"/>
      <c r="AB15" s="703"/>
      <c r="AC15" s="703"/>
      <c r="AD15" s="703"/>
      <c r="AE15" s="703"/>
      <c r="AF15" s="703"/>
      <c r="AG15" s="703"/>
      <c r="AH15" s="703"/>
      <c r="AI15" s="703"/>
      <c r="AJ15" s="703"/>
      <c r="AK15" s="703"/>
      <c r="AL15" s="703"/>
      <c r="AM15" s="703"/>
      <c r="AN15" s="703"/>
      <c r="AO15" s="703"/>
      <c r="AP15" s="703"/>
      <c r="AQ15" s="703"/>
      <c r="AR15" s="703"/>
      <c r="AS15" s="703"/>
      <c r="AT15" s="703"/>
      <c r="AU15" s="703"/>
      <c r="AV15" s="703"/>
      <c r="AW15" s="703"/>
      <c r="AX15" s="703"/>
      <c r="AY15" s="703"/>
      <c r="AZ15" s="703"/>
      <c r="BA15" s="703"/>
      <c r="BB15" s="703"/>
      <c r="BC15" s="703"/>
      <c r="BD15" s="703"/>
      <c r="BE15" s="703"/>
      <c r="BF15" s="703"/>
    </row>
    <row r="16" spans="1:58" ht="15.75" customHeight="1" thickBot="1" x14ac:dyDescent="0.3">
      <c r="A16" s="777" t="s">
        <v>326</v>
      </c>
      <c r="B16" s="676" t="s">
        <v>160</v>
      </c>
      <c r="C16" s="676" t="s">
        <v>22</v>
      </c>
      <c r="D16" s="676" t="s">
        <v>23</v>
      </c>
      <c r="E16" s="676" t="s">
        <v>24</v>
      </c>
      <c r="F16" s="676" t="s">
        <v>25</v>
      </c>
      <c r="G16" s="676" t="s">
        <v>26</v>
      </c>
      <c r="H16" s="676" t="s">
        <v>27</v>
      </c>
      <c r="I16" s="676" t="s">
        <v>28</v>
      </c>
      <c r="J16" s="676" t="s">
        <v>29</v>
      </c>
      <c r="K16" s="676" t="s">
        <v>30</v>
      </c>
      <c r="L16" s="676" t="s">
        <v>31</v>
      </c>
      <c r="M16" s="676" t="s">
        <v>32</v>
      </c>
      <c r="N16" s="676" t="s">
        <v>33</v>
      </c>
      <c r="O16" s="676" t="s">
        <v>34</v>
      </c>
      <c r="P16" s="676" t="s">
        <v>35</v>
      </c>
      <c r="Q16" s="676" t="s">
        <v>36</v>
      </c>
      <c r="R16" s="676" t="s">
        <v>37</v>
      </c>
      <c r="S16" s="676" t="s">
        <v>38</v>
      </c>
      <c r="T16" s="676" t="s">
        <v>39</v>
      </c>
      <c r="U16" s="676" t="s">
        <v>40</v>
      </c>
      <c r="V16" s="676" t="s">
        <v>41</v>
      </c>
      <c r="W16" s="676" t="s">
        <v>101</v>
      </c>
      <c r="X16" s="676" t="s">
        <v>102</v>
      </c>
      <c r="Y16" s="676" t="s">
        <v>104</v>
      </c>
      <c r="Z16" s="676" t="s">
        <v>110</v>
      </c>
      <c r="AA16" s="676" t="s">
        <v>105</v>
      </c>
      <c r="AB16" s="676" t="s">
        <v>106</v>
      </c>
      <c r="AC16" s="676" t="s">
        <v>107</v>
      </c>
      <c r="AD16" s="676" t="s">
        <v>109</v>
      </c>
      <c r="AE16" s="675" t="s">
        <v>111</v>
      </c>
      <c r="AF16" s="675" t="s">
        <v>113</v>
      </c>
      <c r="AG16" s="675" t="s">
        <v>114</v>
      </c>
      <c r="AH16" s="675" t="s">
        <v>115</v>
      </c>
      <c r="AI16" s="675" t="s">
        <v>116</v>
      </c>
      <c r="AJ16" s="675" t="s">
        <v>117</v>
      </c>
      <c r="AK16" s="675" t="s">
        <v>118</v>
      </c>
      <c r="AL16" s="675" t="s">
        <v>119</v>
      </c>
      <c r="AM16" s="675" t="s">
        <v>120</v>
      </c>
      <c r="AN16" s="675" t="s">
        <v>200</v>
      </c>
      <c r="AO16" s="675" t="s">
        <v>201</v>
      </c>
      <c r="AP16" s="675" t="s">
        <v>411</v>
      </c>
      <c r="AQ16" s="675" t="s">
        <v>584</v>
      </c>
      <c r="AR16" s="675" t="s">
        <v>591</v>
      </c>
      <c r="AS16" s="675" t="s">
        <v>602</v>
      </c>
      <c r="AT16" s="675" t="s">
        <v>727</v>
      </c>
      <c r="AU16" s="675" t="s">
        <v>740</v>
      </c>
      <c r="AV16" s="675" t="s">
        <v>756</v>
      </c>
      <c r="AW16" s="675" t="s">
        <v>829</v>
      </c>
      <c r="AX16" s="675" t="s">
        <v>837</v>
      </c>
      <c r="AY16" s="675" t="s">
        <v>851</v>
      </c>
      <c r="AZ16" s="675" t="s">
        <v>853</v>
      </c>
      <c r="BA16" s="675" t="s">
        <v>855</v>
      </c>
      <c r="BB16" s="675" t="s">
        <v>857</v>
      </c>
      <c r="BC16" s="675" t="s">
        <v>861</v>
      </c>
      <c r="BD16" s="675" t="s">
        <v>942</v>
      </c>
      <c r="BE16" s="675" t="s">
        <v>948</v>
      </c>
      <c r="BF16" s="322" t="s">
        <v>951</v>
      </c>
    </row>
    <row r="17" spans="1:58" ht="15.75" customHeight="1" x14ac:dyDescent="0.25">
      <c r="A17" s="776" t="s">
        <v>609</v>
      </c>
      <c r="B17" s="775" t="s">
        <v>655</v>
      </c>
      <c r="C17" s="774">
        <v>0.504</v>
      </c>
      <c r="D17" s="774">
        <v>0.45400000000000001</v>
      </c>
      <c r="E17" s="774">
        <v>0.46600000000000003</v>
      </c>
      <c r="F17" s="774">
        <v>0.49</v>
      </c>
      <c r="G17" s="774">
        <v>0.432</v>
      </c>
      <c r="H17" s="774">
        <v>0.40699999999999997</v>
      </c>
      <c r="I17" s="774">
        <v>0.39300000000000002</v>
      </c>
      <c r="J17" s="774">
        <v>0.436</v>
      </c>
      <c r="K17" s="774">
        <v>0.40799999999999997</v>
      </c>
      <c r="L17" s="774">
        <v>0.39100000000000001</v>
      </c>
      <c r="M17" s="774">
        <v>0.38700000000000001</v>
      </c>
      <c r="N17" s="774">
        <v>0.39900000000000002</v>
      </c>
      <c r="O17" s="774">
        <v>0.39215735723002326</v>
      </c>
      <c r="P17" s="774">
        <v>0.379</v>
      </c>
      <c r="Q17" s="774">
        <v>0.38500000000000001</v>
      </c>
      <c r="R17" s="774">
        <v>0.45600000000000002</v>
      </c>
      <c r="S17" s="774">
        <v>0.443</v>
      </c>
      <c r="T17" s="774">
        <v>0.44600000000000001</v>
      </c>
      <c r="U17" s="774">
        <v>0.442</v>
      </c>
      <c r="V17" s="774">
        <v>0.40300000000000002</v>
      </c>
      <c r="W17" s="774">
        <v>0.442</v>
      </c>
      <c r="X17" s="774">
        <v>0.45500000000000002</v>
      </c>
      <c r="Y17" s="773">
        <v>0.46300000000000002</v>
      </c>
      <c r="Z17" s="773">
        <v>0.52200000000000002</v>
      </c>
      <c r="AA17" s="773">
        <v>0.54400000000000004</v>
      </c>
      <c r="AB17" s="774">
        <v>0.52900000000000003</v>
      </c>
      <c r="AC17" s="773">
        <v>0.495</v>
      </c>
      <c r="AD17" s="773">
        <v>0.68899999999999995</v>
      </c>
      <c r="AE17" s="773">
        <v>0.50700000000000001</v>
      </c>
      <c r="AF17" s="773">
        <v>0.44400000000000001</v>
      </c>
      <c r="AG17" s="773">
        <v>0.45300000000000001</v>
      </c>
      <c r="AH17" s="773">
        <v>0.499</v>
      </c>
      <c r="AI17" s="773">
        <v>0.52600000000000002</v>
      </c>
      <c r="AJ17" s="773">
        <v>0.439</v>
      </c>
      <c r="AK17" s="773">
        <v>0.43</v>
      </c>
      <c r="AL17" s="773">
        <v>0.45100000000000001</v>
      </c>
      <c r="AM17" s="773">
        <v>0.49199999999999999</v>
      </c>
      <c r="AN17" s="773">
        <v>0.438</v>
      </c>
      <c r="AO17" s="773">
        <v>0.42499999999999999</v>
      </c>
      <c r="AP17" s="773">
        <v>0.41799999999999998</v>
      </c>
      <c r="AQ17" s="745">
        <v>0.47886487507806808</v>
      </c>
      <c r="AR17" s="745">
        <v>0.38100000000000001</v>
      </c>
      <c r="AS17" s="745">
        <v>0.38900000000000001</v>
      </c>
      <c r="AT17" s="745">
        <v>0.40600000000000003</v>
      </c>
      <c r="AU17" s="745">
        <v>0.49557007507035422</v>
      </c>
      <c r="AV17" s="745">
        <v>0.39579890773321752</v>
      </c>
      <c r="AW17" s="745">
        <v>0.38629310131843675</v>
      </c>
      <c r="AX17" s="745">
        <v>0.36302012320121901</v>
      </c>
      <c r="AY17" s="745">
        <v>0.45700000000000002</v>
      </c>
      <c r="AZ17" s="745">
        <v>0.37900518771851782</v>
      </c>
      <c r="BA17" s="745">
        <v>0.38821447623973104</v>
      </c>
      <c r="BB17" s="745">
        <v>0.39544409280714926</v>
      </c>
      <c r="BC17" s="745">
        <v>0.40966496302844219</v>
      </c>
      <c r="BD17" s="745">
        <v>0.47518459442690864</v>
      </c>
      <c r="BE17" s="745">
        <v>0.81742336723947417</v>
      </c>
      <c r="BF17" s="745">
        <v>0.31705930880508865</v>
      </c>
    </row>
    <row r="18" spans="1:58" ht="15.75" customHeight="1" x14ac:dyDescent="0.25">
      <c r="A18" s="772" t="s">
        <v>610</v>
      </c>
      <c r="B18" s="771" t="s">
        <v>656</v>
      </c>
      <c r="C18" s="748">
        <v>0.504</v>
      </c>
      <c r="D18" s="748">
        <v>0.45400000000000001</v>
      </c>
      <c r="E18" s="748">
        <v>0.46600000000000003</v>
      </c>
      <c r="F18" s="748">
        <v>0.49</v>
      </c>
      <c r="G18" s="748">
        <v>0.432</v>
      </c>
      <c r="H18" s="748">
        <v>0.41899999999999998</v>
      </c>
      <c r="I18" s="748">
        <v>0.41</v>
      </c>
      <c r="J18" s="748">
        <v>0.41699999999999998</v>
      </c>
      <c r="K18" s="748">
        <v>0.40799999999999997</v>
      </c>
      <c r="L18" s="748">
        <v>0.39900000000000002</v>
      </c>
      <c r="M18" s="748">
        <v>0.39500000000000002</v>
      </c>
      <c r="N18" s="748">
        <v>0.39600000000000002</v>
      </c>
      <c r="O18" s="757">
        <v>0.39200000000000002</v>
      </c>
      <c r="P18" s="757">
        <v>0.38900000000000001</v>
      </c>
      <c r="Q18" s="757">
        <v>0.38900000000000001</v>
      </c>
      <c r="R18" s="757">
        <v>0.40300000000000002</v>
      </c>
      <c r="S18" s="748">
        <v>0.41499999999999998</v>
      </c>
      <c r="T18" s="748">
        <v>0.43099999999999999</v>
      </c>
      <c r="U18" s="748">
        <v>0.44700000000000001</v>
      </c>
      <c r="V18" s="748">
        <v>0.432</v>
      </c>
      <c r="W18" s="748">
        <v>0.43099999999999999</v>
      </c>
      <c r="X18" s="748">
        <v>0.434</v>
      </c>
      <c r="Y18" s="747">
        <v>0.44</v>
      </c>
      <c r="Z18" s="747">
        <v>0.47099999999999997</v>
      </c>
      <c r="AA18" s="747">
        <v>0.49399999999999999</v>
      </c>
      <c r="AB18" s="748">
        <v>0.51300000000000001</v>
      </c>
      <c r="AC18" s="747">
        <v>0.52200000000000002</v>
      </c>
      <c r="AD18" s="747">
        <v>0.56599999999999995</v>
      </c>
      <c r="AE18" s="747">
        <v>0.55600000000000005</v>
      </c>
      <c r="AF18" s="747">
        <v>0.53100000000000003</v>
      </c>
      <c r="AG18" s="747">
        <v>0.51900000000000002</v>
      </c>
      <c r="AH18" s="747">
        <v>0.47399999999999998</v>
      </c>
      <c r="AI18" s="747">
        <v>0.48</v>
      </c>
      <c r="AJ18" s="747">
        <v>0.47799999999999998</v>
      </c>
      <c r="AK18" s="747">
        <v>0.47199999999999998</v>
      </c>
      <c r="AL18" s="747">
        <v>0.46</v>
      </c>
      <c r="AM18" s="747">
        <v>0.45300000000000001</v>
      </c>
      <c r="AN18" s="747">
        <v>0.45300000000000001</v>
      </c>
      <c r="AO18" s="747">
        <v>0.45100000000000001</v>
      </c>
      <c r="AP18" s="747">
        <v>0.442</v>
      </c>
      <c r="AQ18" s="745">
        <v>0.43767801999498857</v>
      </c>
      <c r="AR18" s="745">
        <v>0.42299321957322683</v>
      </c>
      <c r="AS18" s="745">
        <v>0.41454331975893671</v>
      </c>
      <c r="AT18" s="745">
        <v>0.41299999999999998</v>
      </c>
      <c r="AU18" s="745">
        <v>0.41699999999999998</v>
      </c>
      <c r="AV18" s="745">
        <v>0.42099999999999999</v>
      </c>
      <c r="AW18" s="745">
        <v>0.42118761003248056</v>
      </c>
      <c r="AX18" s="745">
        <v>0.40899999999999997</v>
      </c>
      <c r="AY18" s="745">
        <v>0.4</v>
      </c>
      <c r="AZ18" s="745">
        <v>0.39541244502009676</v>
      </c>
      <c r="BA18" s="745">
        <v>0.39581369574527836</v>
      </c>
      <c r="BB18" s="745">
        <v>0.40416412831212961</v>
      </c>
      <c r="BC18" s="745">
        <v>0.39396730034706323</v>
      </c>
      <c r="BD18" s="745">
        <v>0.42063693166219374</v>
      </c>
      <c r="BE18" s="745">
        <v>0.48670739825493675</v>
      </c>
      <c r="BF18" s="745">
        <v>0.45334614403680101</v>
      </c>
    </row>
    <row r="19" spans="1:58" ht="15.75" customHeight="1" x14ac:dyDescent="0.25">
      <c r="A19" s="769" t="s">
        <v>804</v>
      </c>
      <c r="B19" s="770" t="s">
        <v>805</v>
      </c>
      <c r="C19" s="766">
        <v>3.5291845466048938E-2</v>
      </c>
      <c r="D19" s="766">
        <v>3.3236358861036625E-2</v>
      </c>
      <c r="E19" s="766">
        <v>3.1698547218237713E-2</v>
      </c>
      <c r="F19" s="767">
        <v>2.9498072738272138E-2</v>
      </c>
      <c r="G19" s="767">
        <v>2.8166530890363747E-2</v>
      </c>
      <c r="H19" s="767">
        <v>2.7378257779235249E-2</v>
      </c>
      <c r="I19" s="767">
        <v>2.6708329021587054E-2</v>
      </c>
      <c r="J19" s="767">
        <v>2.6055739882653754E-2</v>
      </c>
      <c r="K19" s="767">
        <v>2.5787673721287926E-2</v>
      </c>
      <c r="L19" s="767">
        <v>2.5405462826734296E-2</v>
      </c>
      <c r="M19" s="767">
        <v>2.5044609084411053E-2</v>
      </c>
      <c r="N19" s="767">
        <v>2.4540234197380106E-2</v>
      </c>
      <c r="O19" s="767">
        <v>2.4546961624199778E-2</v>
      </c>
      <c r="P19" s="767">
        <v>2.4223318493269648E-2</v>
      </c>
      <c r="Q19" s="767">
        <v>2.4012823784478381E-2</v>
      </c>
      <c r="R19" s="767">
        <v>2.4481086086392656E-2</v>
      </c>
      <c r="S19" s="767">
        <v>2.4157931197542958E-2</v>
      </c>
      <c r="T19" s="767">
        <v>2.4008307430894087E-2</v>
      </c>
      <c r="U19" s="767">
        <v>2.3655501140390923E-2</v>
      </c>
      <c r="V19" s="767">
        <v>2.338653060419844E-2</v>
      </c>
      <c r="W19" s="767">
        <v>2.3182451192332948E-2</v>
      </c>
      <c r="X19" s="767">
        <v>2.3307207375558629E-2</v>
      </c>
      <c r="Y19" s="766">
        <v>2.3327659725398582E-2</v>
      </c>
      <c r="Z19" s="766">
        <v>2.3049079199142342E-2</v>
      </c>
      <c r="AA19" s="766">
        <v>2.3110258968474427E-2</v>
      </c>
      <c r="AB19" s="767">
        <v>2.2258580274305512E-2</v>
      </c>
      <c r="AC19" s="766">
        <v>2.2028637550199057E-2</v>
      </c>
      <c r="AD19" s="766">
        <v>2.3529852188440482E-2</v>
      </c>
      <c r="AE19" s="766">
        <v>2.3025210692458626E-2</v>
      </c>
      <c r="AF19" s="766">
        <v>2.2841658824783204E-2</v>
      </c>
      <c r="AG19" s="766">
        <v>2.265382381211031E-2</v>
      </c>
      <c r="AH19" s="766">
        <v>2.0436461904417686E-2</v>
      </c>
      <c r="AI19" s="766">
        <v>2.0849684616614003E-2</v>
      </c>
      <c r="AJ19" s="766">
        <v>2.0485927492245256E-2</v>
      </c>
      <c r="AK19" s="766">
        <v>2.0216727951822673E-2</v>
      </c>
      <c r="AL19" s="766">
        <v>1.998133141166172E-2</v>
      </c>
      <c r="AM19" s="766">
        <v>1.9905647232119753E-2</v>
      </c>
      <c r="AN19" s="766">
        <v>1.9982631504324402E-2</v>
      </c>
      <c r="AO19" s="766">
        <v>1.9949997208614685E-2</v>
      </c>
      <c r="AP19" s="766">
        <v>1.9400000000000001E-2</v>
      </c>
      <c r="AQ19" s="766">
        <v>1.9144945604123002E-2</v>
      </c>
      <c r="AR19" s="766">
        <v>1.8699688465823018E-2</v>
      </c>
      <c r="AS19" s="745">
        <v>1.8192339071819639E-2</v>
      </c>
      <c r="AT19" s="745">
        <v>1.8010234486200982E-2</v>
      </c>
      <c r="AU19" s="745">
        <v>1.7939418675607253E-2</v>
      </c>
      <c r="AV19" s="745">
        <v>1.7999999999999999E-2</v>
      </c>
      <c r="AW19" s="745">
        <v>1.6799999999999999E-2</v>
      </c>
      <c r="AX19" s="745">
        <v>1.6199999999999999E-2</v>
      </c>
      <c r="AY19" s="745">
        <v>1.5562448147034997E-2</v>
      </c>
      <c r="AZ19" s="745">
        <v>1.5397826872822498E-2</v>
      </c>
      <c r="BA19" s="745">
        <v>1.5437190216994084E-2</v>
      </c>
      <c r="BB19" s="745">
        <v>1.5484830530298775E-2</v>
      </c>
      <c r="BC19" s="745">
        <v>1.5658608126223616E-2</v>
      </c>
      <c r="BD19" s="745">
        <v>1.7570481880494818E-2</v>
      </c>
      <c r="BE19" s="745">
        <v>1.8154654067403745E-2</v>
      </c>
      <c r="BF19" s="745">
        <v>1.8361746710131389E-2</v>
      </c>
    </row>
    <row r="20" spans="1:58" ht="15.75" customHeight="1" x14ac:dyDescent="0.25">
      <c r="A20" s="769" t="s">
        <v>491</v>
      </c>
      <c r="B20" s="768" t="s">
        <v>501</v>
      </c>
      <c r="C20" s="766">
        <v>0.154</v>
      </c>
      <c r="D20" s="766">
        <v>0.17</v>
      </c>
      <c r="E20" s="766">
        <v>0.17399999999999999</v>
      </c>
      <c r="F20" s="767">
        <v>0.11600000000000001</v>
      </c>
      <c r="G20" s="767">
        <v>0.14000000000000001</v>
      </c>
      <c r="H20" s="767">
        <v>0.14499999999999999</v>
      </c>
      <c r="I20" s="767">
        <v>0.14899999999999999</v>
      </c>
      <c r="J20" s="767">
        <v>0.156</v>
      </c>
      <c r="K20" s="767">
        <v>0.16300000000000001</v>
      </c>
      <c r="L20" s="767">
        <v>0.182</v>
      </c>
      <c r="M20" s="767">
        <v>0.189</v>
      </c>
      <c r="N20" s="767">
        <v>0.16900000000000001</v>
      </c>
      <c r="O20" s="767">
        <v>0.17699999999999999</v>
      </c>
      <c r="P20" s="767">
        <v>0.16800000000000001</v>
      </c>
      <c r="Q20" s="767">
        <v>0.16</v>
      </c>
      <c r="R20" s="767">
        <v>0.13700000000000001</v>
      </c>
      <c r="S20" s="767">
        <v>0.129</v>
      </c>
      <c r="T20" s="767">
        <v>0.124</v>
      </c>
      <c r="U20" s="767">
        <v>0.125</v>
      </c>
      <c r="V20" s="767">
        <v>0.151</v>
      </c>
      <c r="W20" s="767">
        <v>0.127</v>
      </c>
      <c r="X20" s="767">
        <v>0.13200000000000001</v>
      </c>
      <c r="Y20" s="766">
        <v>0.13100000000000001</v>
      </c>
      <c r="Z20" s="766">
        <v>0.105</v>
      </c>
      <c r="AA20" s="766">
        <v>9.4E-2</v>
      </c>
      <c r="AB20" s="767">
        <v>9.9000000000000005E-2</v>
      </c>
      <c r="AC20" s="766">
        <v>0.111</v>
      </c>
      <c r="AD20" s="766">
        <v>5.8999999999999997E-2</v>
      </c>
      <c r="AE20" s="766">
        <v>8.4000000000000005E-2</v>
      </c>
      <c r="AF20" s="766">
        <v>0.112</v>
      </c>
      <c r="AG20" s="766">
        <v>9.6000000000000002E-2</v>
      </c>
      <c r="AH20" s="766">
        <v>7.2999999999999995E-2</v>
      </c>
      <c r="AI20" s="766">
        <v>6.5000000000000002E-2</v>
      </c>
      <c r="AJ20" s="766">
        <v>0.10199999999999999</v>
      </c>
      <c r="AK20" s="766">
        <v>0.10299999999999999</v>
      </c>
      <c r="AL20" s="766">
        <v>9.0999999999999998E-2</v>
      </c>
      <c r="AM20" s="766">
        <v>8.43E-2</v>
      </c>
      <c r="AN20" s="766">
        <v>0.10199999999999999</v>
      </c>
      <c r="AO20" s="766">
        <v>0.111</v>
      </c>
      <c r="AP20" s="766">
        <v>0.104</v>
      </c>
      <c r="AQ20" s="745">
        <v>8.8690806473606193E-2</v>
      </c>
      <c r="AR20" s="745">
        <v>0.12303158813410511</v>
      </c>
      <c r="AS20" s="745">
        <v>0.12093847867588826</v>
      </c>
      <c r="AT20" s="745">
        <v>6.9428348273151072E-2</v>
      </c>
      <c r="AU20" s="745">
        <v>4.8153475148016656E-2</v>
      </c>
      <c r="AV20" s="745">
        <v>7.3334014967509173E-2</v>
      </c>
      <c r="AW20" s="745">
        <v>6.3222582546040448E-2</v>
      </c>
      <c r="AX20" s="745">
        <v>-0.42980000000000002</v>
      </c>
      <c r="AY20" s="745">
        <v>0.11862669940314026</v>
      </c>
      <c r="AZ20" s="745">
        <v>0.12140822371795375</v>
      </c>
      <c r="BA20" s="745">
        <v>0.12093010069012142</v>
      </c>
      <c r="BB20" s="745">
        <v>0.12064347587418472</v>
      </c>
      <c r="BC20" s="745">
        <v>0.15647553444519025</v>
      </c>
      <c r="BD20" s="745">
        <v>5.0766265814546997E-2</v>
      </c>
      <c r="BE20" s="745">
        <v>-3.0037921872400054E-2</v>
      </c>
      <c r="BF20" s="745">
        <v>0.20476459607851744</v>
      </c>
    </row>
    <row r="21" spans="1:58" ht="15.75" customHeight="1" x14ac:dyDescent="0.25">
      <c r="A21" s="749" t="s">
        <v>492</v>
      </c>
      <c r="B21" s="684" t="s">
        <v>502</v>
      </c>
      <c r="C21" s="748">
        <v>0.2</v>
      </c>
      <c r="D21" s="748">
        <v>0.17499999999999999</v>
      </c>
      <c r="E21" s="748">
        <v>0.151</v>
      </c>
      <c r="F21" s="748">
        <v>0.14799999999999999</v>
      </c>
      <c r="G21" s="748">
        <v>0.14585745930954999</v>
      </c>
      <c r="H21" s="748">
        <v>0.143124104140295</v>
      </c>
      <c r="I21" s="748">
        <v>0.14135587009033901</v>
      </c>
      <c r="J21" s="748">
        <v>0.14902237212442601</v>
      </c>
      <c r="K21" s="748">
        <v>0.15369878526523001</v>
      </c>
      <c r="L21" s="748">
        <v>0.162914885086509</v>
      </c>
      <c r="M21" s="748">
        <v>0.17103346420447901</v>
      </c>
      <c r="N21" s="748">
        <v>0.17491414377082501</v>
      </c>
      <c r="O21" s="748">
        <v>0.17888495880882094</v>
      </c>
      <c r="P21" s="748">
        <v>0.1775749751933284</v>
      </c>
      <c r="Q21" s="748">
        <v>0.16884506199749924</v>
      </c>
      <c r="R21" s="748">
        <v>0.16004043321393596</v>
      </c>
      <c r="S21" s="748">
        <v>0.1472437822143618</v>
      </c>
      <c r="T21" s="748">
        <v>0.13839158520345249</v>
      </c>
      <c r="U21" s="748">
        <v>0.12935592690387174</v>
      </c>
      <c r="V21" s="748">
        <v>0.13201846235068337</v>
      </c>
      <c r="W21" s="748">
        <v>0.13106673306739899</v>
      </c>
      <c r="X21" s="748">
        <v>0.13427924746534101</v>
      </c>
      <c r="Y21" s="747">
        <v>0.13519999999999999</v>
      </c>
      <c r="Z21" s="747">
        <v>0.124</v>
      </c>
      <c r="AA21" s="747">
        <v>0.1149</v>
      </c>
      <c r="AB21" s="748">
        <v>0.107</v>
      </c>
      <c r="AC21" s="747">
        <v>0.1023</v>
      </c>
      <c r="AD21" s="747">
        <v>9.0300000000000005E-2</v>
      </c>
      <c r="AE21" s="747">
        <v>8.7900000000000006E-2</v>
      </c>
      <c r="AF21" s="747">
        <v>9.1700000000000004E-2</v>
      </c>
      <c r="AG21" s="747">
        <v>8.7999999999999995E-2</v>
      </c>
      <c r="AH21" s="747">
        <v>9.0999999999999998E-2</v>
      </c>
      <c r="AI21" s="747">
        <v>8.5999999999999993E-2</v>
      </c>
      <c r="AJ21" s="747">
        <v>8.4000000000000005E-2</v>
      </c>
      <c r="AK21" s="747">
        <v>8.5999999999999993E-2</v>
      </c>
      <c r="AL21" s="747">
        <v>0.09</v>
      </c>
      <c r="AM21" s="747">
        <v>9.5000000000000001E-2</v>
      </c>
      <c r="AN21" s="747">
        <v>9.5200000000000007E-2</v>
      </c>
      <c r="AO21" s="747">
        <v>9.7199999999999995E-2</v>
      </c>
      <c r="AP21" s="747">
        <v>0.1</v>
      </c>
      <c r="AQ21" s="745">
        <v>0.1012867641476594</v>
      </c>
      <c r="AR21" s="745">
        <v>0.10702858302695617</v>
      </c>
      <c r="AS21" s="745">
        <v>0.10947520596575659</v>
      </c>
      <c r="AT21" s="745">
        <v>0.1002444607781784</v>
      </c>
      <c r="AU21" s="745">
        <v>8.9810933884023433E-2</v>
      </c>
      <c r="AV21" s="745">
        <v>7.8040917006868868E-2</v>
      </c>
      <c r="AW21" s="745">
        <v>6.4060604616459071E-2</v>
      </c>
      <c r="AX21" s="745">
        <v>-6.0069690007807368E-2</v>
      </c>
      <c r="AY21" s="745">
        <v>-4.4447220431503703E-2</v>
      </c>
      <c r="AZ21" s="745">
        <v>-3.4475835447918372E-2</v>
      </c>
      <c r="BA21" s="745">
        <v>-2.1747262731913675E-2</v>
      </c>
      <c r="BB21" s="745">
        <v>0.12140032627188443</v>
      </c>
      <c r="BC21" s="745">
        <v>0.13014116083012683</v>
      </c>
      <c r="BD21" s="745">
        <v>0.11500734297984642</v>
      </c>
      <c r="BE21" s="745">
        <v>7.8943984045965782E-2</v>
      </c>
      <c r="BF21" s="745">
        <v>9.7181605086074263E-2</v>
      </c>
    </row>
    <row r="22" spans="1:58" ht="15.75" customHeight="1" x14ac:dyDescent="0.25">
      <c r="A22" s="765" t="s">
        <v>493</v>
      </c>
      <c r="B22" s="764" t="s">
        <v>503</v>
      </c>
      <c r="C22" s="763">
        <v>1.6E-2</v>
      </c>
      <c r="D22" s="763">
        <v>1.7000000000000001E-2</v>
      </c>
      <c r="E22" s="763">
        <v>1.7999999999999999E-2</v>
      </c>
      <c r="F22" s="763">
        <v>1.4E-2</v>
      </c>
      <c r="G22" s="763">
        <v>1.9E-2</v>
      </c>
      <c r="H22" s="763">
        <v>1.9E-2</v>
      </c>
      <c r="I22" s="763">
        <v>0.02</v>
      </c>
      <c r="J22" s="763">
        <v>0.02</v>
      </c>
      <c r="K22" s="763">
        <v>2.1000000000000001E-2</v>
      </c>
      <c r="L22" s="763">
        <v>2.1999999999999999E-2</v>
      </c>
      <c r="M22" s="763">
        <v>2.1999999999999999E-2</v>
      </c>
      <c r="N22" s="763">
        <v>0.02</v>
      </c>
      <c r="O22" s="763">
        <v>2.1000000000000001E-2</v>
      </c>
      <c r="P22" s="763">
        <v>0.02</v>
      </c>
      <c r="Q22" s="763">
        <v>1.9E-2</v>
      </c>
      <c r="R22" s="763">
        <v>1.7000000000000001E-2</v>
      </c>
      <c r="S22" s="763">
        <v>1.6E-2</v>
      </c>
      <c r="T22" s="763">
        <v>1.4999999999999999E-2</v>
      </c>
      <c r="U22" s="763">
        <v>1.4999999999999999E-2</v>
      </c>
      <c r="V22" s="763">
        <v>1.9E-2</v>
      </c>
      <c r="W22" s="763">
        <v>1.6E-2</v>
      </c>
      <c r="X22" s="763">
        <v>1.4999999999999999E-2</v>
      </c>
      <c r="Y22" s="746">
        <v>1.4E-2</v>
      </c>
      <c r="Z22" s="746">
        <v>1.2E-2</v>
      </c>
      <c r="AA22" s="746">
        <v>0.01</v>
      </c>
      <c r="AB22" s="763">
        <v>1.0999999999999999E-2</v>
      </c>
      <c r="AC22" s="746">
        <v>1.2999999999999999E-2</v>
      </c>
      <c r="AD22" s="746">
        <v>7.0000000000000001E-3</v>
      </c>
      <c r="AE22" s="746">
        <v>0.01</v>
      </c>
      <c r="AF22" s="746">
        <v>1.2999999999999999E-2</v>
      </c>
      <c r="AG22" s="746">
        <v>1.0999999999999999E-2</v>
      </c>
      <c r="AH22" s="746">
        <v>8.0000000000000002E-3</v>
      </c>
      <c r="AI22" s="746">
        <v>7.0000000000000001E-3</v>
      </c>
      <c r="AJ22" s="746">
        <v>1.2E-2</v>
      </c>
      <c r="AK22" s="746">
        <v>1.2E-2</v>
      </c>
      <c r="AL22" s="746">
        <v>1.0999999999999999E-2</v>
      </c>
      <c r="AM22" s="746">
        <v>1.04E-2</v>
      </c>
      <c r="AN22" s="746">
        <v>1.26E-2</v>
      </c>
      <c r="AO22" s="746">
        <v>1.37E-2</v>
      </c>
      <c r="AP22" s="746">
        <v>1.2999999999999999E-2</v>
      </c>
      <c r="AQ22" s="745">
        <v>1.0754076119827604E-2</v>
      </c>
      <c r="AR22" s="745">
        <v>1.4908364965792136E-2</v>
      </c>
      <c r="AS22" s="745">
        <v>1.4547199221421076E-2</v>
      </c>
      <c r="AT22" s="745">
        <v>8.3172561241555733E-3</v>
      </c>
      <c r="AU22" s="745">
        <v>5.6803211750735402E-3</v>
      </c>
      <c r="AV22" s="745">
        <v>8.7099200732835072E-3</v>
      </c>
      <c r="AW22" s="745">
        <v>7.5107602444678149E-3</v>
      </c>
      <c r="AX22" s="745">
        <v>-4.8301910863382376E-2</v>
      </c>
      <c r="AY22" s="745">
        <v>1.2542691746965061E-2</v>
      </c>
      <c r="AZ22" s="745">
        <v>1.2757868829054182E-2</v>
      </c>
      <c r="BA22" s="745">
        <v>1.2539885624301542E-2</v>
      </c>
      <c r="BB22" s="745">
        <v>1.1619363660798803E-2</v>
      </c>
      <c r="BC22" s="745">
        <v>1.3680068074963371E-2</v>
      </c>
      <c r="BD22" s="745">
        <v>3.977497628361931E-3</v>
      </c>
      <c r="BE22" s="745">
        <v>-2.1689891044727573E-3</v>
      </c>
      <c r="BF22" s="745">
        <v>1.5813281402095414E-2</v>
      </c>
    </row>
    <row r="23" spans="1:58" ht="15.75" customHeight="1" x14ac:dyDescent="0.25">
      <c r="A23" s="749" t="s">
        <v>494</v>
      </c>
      <c r="B23" s="684" t="s">
        <v>504</v>
      </c>
      <c r="C23" s="748">
        <v>2.1999999999999999E-2</v>
      </c>
      <c r="D23" s="748">
        <v>1.7999999999999999E-2</v>
      </c>
      <c r="E23" s="748">
        <v>1.6E-2</v>
      </c>
      <c r="F23" s="748">
        <v>1.6E-2</v>
      </c>
      <c r="G23" s="748">
        <v>1.6757749827888999E-2</v>
      </c>
      <c r="H23" s="748">
        <v>1.7306736703127001E-2</v>
      </c>
      <c r="I23" s="748">
        <v>1.8084003457272999E-2</v>
      </c>
      <c r="J23" s="748">
        <v>1.9725955272067001E-2</v>
      </c>
      <c r="K23" s="748">
        <v>2.0249375608127E-2</v>
      </c>
      <c r="L23" s="748">
        <v>2.081068349496E-2</v>
      </c>
      <c r="M23" s="748">
        <v>2.1276624397895998E-2</v>
      </c>
      <c r="N23" s="748">
        <v>2.1179303009633998E-2</v>
      </c>
      <c r="O23" s="748">
        <v>2.1516429189962123E-2</v>
      </c>
      <c r="P23" s="748">
        <v>2.1086517588582248E-2</v>
      </c>
      <c r="Q23" s="748">
        <v>2.0312824999164446E-2</v>
      </c>
      <c r="R23" s="748">
        <v>1.9546234805198771E-2</v>
      </c>
      <c r="S23" s="748">
        <v>1.8227371042332831E-2</v>
      </c>
      <c r="T23" s="748">
        <v>1.6992193239980326E-2</v>
      </c>
      <c r="U23" s="748">
        <v>1.5894898384187915E-2</v>
      </c>
      <c r="V23" s="748">
        <v>1.6340281294550296E-2</v>
      </c>
      <c r="W23" s="748">
        <v>1.62574756492871E-2</v>
      </c>
      <c r="X23" s="748">
        <v>1.6041272986500901E-2</v>
      </c>
      <c r="Y23" s="747">
        <v>1.5900000000000001E-2</v>
      </c>
      <c r="Z23" s="747">
        <v>1.43E-2</v>
      </c>
      <c r="AA23" s="747">
        <v>1.2999999999999999E-2</v>
      </c>
      <c r="AB23" s="748">
        <v>1.18E-2</v>
      </c>
      <c r="AC23" s="747">
        <v>1.146E-2</v>
      </c>
      <c r="AD23" s="747">
        <v>1.0200000000000001E-2</v>
      </c>
      <c r="AE23" s="747">
        <v>0.01</v>
      </c>
      <c r="AF23" s="747">
        <v>1.0500000000000001E-2</v>
      </c>
      <c r="AG23" s="747">
        <v>0.01</v>
      </c>
      <c r="AH23" s="747">
        <v>1.0999999999999999E-2</v>
      </c>
      <c r="AI23" s="747">
        <v>0.01</v>
      </c>
      <c r="AJ23" s="747">
        <v>0.01</v>
      </c>
      <c r="AK23" s="747">
        <v>0.01</v>
      </c>
      <c r="AL23" s="747">
        <v>1.0999999999999999E-2</v>
      </c>
      <c r="AM23" s="747">
        <v>1.0999999999999999E-2</v>
      </c>
      <c r="AN23" s="747">
        <v>1.1599999999999999E-2</v>
      </c>
      <c r="AO23" s="747">
        <v>1.1900000000000001E-2</v>
      </c>
      <c r="AP23" s="747">
        <v>1.2E-2</v>
      </c>
      <c r="AQ23" s="745">
        <v>1.2407943671938098E-2</v>
      </c>
      <c r="AR23" s="745">
        <v>1.3037981312363972E-2</v>
      </c>
      <c r="AS23" s="745">
        <v>1.3270936680210338E-2</v>
      </c>
      <c r="AT23" s="745">
        <v>1.2078558994591745E-2</v>
      </c>
      <c r="AU23" s="745">
        <v>1.0743912207466722E-2</v>
      </c>
      <c r="AV23" s="745">
        <v>9.2554407838136184E-3</v>
      </c>
      <c r="AW23" s="745">
        <v>7.5804493698427297E-3</v>
      </c>
      <c r="AX23" s="745">
        <v>-6.9350691851753936E-3</v>
      </c>
      <c r="AY23" s="745">
        <v>-5.008462604858854E-3</v>
      </c>
      <c r="AZ23" s="745">
        <v>-3.80201559764332E-3</v>
      </c>
      <c r="BA23" s="745">
        <v>-2.3368746592386811E-3</v>
      </c>
      <c r="BB23" s="745">
        <v>1.2336349679959502E-2</v>
      </c>
      <c r="BC23" s="745">
        <v>1.2655589428635408E-2</v>
      </c>
      <c r="BD23" s="745">
        <v>1.0412381999725951E-2</v>
      </c>
      <c r="BE23" s="745">
        <v>6.6422553445127635E-3</v>
      </c>
      <c r="BF23" s="745">
        <v>7.795377426450042E-3</v>
      </c>
    </row>
    <row r="24" spans="1:58" ht="15.75" customHeight="1" x14ac:dyDescent="0.25">
      <c r="A24" s="749" t="s">
        <v>495</v>
      </c>
      <c r="B24" s="684" t="s">
        <v>500</v>
      </c>
      <c r="C24" s="763">
        <v>0.04</v>
      </c>
      <c r="D24" s="763">
        <v>3.5000000000000003E-2</v>
      </c>
      <c r="E24" s="763">
        <v>0.04</v>
      </c>
      <c r="F24" s="763">
        <v>4.1000000000000002E-2</v>
      </c>
      <c r="G24" s="763">
        <v>4.2000000000000003E-2</v>
      </c>
      <c r="H24" s="763">
        <v>4.2999999999999997E-2</v>
      </c>
      <c r="I24" s="763">
        <v>4.3999999999999997E-2</v>
      </c>
      <c r="J24" s="763">
        <v>4.3999999999999997E-2</v>
      </c>
      <c r="K24" s="763">
        <v>4.3999999999999997E-2</v>
      </c>
      <c r="L24" s="763">
        <v>4.5999999999999999E-2</v>
      </c>
      <c r="M24" s="763">
        <v>4.7E-2</v>
      </c>
      <c r="N24" s="763">
        <v>4.8000000000000001E-2</v>
      </c>
      <c r="O24" s="763">
        <v>4.9000000000000002E-2</v>
      </c>
      <c r="P24" s="763">
        <v>4.7600000000000003E-2</v>
      </c>
      <c r="Q24" s="763">
        <v>4.6300000000000001E-2</v>
      </c>
      <c r="R24" s="763">
        <v>4.36E-2</v>
      </c>
      <c r="S24" s="763">
        <v>4.0599999999999997E-2</v>
      </c>
      <c r="T24" s="763">
        <v>3.6299999999999999E-2</v>
      </c>
      <c r="U24" s="763">
        <v>3.5299999999999998E-2</v>
      </c>
      <c r="V24" s="763">
        <v>3.73E-2</v>
      </c>
      <c r="W24" s="763">
        <v>3.8800000000000001E-2</v>
      </c>
      <c r="X24" s="763">
        <v>3.5999999999999997E-2</v>
      </c>
      <c r="Y24" s="746">
        <v>3.5499999999999997E-2</v>
      </c>
      <c r="Z24" s="746">
        <v>3.3300000000000003E-2</v>
      </c>
      <c r="AA24" s="746">
        <v>2.9899999999999999E-2</v>
      </c>
      <c r="AB24" s="763">
        <v>2.93E-2</v>
      </c>
      <c r="AC24" s="746">
        <v>3.1099999999999999E-2</v>
      </c>
      <c r="AD24" s="746">
        <v>3.1199999999999999E-2</v>
      </c>
      <c r="AE24" s="746">
        <v>3.1199999999999999E-2</v>
      </c>
      <c r="AF24" s="746">
        <v>3.1699999999999999E-2</v>
      </c>
      <c r="AG24" s="746">
        <v>3.1699999999999999E-2</v>
      </c>
      <c r="AH24" s="746">
        <v>3.1800000000000002E-2</v>
      </c>
      <c r="AI24" s="746">
        <v>3.2099999999999997E-2</v>
      </c>
      <c r="AJ24" s="746">
        <v>3.27E-2</v>
      </c>
      <c r="AK24" s="746">
        <v>3.3700000000000001E-2</v>
      </c>
      <c r="AL24" s="746">
        <v>3.4099999999999998E-2</v>
      </c>
      <c r="AM24" s="746">
        <v>3.4000000000000002E-2</v>
      </c>
      <c r="AN24" s="746">
        <v>3.4099999999999998E-2</v>
      </c>
      <c r="AO24" s="746">
        <v>3.4000000000000002E-2</v>
      </c>
      <c r="AP24" s="746">
        <v>3.4799999999999998E-2</v>
      </c>
      <c r="AQ24" s="745">
        <v>3.4244720103793022E-2</v>
      </c>
      <c r="AR24" s="745">
        <v>3.4272157338232918E-2</v>
      </c>
      <c r="AS24" s="745">
        <v>3.466327585298374E-2</v>
      </c>
      <c r="AT24" s="745">
        <v>3.3252296566613958E-2</v>
      </c>
      <c r="AU24" s="745">
        <v>3.3500000000000002E-2</v>
      </c>
      <c r="AV24" s="745">
        <v>2.9720721575277487E-2</v>
      </c>
      <c r="AW24" s="745">
        <v>2.7500643518749989E-2</v>
      </c>
      <c r="AX24" s="745">
        <v>3.0042234980547766E-2</v>
      </c>
      <c r="AY24" s="745">
        <v>2.6480386215554583E-2</v>
      </c>
      <c r="AZ24" s="745">
        <v>2.6571112420031476E-2</v>
      </c>
      <c r="BA24" s="745">
        <v>2.6733797655625426E-2</v>
      </c>
      <c r="BB24" s="745">
        <v>2.8153023604709403E-2</v>
      </c>
      <c r="BC24" s="745">
        <v>3.4095506373501602E-2</v>
      </c>
      <c r="BD24" s="745">
        <v>3.8267642575926998E-2</v>
      </c>
      <c r="BE24" s="745">
        <v>4.0628392594232086E-2</v>
      </c>
      <c r="BF24" s="745">
        <v>4.2865050354801204E-2</v>
      </c>
    </row>
    <row r="25" spans="1:58" ht="15.75" customHeight="1" x14ac:dyDescent="0.25">
      <c r="A25" s="749" t="s">
        <v>496</v>
      </c>
      <c r="B25" s="684" t="s">
        <v>499</v>
      </c>
      <c r="C25" s="748">
        <v>5.2999999999999999E-2</v>
      </c>
      <c r="D25" s="748">
        <v>4.7E-2</v>
      </c>
      <c r="E25" s="748">
        <v>4.2999999999999997E-2</v>
      </c>
      <c r="F25" s="748">
        <v>3.9E-2</v>
      </c>
      <c r="G25" s="748">
        <v>3.9505717694858E-2</v>
      </c>
      <c r="H25" s="748">
        <v>4.1432528924932002E-2</v>
      </c>
      <c r="I25" s="748">
        <v>4.271428003938E-2</v>
      </c>
      <c r="J25" s="748">
        <v>4.3532108217182001E-2</v>
      </c>
      <c r="K25" s="748">
        <v>4.4077398542698001E-2</v>
      </c>
      <c r="L25" s="748">
        <v>4.4741651320331997E-2</v>
      </c>
      <c r="M25" s="748">
        <v>4.5322359628439002E-2</v>
      </c>
      <c r="N25" s="748">
        <v>4.6407214733628001E-2</v>
      </c>
      <c r="O25" s="748">
        <v>4.7742113661220789E-2</v>
      </c>
      <c r="P25" s="748">
        <v>4.8178712895948196E-2</v>
      </c>
      <c r="Q25" s="748">
        <v>4.7787061286889525E-2</v>
      </c>
      <c r="R25" s="748">
        <v>4.6715113541240111E-2</v>
      </c>
      <c r="S25" s="748">
        <v>4.4316928581778603E-2</v>
      </c>
      <c r="T25" s="748">
        <v>4.1545307543680743E-2</v>
      </c>
      <c r="U25" s="748">
        <v>3.8775381733624638E-2</v>
      </c>
      <c r="V25" s="748">
        <v>3.7471332554398669E-2</v>
      </c>
      <c r="W25" s="748">
        <v>3.6965369094637802E-2</v>
      </c>
      <c r="X25" s="748">
        <v>3.5863237555104503E-2</v>
      </c>
      <c r="Y25" s="747">
        <v>3.6200000000000003E-2</v>
      </c>
      <c r="Z25" s="747">
        <v>3.56E-2</v>
      </c>
      <c r="AA25" s="747">
        <v>3.3599999999999998E-2</v>
      </c>
      <c r="AB25" s="748">
        <v>3.2000000000000001E-2</v>
      </c>
      <c r="AC25" s="747">
        <v>3.09E-2</v>
      </c>
      <c r="AD25" s="747">
        <v>3.04E-2</v>
      </c>
      <c r="AE25" s="747">
        <v>3.0800000000000001E-2</v>
      </c>
      <c r="AF25" s="747">
        <v>3.1300000000000001E-2</v>
      </c>
      <c r="AG25" s="747">
        <v>3.15E-2</v>
      </c>
      <c r="AH25" s="747">
        <v>3.15E-2</v>
      </c>
      <c r="AI25" s="747">
        <v>3.1800000000000002E-2</v>
      </c>
      <c r="AJ25" s="747">
        <v>3.2099999999999997E-2</v>
      </c>
      <c r="AK25" s="747">
        <v>3.27E-2</v>
      </c>
      <c r="AL25" s="747">
        <v>3.3099999999999997E-2</v>
      </c>
      <c r="AM25" s="747">
        <v>3.3599999999999998E-2</v>
      </c>
      <c r="AN25" s="747">
        <v>3.39E-2</v>
      </c>
      <c r="AO25" s="747">
        <v>3.4000000000000002E-2</v>
      </c>
      <c r="AP25" s="747">
        <v>3.4200000000000001E-2</v>
      </c>
      <c r="AQ25" s="747">
        <v>3.434337469824382E-2</v>
      </c>
      <c r="AR25" s="747">
        <v>3.4430996039512933E-2</v>
      </c>
      <c r="AS25" s="746">
        <v>3.4602756436458521E-2</v>
      </c>
      <c r="AT25" s="747">
        <v>3.4237547520760331E-2</v>
      </c>
      <c r="AU25" s="747">
        <v>3.3905756508882258E-2</v>
      </c>
      <c r="AV25" s="747">
        <v>3.2652361432462931E-2</v>
      </c>
      <c r="AW25" s="747">
        <v>3.0923297317484277E-2</v>
      </c>
      <c r="AX25" s="747">
        <v>3.0346549303924285E-2</v>
      </c>
      <c r="AY25" s="747">
        <v>2.8463532273959501E-2</v>
      </c>
      <c r="AZ25" s="747">
        <v>2.7530282200450409E-2</v>
      </c>
      <c r="BA25" s="747">
        <v>2.7366699069047859E-2</v>
      </c>
      <c r="BB25" s="747">
        <v>2.7037486344204029E-2</v>
      </c>
      <c r="BC25" s="747">
        <v>2.8935506950849597E-2</v>
      </c>
      <c r="BD25" s="747">
        <v>3.1885309240554147E-2</v>
      </c>
      <c r="BE25" s="747">
        <v>3.5323892096779295E-2</v>
      </c>
      <c r="BF25" s="747">
        <v>3.9035535723793188E-2</v>
      </c>
    </row>
    <row r="26" spans="1:58" ht="15.75" customHeight="1" x14ac:dyDescent="0.25">
      <c r="A26" s="749" t="s">
        <v>806</v>
      </c>
      <c r="B26" s="684" t="s">
        <v>807</v>
      </c>
      <c r="C26" s="759" t="s">
        <v>497</v>
      </c>
      <c r="D26" s="759">
        <v>0.89800000000000002</v>
      </c>
      <c r="E26" s="759" t="s">
        <v>497</v>
      </c>
      <c r="F26" s="748">
        <v>0.89278181650625799</v>
      </c>
      <c r="G26" s="748">
        <v>0.91729124600870104</v>
      </c>
      <c r="H26" s="748">
        <v>0.92277296704953804</v>
      </c>
      <c r="I26" s="748">
        <v>0.922575969864731</v>
      </c>
      <c r="J26" s="748">
        <v>0.92045605347972403</v>
      </c>
      <c r="K26" s="748">
        <v>0.91656920288726795</v>
      </c>
      <c r="L26" s="748">
        <v>0.91558480495839401</v>
      </c>
      <c r="M26" s="748">
        <v>0.89292945053356898</v>
      </c>
      <c r="N26" s="748">
        <v>0.88399494834269998</v>
      </c>
      <c r="O26" s="748">
        <v>0.89726095056096411</v>
      </c>
      <c r="P26" s="748">
        <v>0.87983993469341482</v>
      </c>
      <c r="Q26" s="748">
        <v>0.879548546853689</v>
      </c>
      <c r="R26" s="748">
        <v>0.89320766441458388</v>
      </c>
      <c r="S26" s="748">
        <v>0.89939193240983173</v>
      </c>
      <c r="T26" s="748">
        <v>0.90596712146871961</v>
      </c>
      <c r="U26" s="748">
        <v>0.90299468839733388</v>
      </c>
      <c r="V26" s="748">
        <v>0.89767871297397517</v>
      </c>
      <c r="W26" s="748">
        <v>0.88260000000000005</v>
      </c>
      <c r="X26" s="748">
        <v>0.87373669768656659</v>
      </c>
      <c r="Y26" s="747">
        <v>0.875</v>
      </c>
      <c r="Z26" s="747">
        <v>0.86399999999999999</v>
      </c>
      <c r="AA26" s="747">
        <v>0.85750000000000004</v>
      </c>
      <c r="AB26" s="748">
        <v>0.87029999999999996</v>
      </c>
      <c r="AC26" s="747">
        <v>0.87680000000000002</v>
      </c>
      <c r="AD26" s="747">
        <v>0.84960000000000002</v>
      </c>
      <c r="AE26" s="747">
        <v>0.84309999999999996</v>
      </c>
      <c r="AF26" s="747">
        <v>0.83389999999999997</v>
      </c>
      <c r="AG26" s="747">
        <v>0.83699999999999997</v>
      </c>
      <c r="AH26" s="747">
        <v>0.83699999999999997</v>
      </c>
      <c r="AI26" s="747">
        <v>0.82599999999999996</v>
      </c>
      <c r="AJ26" s="747">
        <v>0.85199999999999998</v>
      </c>
      <c r="AK26" s="747">
        <v>0.84699999999999998</v>
      </c>
      <c r="AL26" s="747">
        <v>0.83199999999999996</v>
      </c>
      <c r="AM26" s="747">
        <v>0.87775647754491626</v>
      </c>
      <c r="AN26" s="747">
        <v>0.88158893514338454</v>
      </c>
      <c r="AO26" s="747">
        <v>0.87996115323411028</v>
      </c>
      <c r="AP26" s="747">
        <v>0.84048086251796306</v>
      </c>
      <c r="AQ26" s="747">
        <v>0.85279759143433664</v>
      </c>
      <c r="AR26" s="747">
        <v>0.86952517233909654</v>
      </c>
      <c r="AS26" s="746">
        <v>0.85012851615419516</v>
      </c>
      <c r="AT26" s="747">
        <v>0.83404315355066305</v>
      </c>
      <c r="AU26" s="747">
        <v>0.82386412004123133</v>
      </c>
      <c r="AV26" s="747">
        <v>0.77348198914180322</v>
      </c>
      <c r="AW26" s="747">
        <v>0.77084498401036283</v>
      </c>
      <c r="AX26" s="747">
        <v>0.73811250269433415</v>
      </c>
      <c r="AY26" s="747">
        <v>0.72406697216664118</v>
      </c>
      <c r="AZ26" s="747">
        <v>0.71880457149408128</v>
      </c>
      <c r="BA26" s="747">
        <v>0.73046371820081701</v>
      </c>
      <c r="BB26" s="747">
        <v>0.70463929925249857</v>
      </c>
      <c r="BC26" s="747">
        <v>0.7152361271794877</v>
      </c>
      <c r="BD26" s="747">
        <v>0.70410347615528857</v>
      </c>
      <c r="BE26" s="747">
        <v>0.68191844708153437</v>
      </c>
      <c r="BF26" s="747">
        <v>0.68408073630296451</v>
      </c>
    </row>
    <row r="27" spans="1:58" ht="15.75" customHeight="1" x14ac:dyDescent="0.25">
      <c r="A27" s="749" t="s">
        <v>778</v>
      </c>
      <c r="B27" s="684" t="s">
        <v>779</v>
      </c>
      <c r="C27" s="747">
        <v>0.96528157006118853</v>
      </c>
      <c r="D27" s="747">
        <v>0.9446428702717643</v>
      </c>
      <c r="E27" s="747">
        <v>0.94850550801696576</v>
      </c>
      <c r="F27" s="747">
        <v>0.93203686258771234</v>
      </c>
      <c r="G27" s="747">
        <v>0.95885928285498112</v>
      </c>
      <c r="H27" s="747">
        <v>0.96445894860249526</v>
      </c>
      <c r="I27" s="747">
        <v>0.96265122819887095</v>
      </c>
      <c r="J27" s="747">
        <v>0.9826058439908224</v>
      </c>
      <c r="K27" s="747">
        <v>0.97679726851023063</v>
      </c>
      <c r="L27" s="747">
        <v>0.97546293054070021</v>
      </c>
      <c r="M27" s="747">
        <v>0.97042921707210616</v>
      </c>
      <c r="N27" s="747">
        <v>0.96696064555447725</v>
      </c>
      <c r="O27" s="747">
        <v>0.97476449621293282</v>
      </c>
      <c r="P27" s="747">
        <v>0.9588868039280205</v>
      </c>
      <c r="Q27" s="747">
        <v>0.97848523263069098</v>
      </c>
      <c r="R27" s="747">
        <v>0.9814594855300407</v>
      </c>
      <c r="S27" s="747">
        <v>0.99085840188035867</v>
      </c>
      <c r="T27" s="747">
        <v>0.99625984888647734</v>
      </c>
      <c r="U27" s="747">
        <v>0.99174135594844959</v>
      </c>
      <c r="V27" s="747">
        <v>0.98498448834663721</v>
      </c>
      <c r="W27" s="747">
        <v>0.98027269907514891</v>
      </c>
      <c r="X27" s="747">
        <v>1.0386021432130887</v>
      </c>
      <c r="Y27" s="747">
        <v>1.0418271214613286</v>
      </c>
      <c r="Z27" s="747">
        <v>1.0293062261387427</v>
      </c>
      <c r="AA27" s="747">
        <v>1.0228344880543132</v>
      </c>
      <c r="AB27" s="747">
        <v>1.0346008031873657</v>
      </c>
      <c r="AC27" s="747">
        <v>1.0389117546795359</v>
      </c>
      <c r="AD27" s="747">
        <v>0.97269720566509765</v>
      </c>
      <c r="AE27" s="747">
        <v>0.96414254365372798</v>
      </c>
      <c r="AF27" s="747">
        <v>0.96049902460250913</v>
      </c>
      <c r="AG27" s="747">
        <v>0.96020383818700727</v>
      </c>
      <c r="AH27" s="747">
        <v>0.9782489964226222</v>
      </c>
      <c r="AI27" s="745">
        <v>0.96843797678595567</v>
      </c>
      <c r="AJ27" s="745">
        <v>0.98731953987493248</v>
      </c>
      <c r="AK27" s="745">
        <v>0.98152449173275846</v>
      </c>
      <c r="AL27" s="745">
        <v>0.93079753934735665</v>
      </c>
      <c r="AM27" s="745">
        <v>0.99454452776642499</v>
      </c>
      <c r="AN27" s="745">
        <v>1.005330368979986</v>
      </c>
      <c r="AO27" s="745">
        <v>1.0006342250922509</v>
      </c>
      <c r="AP27" s="747">
        <v>0.9490231286241434</v>
      </c>
      <c r="AQ27" s="747">
        <v>0.96935708458689518</v>
      </c>
      <c r="AR27" s="747">
        <v>0.98776931169711335</v>
      </c>
      <c r="AS27" s="746">
        <v>0.96957829373272264</v>
      </c>
      <c r="AT27" s="747">
        <v>0.94499999999999995</v>
      </c>
      <c r="AU27" s="747">
        <v>0.94282767834907677</v>
      </c>
      <c r="AV27" s="747">
        <v>0.86821837691070503</v>
      </c>
      <c r="AW27" s="747">
        <v>0.86952755043604613</v>
      </c>
      <c r="AX27" s="747">
        <v>0.83504736311438577</v>
      </c>
      <c r="AY27" s="747">
        <v>0.81963835075036984</v>
      </c>
      <c r="AZ27" s="747">
        <v>0.80702614530470151</v>
      </c>
      <c r="BA27" s="747">
        <v>0.81358231968343331</v>
      </c>
      <c r="BB27" s="747">
        <v>0.76815079027820776</v>
      </c>
      <c r="BC27" s="747">
        <v>0.77585119948981462</v>
      </c>
      <c r="BD27" s="747">
        <v>0.75621942934999176</v>
      </c>
      <c r="BE27" s="747">
        <v>0.72657979676393514</v>
      </c>
      <c r="BF27" s="747">
        <v>0.72554967026762407</v>
      </c>
    </row>
    <row r="28" spans="1:58" ht="15.75" customHeight="1" x14ac:dyDescent="0.25">
      <c r="A28" s="749" t="s">
        <v>78</v>
      </c>
      <c r="B28" s="762" t="s">
        <v>147</v>
      </c>
      <c r="C28" s="748">
        <v>0.12089999999999999</v>
      </c>
      <c r="D28" s="748">
        <v>0.11210000000000001</v>
      </c>
      <c r="E28" s="748">
        <v>0.1094</v>
      </c>
      <c r="F28" s="748">
        <v>0.14660000000000001</v>
      </c>
      <c r="G28" s="748">
        <v>0.15203098083333599</v>
      </c>
      <c r="H28" s="748">
        <v>0.12975585263657499</v>
      </c>
      <c r="I28" s="748">
        <v>0.128218101292051</v>
      </c>
      <c r="J28" s="748">
        <v>0.124714653064569</v>
      </c>
      <c r="K28" s="748">
        <v>0.13377819248421799</v>
      </c>
      <c r="L28" s="748">
        <v>0.12575262881886601</v>
      </c>
      <c r="M28" s="748">
        <v>0.12292783393657999</v>
      </c>
      <c r="N28" s="748">
        <v>0.12368068888766801</v>
      </c>
      <c r="O28" s="748">
        <v>0.13630182332861818</v>
      </c>
      <c r="P28" s="748">
        <v>0.12809480942127502</v>
      </c>
      <c r="Q28" s="748">
        <v>0.12683153521046939</v>
      </c>
      <c r="R28" s="748">
        <v>0.12887913424307026</v>
      </c>
      <c r="S28" s="748">
        <v>0.13583076476534442</v>
      </c>
      <c r="T28" s="748">
        <v>0.13361194946190813</v>
      </c>
      <c r="U28" s="763">
        <v>0.1368</v>
      </c>
      <c r="V28" s="748">
        <v>0.13578531890823919</v>
      </c>
      <c r="W28" s="748">
        <v>0.13477566918699957</v>
      </c>
      <c r="X28" s="748">
        <v>0.12324870368058952</v>
      </c>
      <c r="Y28" s="747">
        <v>0.12720000000000001</v>
      </c>
      <c r="Z28" s="747">
        <v>0.12959999999999999</v>
      </c>
      <c r="AA28" s="747">
        <v>0.13109999999999999</v>
      </c>
      <c r="AB28" s="748">
        <v>0.13880000000000001</v>
      </c>
      <c r="AC28" s="747">
        <v>0.14480000000000001</v>
      </c>
      <c r="AD28" s="759">
        <v>0.14607675347296292</v>
      </c>
      <c r="AE28" s="747">
        <v>0.15440000000000001</v>
      </c>
      <c r="AF28" s="747">
        <v>0.15210000000000001</v>
      </c>
      <c r="AG28" s="747">
        <v>0.16</v>
      </c>
      <c r="AH28" s="747">
        <v>0.15809999999999999</v>
      </c>
      <c r="AI28" s="747">
        <v>0.156</v>
      </c>
      <c r="AJ28" s="747">
        <v>0.16850000000000001</v>
      </c>
      <c r="AK28" s="747">
        <v>0.17680000000000001</v>
      </c>
      <c r="AL28" s="747">
        <v>0.17369999999999999</v>
      </c>
      <c r="AM28" s="747">
        <v>0.17780000000000001</v>
      </c>
      <c r="AN28" s="747">
        <v>0.17419999999999999</v>
      </c>
      <c r="AO28" s="747">
        <v>0.18410000000000001</v>
      </c>
      <c r="AP28" s="747">
        <v>0.1888</v>
      </c>
      <c r="AQ28" s="747">
        <v>0.18355936352509178</v>
      </c>
      <c r="AR28" s="747">
        <v>0.1857141127323364</v>
      </c>
      <c r="AS28" s="746">
        <v>0.1800632244467861</v>
      </c>
      <c r="AT28" s="747">
        <v>0.18419158878504671</v>
      </c>
      <c r="AU28" s="747">
        <v>0.17343737893629974</v>
      </c>
      <c r="AV28" s="747">
        <v>0.18208639235103294</v>
      </c>
      <c r="AW28" s="747">
        <v>0.19577027976981093</v>
      </c>
      <c r="AX28" s="747">
        <v>0.18179999999999999</v>
      </c>
      <c r="AY28" s="747">
        <v>0.18099999999999999</v>
      </c>
      <c r="AZ28" s="747">
        <v>0.189</v>
      </c>
      <c r="BA28" s="747">
        <v>0.18970000000000001</v>
      </c>
      <c r="BB28" s="799">
        <v>0.187</v>
      </c>
      <c r="BC28" s="799">
        <v>0.17530000000000001</v>
      </c>
      <c r="BD28" s="799">
        <v>0.17299999999999999</v>
      </c>
      <c r="BE28" s="799">
        <v>0.17150000000000001</v>
      </c>
      <c r="BF28" s="799">
        <v>0.17780000000000001</v>
      </c>
    </row>
    <row r="29" spans="1:58" ht="15.75" customHeight="1" x14ac:dyDescent="0.25">
      <c r="A29" s="749" t="s">
        <v>79</v>
      </c>
      <c r="B29" s="762" t="s">
        <v>79</v>
      </c>
      <c r="C29" s="759" t="s">
        <v>497</v>
      </c>
      <c r="D29" s="759" t="s">
        <v>497</v>
      </c>
      <c r="E29" s="759" t="s">
        <v>497</v>
      </c>
      <c r="F29" s="748">
        <v>0.13468857364622</v>
      </c>
      <c r="G29" s="748">
        <v>0.139866892839907</v>
      </c>
      <c r="H29" s="748">
        <v>0.11828486975812499</v>
      </c>
      <c r="I29" s="748">
        <v>0.116471357815675</v>
      </c>
      <c r="J29" s="748">
        <v>0.11297509968778401</v>
      </c>
      <c r="K29" s="748">
        <v>0.123032959474785</v>
      </c>
      <c r="L29" s="748">
        <v>0.114685193605121</v>
      </c>
      <c r="M29" s="748">
        <v>0.11194404773474501</v>
      </c>
      <c r="N29" s="748">
        <v>0.11236184133561999</v>
      </c>
      <c r="O29" s="748">
        <v>0.12562395642744401</v>
      </c>
      <c r="P29" s="748">
        <v>0.1178090561693</v>
      </c>
      <c r="Q29" s="748">
        <v>0.116553984857133</v>
      </c>
      <c r="R29" s="748">
        <v>0.11800229395630499</v>
      </c>
      <c r="S29" s="748">
        <v>0.12597964878607251</v>
      </c>
      <c r="T29" s="748">
        <v>0.12359760469276819</v>
      </c>
      <c r="U29" s="748">
        <v>0.12634568251411099</v>
      </c>
      <c r="V29" s="748">
        <v>0.12499019454756936</v>
      </c>
      <c r="W29" s="748">
        <v>0.12391241860972134</v>
      </c>
      <c r="X29" s="748">
        <v>0.11101727795233222</v>
      </c>
      <c r="Y29" s="747">
        <v>0.115</v>
      </c>
      <c r="Z29" s="747">
        <v>0.1171</v>
      </c>
      <c r="AA29" s="747">
        <v>0.11840000000000001</v>
      </c>
      <c r="AB29" s="748">
        <v>0.126</v>
      </c>
      <c r="AC29" s="747">
        <v>0.13170000000000001</v>
      </c>
      <c r="AD29" s="747">
        <v>0.13270000000000001</v>
      </c>
      <c r="AE29" s="747">
        <v>0.1411</v>
      </c>
      <c r="AF29" s="747">
        <v>0.1386</v>
      </c>
      <c r="AG29" s="747">
        <v>0.14649999999999999</v>
      </c>
      <c r="AH29" s="747">
        <v>0.14510000000000001</v>
      </c>
      <c r="AI29" s="747">
        <v>0.1477</v>
      </c>
      <c r="AJ29" s="747">
        <v>0.16</v>
      </c>
      <c r="AK29" s="747">
        <v>0.16769999999999999</v>
      </c>
      <c r="AL29" s="747">
        <v>0.16500000000000001</v>
      </c>
      <c r="AM29" s="747">
        <v>0.1643</v>
      </c>
      <c r="AN29" s="747">
        <v>0.16120000000000001</v>
      </c>
      <c r="AO29" s="747">
        <v>0.17069999999999999</v>
      </c>
      <c r="AP29" s="747">
        <v>0.1754</v>
      </c>
      <c r="AQ29" s="747">
        <v>0.17034026927784576</v>
      </c>
      <c r="AR29" s="747">
        <v>0.17263667736271721</v>
      </c>
      <c r="AS29" s="746">
        <v>0.16741833508956799</v>
      </c>
      <c r="AT29" s="747">
        <v>0.17157476635514018</v>
      </c>
      <c r="AU29" s="747">
        <v>0.16148320327632962</v>
      </c>
      <c r="AV29" s="747">
        <v>0.17026823421983792</v>
      </c>
      <c r="AW29" s="761">
        <v>0.18342605381515212</v>
      </c>
      <c r="AX29" s="761">
        <v>0.1699</v>
      </c>
      <c r="AY29" s="761">
        <v>0.16900000000000001</v>
      </c>
      <c r="AZ29" s="761">
        <v>0.1762</v>
      </c>
      <c r="BA29" s="761">
        <v>0.17760000000000001</v>
      </c>
      <c r="BB29" s="761">
        <v>0.17530000000000001</v>
      </c>
      <c r="BC29" s="761">
        <v>0.16320000000000001</v>
      </c>
      <c r="BD29" s="761">
        <v>0.16109999999999999</v>
      </c>
      <c r="BE29" s="761">
        <v>0.16009999999999999</v>
      </c>
      <c r="BF29" s="799">
        <v>0.16600000000000001</v>
      </c>
    </row>
    <row r="30" spans="1:58" ht="15.75" customHeight="1" x14ac:dyDescent="0.25">
      <c r="A30" s="753" t="s">
        <v>808</v>
      </c>
      <c r="B30" s="760" t="s">
        <v>809</v>
      </c>
      <c r="C30" s="758" t="s">
        <v>497</v>
      </c>
      <c r="D30" s="758" t="s">
        <v>497</v>
      </c>
      <c r="E30" s="758" t="s">
        <v>497</v>
      </c>
      <c r="F30" s="748">
        <v>7.5999999999999998E-2</v>
      </c>
      <c r="G30" s="758" t="s">
        <v>497</v>
      </c>
      <c r="H30" s="758" t="s">
        <v>497</v>
      </c>
      <c r="I30" s="758" t="s">
        <v>497</v>
      </c>
      <c r="J30" s="748">
        <v>8.0333452009570996E-2</v>
      </c>
      <c r="K30" s="748">
        <v>7.4923502986042001E-2</v>
      </c>
      <c r="L30" s="748">
        <v>7.6348092928754996E-2</v>
      </c>
      <c r="M30" s="748">
        <v>8.0589033709252994E-2</v>
      </c>
      <c r="N30" s="748">
        <v>8.0093779473809995E-2</v>
      </c>
      <c r="O30" s="757">
        <v>8.2457717904796543E-2</v>
      </c>
      <c r="P30" s="757">
        <v>8.438557480264168E-2</v>
      </c>
      <c r="Q30" s="757">
        <v>8.6136325296710725E-2</v>
      </c>
      <c r="R30" s="748">
        <v>8.9292086483362371E-2</v>
      </c>
      <c r="S30" s="748">
        <v>9.2100000000000001E-2</v>
      </c>
      <c r="T30" s="748">
        <v>9.0700000000000003E-2</v>
      </c>
      <c r="U30" s="748">
        <v>8.5999999999999993E-2</v>
      </c>
      <c r="V30" s="748">
        <v>8.2299989397528042E-2</v>
      </c>
      <c r="W30" s="748">
        <v>8.0764059646193459E-2</v>
      </c>
      <c r="X30" s="748">
        <v>7.1705345757185068E-2</v>
      </c>
      <c r="Y30" s="747">
        <v>7.0499999999999993E-2</v>
      </c>
      <c r="Z30" s="747">
        <v>6.9199999999999998E-2</v>
      </c>
      <c r="AA30" s="747">
        <v>6.7900000000000002E-2</v>
      </c>
      <c r="AB30" s="748">
        <v>6.8500000000000005E-2</v>
      </c>
      <c r="AC30" s="747">
        <v>6.9400000000000003E-2</v>
      </c>
      <c r="AD30" s="747">
        <v>6.59E-2</v>
      </c>
      <c r="AE30" s="747">
        <v>6.6000000000000003E-2</v>
      </c>
      <c r="AF30" s="747">
        <v>6.5199999999999994E-2</v>
      </c>
      <c r="AG30" s="747">
        <v>6.2100000000000002E-2</v>
      </c>
      <c r="AH30" s="747">
        <v>5.8599999999999999E-2</v>
      </c>
      <c r="AI30" s="747">
        <v>5.8700000000000002E-2</v>
      </c>
      <c r="AJ30" s="747">
        <v>5.6899999999999999E-2</v>
      </c>
      <c r="AK30" s="747">
        <v>5.6099999999999997E-2</v>
      </c>
      <c r="AL30" s="257">
        <v>5.4699999999999999E-2</v>
      </c>
      <c r="AM30" s="257">
        <v>5.3699999999999998E-2</v>
      </c>
      <c r="AN30" s="257">
        <v>5.21E-2</v>
      </c>
      <c r="AO30" s="257">
        <v>4.9299999999999997E-2</v>
      </c>
      <c r="AP30" s="257">
        <v>4.87E-2</v>
      </c>
      <c r="AQ30" s="750">
        <v>4.6636897011028355E-2</v>
      </c>
      <c r="AR30" s="750">
        <v>4.508392832708321E-2</v>
      </c>
      <c r="AS30" s="750">
        <v>4.4910449453427245E-2</v>
      </c>
      <c r="AT30" s="750">
        <v>4.2639316864625409E-2</v>
      </c>
      <c r="AU30" s="750">
        <v>4.2084845722333716E-2</v>
      </c>
      <c r="AV30" s="750">
        <v>4.3051802967251807E-2</v>
      </c>
      <c r="AW30" s="750">
        <v>4.3255172774131358E-2</v>
      </c>
      <c r="AX30" s="750">
        <v>4.4311455288111166E-2</v>
      </c>
      <c r="AY30" s="750">
        <v>4.7280453790826488E-2</v>
      </c>
      <c r="AZ30" s="750">
        <v>4.5361964536327098E-2</v>
      </c>
      <c r="BA30" s="750">
        <v>4.5213552173070978E-2</v>
      </c>
      <c r="BB30" s="750">
        <v>3.9848620102304839E-2</v>
      </c>
      <c r="BC30" s="750">
        <v>3.9294249691164664E-2</v>
      </c>
      <c r="BD30" s="750">
        <v>3.8600000000000002E-2</v>
      </c>
      <c r="BE30" s="750">
        <v>3.9215363189692876E-2</v>
      </c>
      <c r="BF30" s="750">
        <v>3.7999920379522378E-2</v>
      </c>
    </row>
    <row r="31" spans="1:58" ht="15.75" customHeight="1" x14ac:dyDescent="0.25">
      <c r="A31" s="753" t="s">
        <v>810</v>
      </c>
      <c r="B31" s="760" t="s">
        <v>811</v>
      </c>
      <c r="C31" s="759" t="s">
        <v>497</v>
      </c>
      <c r="D31" s="759" t="s">
        <v>497</v>
      </c>
      <c r="E31" s="759" t="s">
        <v>497</v>
      </c>
      <c r="F31" s="748">
        <v>0.43226385160543002</v>
      </c>
      <c r="G31" s="758" t="s">
        <v>497</v>
      </c>
      <c r="H31" s="758" t="s">
        <v>497</v>
      </c>
      <c r="I31" s="758" t="s">
        <v>497</v>
      </c>
      <c r="J31" s="748">
        <v>0.44609096906139301</v>
      </c>
      <c r="K31" s="748">
        <v>0.50741624091545101</v>
      </c>
      <c r="L31" s="748">
        <v>0.49150999082861502</v>
      </c>
      <c r="M31" s="748">
        <v>0.48188806365297898</v>
      </c>
      <c r="N31" s="748">
        <v>0.47962462701155401</v>
      </c>
      <c r="O31" s="757">
        <v>0.49403645594528667</v>
      </c>
      <c r="P31" s="757">
        <v>0.48519454946217522</v>
      </c>
      <c r="Q31" s="757">
        <v>0.50518983867134393</v>
      </c>
      <c r="R31" s="748">
        <v>0.50505184889374044</v>
      </c>
      <c r="S31" s="748">
        <v>0.50647537714214463</v>
      </c>
      <c r="T31" s="748">
        <v>0.51245643463368273</v>
      </c>
      <c r="U31" s="748">
        <v>0.51419933309614219</v>
      </c>
      <c r="V31" s="748">
        <v>0.51711359732465989</v>
      </c>
      <c r="W31" s="748">
        <v>0.52469838710387728</v>
      </c>
      <c r="X31" s="748">
        <v>0.55711844247406295</v>
      </c>
      <c r="Y31" s="747">
        <v>0.58099999999999996</v>
      </c>
      <c r="Z31" s="747">
        <v>0.61819999999999997</v>
      </c>
      <c r="AA31" s="747">
        <v>0.62809999999999999</v>
      </c>
      <c r="AB31" s="748">
        <v>0.62919999999999998</v>
      </c>
      <c r="AC31" s="747">
        <v>0.6351</v>
      </c>
      <c r="AD31" s="747">
        <v>0.63260000000000005</v>
      </c>
      <c r="AE31" s="747">
        <v>0.64600000000000002</v>
      </c>
      <c r="AF31" s="747">
        <v>0.64980000000000004</v>
      </c>
      <c r="AG31" s="747">
        <v>0.65280000000000005</v>
      </c>
      <c r="AH31" s="747">
        <v>0.65490000000000004</v>
      </c>
      <c r="AI31" s="747">
        <v>0.66500000000000004</v>
      </c>
      <c r="AJ31" s="747">
        <v>0.67100000000000004</v>
      </c>
      <c r="AK31" s="747">
        <v>0.68589999999999995</v>
      </c>
      <c r="AL31" s="747">
        <v>0.67</v>
      </c>
      <c r="AM31" s="747">
        <v>0.754</v>
      </c>
      <c r="AN31" s="747">
        <v>0.77500000000000002</v>
      </c>
      <c r="AO31" s="747">
        <v>0.76200000000000001</v>
      </c>
      <c r="AP31" s="747">
        <v>0.74</v>
      </c>
      <c r="AQ31" s="745">
        <v>0.75616218175719974</v>
      </c>
      <c r="AR31" s="745">
        <v>0.74539266431716311</v>
      </c>
      <c r="AS31" s="745">
        <v>0.74221830418795387</v>
      </c>
      <c r="AT31" s="745">
        <v>0.72461827220945618</v>
      </c>
      <c r="AU31" s="745">
        <v>0.77052816055598594</v>
      </c>
      <c r="AV31" s="745">
        <v>0.79323938516641967</v>
      </c>
      <c r="AW31" s="745">
        <v>0.81930876364585015</v>
      </c>
      <c r="AX31" s="745">
        <v>0.86255332802274143</v>
      </c>
      <c r="AY31" s="745">
        <v>0.81504890090503535</v>
      </c>
      <c r="AZ31" s="745">
        <v>0.83712292531829047</v>
      </c>
      <c r="BA31" s="745">
        <v>0.85609369403725255</v>
      </c>
      <c r="BB31" s="745">
        <v>0.90957496641608837</v>
      </c>
      <c r="BC31" s="745">
        <v>0.95420271117255306</v>
      </c>
      <c r="BD31" s="745">
        <v>0.9849</v>
      </c>
      <c r="BE31" s="745">
        <v>1.0131849758076388</v>
      </c>
      <c r="BF31" s="745">
        <v>1.0497332529904</v>
      </c>
    </row>
    <row r="32" spans="1:58" ht="15.75" hidden="1" customHeight="1" x14ac:dyDescent="0.25">
      <c r="A32" s="753" t="s">
        <v>831</v>
      </c>
      <c r="B32" s="756" t="s">
        <v>812</v>
      </c>
      <c r="C32" s="751">
        <v>1.3299999999999999E-2</v>
      </c>
      <c r="D32" s="751">
        <v>1.4200000000000001E-2</v>
      </c>
      <c r="E32" s="751">
        <v>1.3100000000000001E-2</v>
      </c>
      <c r="F32" s="752">
        <v>1.5756025831361303E-2</v>
      </c>
      <c r="G32" s="752">
        <v>1.4544581629634637E-2</v>
      </c>
      <c r="H32" s="752">
        <v>1.3914730283764824E-2</v>
      </c>
      <c r="I32" s="752">
        <v>1.5434181632270168E-2</v>
      </c>
      <c r="J32" s="752">
        <v>1.0919020327680624E-2</v>
      </c>
      <c r="K32" s="752">
        <v>1.236147286827693E-2</v>
      </c>
      <c r="L32" s="752">
        <v>1.2107148611195703E-2</v>
      </c>
      <c r="M32" s="752">
        <v>1.3269168344297375E-2</v>
      </c>
      <c r="N32" s="752">
        <v>1.4219647365506743E-2</v>
      </c>
      <c r="O32" s="752">
        <v>1.411439640471095E-2</v>
      </c>
      <c r="P32" s="752">
        <v>1.394611150292796E-2</v>
      </c>
      <c r="Q32" s="752">
        <v>1.5335456172242124E-2</v>
      </c>
      <c r="R32" s="752">
        <v>1.4486774912840296E-2</v>
      </c>
      <c r="S32" s="755">
        <v>1.2699999999999999E-2</v>
      </c>
      <c r="T32" s="755">
        <v>1.18E-2</v>
      </c>
      <c r="U32" s="755">
        <v>1.2699999999999999E-2</v>
      </c>
      <c r="V32" s="755">
        <v>1.5100000000000001E-2</v>
      </c>
      <c r="W32" s="755">
        <v>1.06E-2</v>
      </c>
      <c r="X32" s="755">
        <v>1.1299999999999999E-2</v>
      </c>
      <c r="Y32" s="754">
        <v>7.9000000000000008E-3</v>
      </c>
      <c r="Z32" s="751">
        <v>9.3118279680701448E-3</v>
      </c>
      <c r="AA32" s="751">
        <v>7.4946671986978282E-3</v>
      </c>
      <c r="AB32" s="752">
        <v>7.9843543387587475E-3</v>
      </c>
      <c r="AC32" s="751">
        <v>6.3E-3</v>
      </c>
      <c r="AD32" s="751">
        <v>7.1576048834669876E-3</v>
      </c>
      <c r="AE32" s="751">
        <v>7.0361484248054008E-3</v>
      </c>
      <c r="AF32" s="751">
        <v>7.6240054117186025E-3</v>
      </c>
      <c r="AG32" s="751">
        <v>7.3553311870433666E-3</v>
      </c>
      <c r="AH32" s="751">
        <v>8.0808291137739567E-3</v>
      </c>
      <c r="AI32" s="751">
        <v>7.4031494957889216E-3</v>
      </c>
      <c r="AJ32" s="751">
        <v>7.0996009163332274E-3</v>
      </c>
      <c r="AK32" s="751">
        <v>7.3438189875834319E-3</v>
      </c>
      <c r="AL32" s="751">
        <v>6.6633613018052375E-3</v>
      </c>
      <c r="AM32" s="751">
        <v>6.3595117413672003E-3</v>
      </c>
      <c r="AN32" s="751">
        <v>6.4999999999999997E-3</v>
      </c>
      <c r="AO32" s="751">
        <v>5.7999999999999996E-3</v>
      </c>
      <c r="AP32" s="751">
        <v>5.1000000000000004E-3</v>
      </c>
      <c r="AQ32" s="750">
        <v>5.5809069764315078E-3</v>
      </c>
      <c r="AR32" s="750">
        <v>5.4000000000000003E-3</v>
      </c>
      <c r="AS32" s="750">
        <v>4.1000000000000003E-3</v>
      </c>
      <c r="AT32" s="750">
        <v>3.5999999999999999E-3</v>
      </c>
      <c r="AU32" s="750">
        <v>4.6766904039507997E-3</v>
      </c>
      <c r="AV32" s="750">
        <v>4.34079330514905E-3</v>
      </c>
      <c r="AW32" s="750">
        <v>3.8944257561586925E-3</v>
      </c>
      <c r="AX32" s="750">
        <v>2.5000000000000001E-3</v>
      </c>
      <c r="AY32" s="750">
        <v>5.0000000000000001E-3</v>
      </c>
      <c r="AZ32" s="750">
        <v>5.0000000000000001E-3</v>
      </c>
      <c r="BA32" s="750">
        <v>5.8999999999999999E-3</v>
      </c>
      <c r="BB32" s="750">
        <v>6.7999999999999996E-3</v>
      </c>
      <c r="BC32" s="750"/>
      <c r="BD32" s="750"/>
      <c r="BE32" s="750"/>
      <c r="BF32" s="750"/>
    </row>
    <row r="33" spans="1:58" ht="15.75" hidden="1" customHeight="1" x14ac:dyDescent="0.25">
      <c r="A33" s="749" t="s">
        <v>832</v>
      </c>
      <c r="B33" s="684" t="s">
        <v>813</v>
      </c>
      <c r="C33" s="752">
        <v>3.7000000000000002E-3</v>
      </c>
      <c r="D33" s="752">
        <v>7.4000000000000003E-3</v>
      </c>
      <c r="E33" s="752">
        <v>1.0500000000000001E-2</v>
      </c>
      <c r="F33" s="752">
        <v>1.4112845567160999E-2</v>
      </c>
      <c r="G33" s="752">
        <v>1.4420616659988001E-2</v>
      </c>
      <c r="H33" s="752">
        <v>1.4319044392361001E-2</v>
      </c>
      <c r="I33" s="752">
        <v>1.4917064738469E-2</v>
      </c>
      <c r="J33" s="752">
        <v>1.3663416972424E-2</v>
      </c>
      <c r="K33" s="752">
        <v>1.3159722832734E-2</v>
      </c>
      <c r="L33" s="752">
        <v>1.2678583131084E-2</v>
      </c>
      <c r="M33" s="752">
        <v>1.2178843275562E-2</v>
      </c>
      <c r="N33" s="752">
        <v>1.3008315985528001E-2</v>
      </c>
      <c r="O33" s="752">
        <v>1.3479535967947258E-2</v>
      </c>
      <c r="P33" s="752">
        <v>1.3925673276795133E-2</v>
      </c>
      <c r="Q33" s="752">
        <v>1.4403744863447688E-2</v>
      </c>
      <c r="R33" s="752">
        <v>1.4452528452212629E-2</v>
      </c>
      <c r="S33" s="752">
        <v>1.4040835134773388E-2</v>
      </c>
      <c r="T33" s="752">
        <v>1.3493981672272963E-2</v>
      </c>
      <c r="U33" s="752">
        <v>1.2898649518156325E-2</v>
      </c>
      <c r="V33" s="752">
        <v>1.3115033620340432E-2</v>
      </c>
      <c r="W33" s="752">
        <v>1.2577150488360845E-2</v>
      </c>
      <c r="X33" s="752">
        <v>1.2076552022771133E-2</v>
      </c>
      <c r="Y33" s="751">
        <v>1.09E-2</v>
      </c>
      <c r="Z33" s="751">
        <v>9.5999999999999992E-3</v>
      </c>
      <c r="AA33" s="751">
        <v>8.9999999999999993E-3</v>
      </c>
      <c r="AB33" s="752">
        <v>8.2000000000000007E-3</v>
      </c>
      <c r="AC33" s="751">
        <v>7.7999999999999996E-3</v>
      </c>
      <c r="AD33" s="751">
        <v>7.1999999999999998E-3</v>
      </c>
      <c r="AE33" s="751">
        <v>7.1999999999999998E-3</v>
      </c>
      <c r="AF33" s="751">
        <v>7.0000000000000001E-3</v>
      </c>
      <c r="AG33" s="751">
        <v>7.3000000000000001E-3</v>
      </c>
      <c r="AH33" s="751">
        <v>7.4999999999999997E-3</v>
      </c>
      <c r="AI33" s="751">
        <v>7.6E-3</v>
      </c>
      <c r="AJ33" s="751">
        <v>7.4000000000000003E-3</v>
      </c>
      <c r="AK33" s="751">
        <v>7.4000000000000003E-3</v>
      </c>
      <c r="AL33" s="751">
        <v>7.1000000000000004E-3</v>
      </c>
      <c r="AM33" s="751">
        <v>6.8999999999999999E-3</v>
      </c>
      <c r="AN33" s="751">
        <v>6.7000000000000002E-3</v>
      </c>
      <c r="AO33" s="751">
        <v>6.3E-3</v>
      </c>
      <c r="AP33" s="751">
        <v>5.8999999999999999E-3</v>
      </c>
      <c r="AQ33" s="750">
        <v>5.9827156773180502E-3</v>
      </c>
      <c r="AR33" s="750">
        <v>5.4999999999999997E-3</v>
      </c>
      <c r="AS33" s="750">
        <v>5.2948540849968003E-3</v>
      </c>
      <c r="AT33" s="750">
        <v>4.6498348326833496E-3</v>
      </c>
      <c r="AU33" s="750">
        <v>4.4578196020762604E-3</v>
      </c>
      <c r="AV33" s="750">
        <v>4.2126280102271901E-3</v>
      </c>
      <c r="AW33" s="750">
        <v>4.1402394786342663E-3</v>
      </c>
      <c r="AX33" s="750">
        <v>3.8999999999999998E-3</v>
      </c>
      <c r="AY33" s="750">
        <v>4.8999999999999998E-3</v>
      </c>
      <c r="AZ33" s="750">
        <v>5.1000000000000004E-3</v>
      </c>
      <c r="BA33" s="750">
        <v>6.7000000000000002E-3</v>
      </c>
      <c r="BB33" s="792" t="s">
        <v>860</v>
      </c>
      <c r="BC33" s="792"/>
      <c r="BD33" s="792"/>
      <c r="BE33" s="792"/>
      <c r="BF33" s="792"/>
    </row>
    <row r="34" spans="1:58" ht="15.75" customHeight="1" x14ac:dyDescent="0.25">
      <c r="A34" s="753" t="s">
        <v>833</v>
      </c>
      <c r="B34" s="684" t="s">
        <v>957</v>
      </c>
      <c r="C34" s="752"/>
      <c r="D34" s="752"/>
      <c r="E34" s="752"/>
      <c r="F34" s="752"/>
      <c r="G34" s="752"/>
      <c r="H34" s="752"/>
      <c r="I34" s="752"/>
      <c r="J34" s="752"/>
      <c r="K34" s="752"/>
      <c r="L34" s="752"/>
      <c r="M34" s="752"/>
      <c r="N34" s="752"/>
      <c r="O34" s="752"/>
      <c r="P34" s="752"/>
      <c r="Q34" s="752"/>
      <c r="R34" s="752"/>
      <c r="S34" s="752"/>
      <c r="T34" s="752"/>
      <c r="U34" s="752"/>
      <c r="V34" s="752"/>
      <c r="W34" s="752"/>
      <c r="X34" s="752"/>
      <c r="Y34" s="751"/>
      <c r="Z34" s="751"/>
      <c r="AA34" s="751"/>
      <c r="AB34" s="752"/>
      <c r="AC34" s="751"/>
      <c r="AD34" s="751"/>
      <c r="AE34" s="751"/>
      <c r="AF34" s="751"/>
      <c r="AG34" s="751"/>
      <c r="AH34" s="751"/>
      <c r="AI34" s="751"/>
      <c r="AJ34" s="751"/>
      <c r="AK34" s="751"/>
      <c r="AL34" s="751"/>
      <c r="AM34" s="751"/>
      <c r="AN34" s="751"/>
      <c r="AO34" s="751"/>
      <c r="AP34" s="751"/>
      <c r="AQ34" s="750">
        <v>5.5809069764315078E-3</v>
      </c>
      <c r="AR34" s="750">
        <v>5.4000000000000003E-3</v>
      </c>
      <c r="AS34" s="750">
        <v>4.1000000000000003E-3</v>
      </c>
      <c r="AT34" s="750">
        <v>3.5999999999999999E-3</v>
      </c>
      <c r="AU34" s="750">
        <v>7.9000000000000008E-3</v>
      </c>
      <c r="AV34" s="750">
        <v>5.8999999999999999E-3</v>
      </c>
      <c r="AW34" s="750">
        <v>5.1999999999999998E-3</v>
      </c>
      <c r="AX34" s="750">
        <v>1.2E-2</v>
      </c>
      <c r="AY34" s="750">
        <v>4.1000000000000003E-3</v>
      </c>
      <c r="AZ34" s="750">
        <v>5.0000000000000001E-3</v>
      </c>
      <c r="BA34" s="750">
        <v>5.8999999999999999E-3</v>
      </c>
      <c r="BB34" s="750">
        <v>6.7999999999999996E-3</v>
      </c>
      <c r="BC34" s="750">
        <v>7.6E-3</v>
      </c>
      <c r="BD34" s="750">
        <v>2.8E-3</v>
      </c>
      <c r="BE34" s="750">
        <v>6.0000000000000001E-3</v>
      </c>
      <c r="BF34" s="750">
        <v>4.633275193122499E-3</v>
      </c>
    </row>
    <row r="35" spans="1:58" ht="15.75" customHeight="1" x14ac:dyDescent="0.25">
      <c r="A35" s="749" t="s">
        <v>834</v>
      </c>
      <c r="B35" s="684" t="s">
        <v>958</v>
      </c>
      <c r="C35" s="752"/>
      <c r="D35" s="752"/>
      <c r="E35" s="752"/>
      <c r="F35" s="752"/>
      <c r="G35" s="752"/>
      <c r="H35" s="752"/>
      <c r="I35" s="752"/>
      <c r="J35" s="752"/>
      <c r="K35" s="752"/>
      <c r="L35" s="752"/>
      <c r="M35" s="752"/>
      <c r="N35" s="752"/>
      <c r="O35" s="752"/>
      <c r="P35" s="752"/>
      <c r="Q35" s="752"/>
      <c r="R35" s="752"/>
      <c r="S35" s="752"/>
      <c r="T35" s="752"/>
      <c r="U35" s="752"/>
      <c r="V35" s="752"/>
      <c r="W35" s="752"/>
      <c r="X35" s="752"/>
      <c r="Y35" s="751"/>
      <c r="Z35" s="751"/>
      <c r="AA35" s="751"/>
      <c r="AB35" s="752"/>
      <c r="AC35" s="751"/>
      <c r="AD35" s="751"/>
      <c r="AE35" s="751"/>
      <c r="AF35" s="751"/>
      <c r="AG35" s="751"/>
      <c r="AH35" s="751"/>
      <c r="AI35" s="751"/>
      <c r="AJ35" s="751"/>
      <c r="AK35" s="751"/>
      <c r="AL35" s="751"/>
      <c r="AM35" s="751"/>
      <c r="AN35" s="751"/>
      <c r="AO35" s="751"/>
      <c r="AP35" s="751"/>
      <c r="AQ35" s="750">
        <v>5.9827156773180502E-3</v>
      </c>
      <c r="AR35" s="750">
        <v>5.4999999999999997E-3</v>
      </c>
      <c r="AS35" s="750">
        <v>5.2948540849968003E-3</v>
      </c>
      <c r="AT35" s="750">
        <v>4.6498348326833496E-3</v>
      </c>
      <c r="AU35" s="750">
        <v>5.3E-3</v>
      </c>
      <c r="AV35" s="750">
        <v>5.4000000000000003E-3</v>
      </c>
      <c r="AW35" s="750">
        <v>5.7000000000000002E-3</v>
      </c>
      <c r="AX35" s="750">
        <v>7.7999999999999996E-3</v>
      </c>
      <c r="AY35" s="750">
        <v>6.7999999999999996E-3</v>
      </c>
      <c r="AZ35" s="750">
        <v>6.6E-3</v>
      </c>
      <c r="BA35" s="750">
        <v>6.7000000000000002E-3</v>
      </c>
      <c r="BB35" s="750">
        <v>5.4999999999999997E-3</v>
      </c>
      <c r="BC35" s="750">
        <v>6.3E-3</v>
      </c>
      <c r="BD35" s="750">
        <v>5.7999999999999996E-3</v>
      </c>
      <c r="BE35" s="750">
        <v>5.7999999999999996E-3</v>
      </c>
      <c r="BF35" s="750">
        <v>5.2598927294958131E-3</v>
      </c>
    </row>
    <row r="36" spans="1:58" ht="15.75" customHeight="1" x14ac:dyDescent="0.25">
      <c r="A36" s="749" t="s">
        <v>485</v>
      </c>
      <c r="B36" s="684" t="s">
        <v>662</v>
      </c>
      <c r="C36" s="748">
        <v>0.99509166972246454</v>
      </c>
      <c r="D36" s="748">
        <v>0.97493741636174147</v>
      </c>
      <c r="E36" s="748">
        <v>0.97845936627543018</v>
      </c>
      <c r="F36" s="748">
        <v>0.96351548769136575</v>
      </c>
      <c r="G36" s="748">
        <v>0.99433744697316739</v>
      </c>
      <c r="H36" s="748">
        <v>0.99946769863735718</v>
      </c>
      <c r="I36" s="748">
        <v>0.99924056096962288</v>
      </c>
      <c r="J36" s="748">
        <v>1.0191273180952662</v>
      </c>
      <c r="K36" s="748">
        <v>1.0154001442065306</v>
      </c>
      <c r="L36" s="748">
        <v>1.0134951998399522</v>
      </c>
      <c r="M36" s="748">
        <v>1.0096384173908566</v>
      </c>
      <c r="N36" s="748">
        <v>1.0048718578164135</v>
      </c>
      <c r="O36" s="748">
        <v>1.0106790213796233</v>
      </c>
      <c r="P36" s="748">
        <v>0.99901799148159887</v>
      </c>
      <c r="Q36" s="748">
        <v>1.01095507450217</v>
      </c>
      <c r="R36" s="748">
        <v>1.0135960425619266</v>
      </c>
      <c r="S36" s="748">
        <v>1.0187321469344996</v>
      </c>
      <c r="T36" s="748">
        <v>1.0285074707841695</v>
      </c>
      <c r="U36" s="748">
        <v>1.014261386645027</v>
      </c>
      <c r="V36" s="748">
        <v>1.0026909595069013</v>
      </c>
      <c r="W36" s="748">
        <v>1.0099213949109496</v>
      </c>
      <c r="X36" s="748">
        <v>1.0476870111263623</v>
      </c>
      <c r="Y36" s="747">
        <v>1.0542314991667436</v>
      </c>
      <c r="Z36" s="747">
        <v>1.0452486342914347</v>
      </c>
      <c r="AA36" s="747">
        <v>1.0393480591719535</v>
      </c>
      <c r="AB36" s="748">
        <v>1.0490437868443363</v>
      </c>
      <c r="AC36" s="747">
        <v>1.0552643119215366</v>
      </c>
      <c r="AD36" s="747">
        <v>0.93572509747101029</v>
      </c>
      <c r="AE36" s="747">
        <v>0.94605678169167196</v>
      </c>
      <c r="AF36" s="747">
        <v>0.93977909753960864</v>
      </c>
      <c r="AG36" s="747">
        <v>0.93645205982802793</v>
      </c>
      <c r="AH36" s="747">
        <v>0.9252417753469121</v>
      </c>
      <c r="AI36" s="747">
        <v>0.91745688406496839</v>
      </c>
      <c r="AJ36" s="747">
        <v>0.94121053037906277</v>
      </c>
      <c r="AK36" s="747">
        <v>0.93382868425194221</v>
      </c>
      <c r="AL36" s="747">
        <v>0.88239474553791697</v>
      </c>
      <c r="AM36" s="747">
        <v>0.97760555974670238</v>
      </c>
      <c r="AN36" s="747">
        <v>0.98753238932885656</v>
      </c>
      <c r="AO36" s="747">
        <v>0.9751126909763006</v>
      </c>
      <c r="AP36" s="747">
        <v>0.91886448998418557</v>
      </c>
      <c r="AQ36" s="747">
        <v>0.95438513593330743</v>
      </c>
      <c r="AR36" s="747">
        <v>0.97129845905661327</v>
      </c>
      <c r="AS36" s="746">
        <v>0.9515189238028311</v>
      </c>
      <c r="AT36" s="745">
        <v>0.92681812858648549</v>
      </c>
      <c r="AU36" s="745">
        <v>0.92063271402002589</v>
      </c>
      <c r="AV36" s="745">
        <v>0.849007064266732</v>
      </c>
      <c r="AW36" s="745">
        <v>0.85136515285626746</v>
      </c>
      <c r="AX36" s="745">
        <v>0.81962716945775982</v>
      </c>
      <c r="AY36" s="745">
        <v>0.80552357856509016</v>
      </c>
      <c r="AZ36" s="745">
        <v>0.79500000000000004</v>
      </c>
      <c r="BA36" s="745">
        <v>0.80222326391214094</v>
      </c>
      <c r="BB36" s="745">
        <v>0.75393116886340505</v>
      </c>
      <c r="BC36" s="745">
        <v>0.7639178428625133</v>
      </c>
      <c r="BD36" s="745">
        <v>0.74737906623967643</v>
      </c>
      <c r="BE36" s="745">
        <v>0.718929383493634</v>
      </c>
      <c r="BF36" s="745">
        <v>0.71110070616228183</v>
      </c>
    </row>
    <row r="37" spans="1:58" s="739" customFormat="1" ht="42.75" customHeight="1" x14ac:dyDescent="0.25">
      <c r="A37" s="742" t="s">
        <v>814</v>
      </c>
      <c r="B37" s="740" t="s">
        <v>815</v>
      </c>
      <c r="C37" s="744"/>
      <c r="D37" s="744"/>
      <c r="E37" s="744"/>
      <c r="F37" s="744"/>
      <c r="G37" s="744"/>
      <c r="H37" s="744"/>
      <c r="I37" s="744"/>
      <c r="J37" s="744"/>
      <c r="K37" s="744"/>
      <c r="L37" s="744"/>
      <c r="M37" s="744"/>
      <c r="N37" s="744"/>
      <c r="O37" s="744"/>
      <c r="P37" s="744"/>
      <c r="Q37" s="744"/>
      <c r="R37" s="744"/>
      <c r="S37" s="744"/>
      <c r="T37" s="744"/>
      <c r="U37" s="744"/>
      <c r="V37" s="744"/>
      <c r="W37" s="744"/>
      <c r="X37" s="744"/>
      <c r="Y37" s="744"/>
      <c r="Z37" s="744"/>
      <c r="AA37" s="744"/>
      <c r="AB37" s="744"/>
      <c r="AC37" s="744"/>
      <c r="AD37" s="744"/>
      <c r="AE37" s="744"/>
      <c r="AF37" s="744"/>
      <c r="AG37" s="744"/>
      <c r="AH37" s="744"/>
      <c r="AI37" s="744"/>
      <c r="AJ37" s="744"/>
      <c r="AK37" s="744"/>
      <c r="AL37" s="744"/>
      <c r="AM37" s="744"/>
      <c r="AN37" s="744"/>
      <c r="AO37" s="744"/>
      <c r="AP37" s="740"/>
      <c r="AQ37" s="744"/>
      <c r="AR37" s="744"/>
      <c r="AS37" s="744"/>
      <c r="AT37" s="744"/>
      <c r="AU37" s="744"/>
      <c r="AV37" s="744"/>
      <c r="AW37" s="744"/>
      <c r="AX37" s="744"/>
      <c r="AY37" s="744"/>
      <c r="AZ37" s="744"/>
      <c r="BA37" s="744"/>
      <c r="BB37" s="744"/>
      <c r="BC37" s="744"/>
      <c r="BD37" s="744"/>
      <c r="BE37" s="744"/>
      <c r="BF37" s="744"/>
    </row>
    <row r="38" spans="1:58" s="739" customFormat="1" ht="42" customHeight="1" x14ac:dyDescent="0.25">
      <c r="A38" s="742" t="s">
        <v>816</v>
      </c>
      <c r="B38" s="740" t="s">
        <v>817</v>
      </c>
      <c r="C38" s="740"/>
      <c r="D38" s="740"/>
      <c r="E38" s="740"/>
      <c r="F38" s="741"/>
      <c r="G38" s="741"/>
      <c r="H38" s="741"/>
      <c r="I38" s="741"/>
      <c r="J38" s="741"/>
      <c r="K38" s="741"/>
      <c r="L38" s="741"/>
      <c r="M38" s="741"/>
      <c r="N38" s="741"/>
      <c r="O38" s="741"/>
      <c r="P38" s="741"/>
      <c r="Q38" s="741"/>
      <c r="R38" s="741"/>
      <c r="S38" s="741"/>
      <c r="T38" s="741"/>
      <c r="U38" s="741"/>
      <c r="V38" s="741"/>
      <c r="W38" s="741"/>
      <c r="X38" s="740"/>
      <c r="Y38" s="740"/>
      <c r="Z38" s="740"/>
      <c r="AA38" s="740"/>
      <c r="AB38" s="740"/>
      <c r="AC38" s="740"/>
      <c r="AD38" s="740"/>
      <c r="AE38" s="740"/>
      <c r="AF38" s="740"/>
      <c r="AG38" s="740"/>
      <c r="AH38" s="740"/>
      <c r="AI38" s="740"/>
      <c r="AJ38" s="740"/>
      <c r="AK38" s="740"/>
      <c r="AL38" s="740"/>
      <c r="AM38" s="740"/>
      <c r="AN38" s="740"/>
      <c r="AO38" s="740"/>
      <c r="AP38" s="740"/>
      <c r="AQ38" s="740"/>
      <c r="AR38" s="740"/>
      <c r="AS38" s="740"/>
      <c r="AT38" s="743"/>
      <c r="AU38" s="743"/>
      <c r="AV38" s="743"/>
      <c r="AW38" s="743"/>
      <c r="AX38" s="743"/>
      <c r="AY38" s="743"/>
      <c r="AZ38" s="743"/>
      <c r="BA38" s="743"/>
      <c r="BB38" s="791"/>
      <c r="BC38" s="791"/>
      <c r="BD38" s="791"/>
      <c r="BE38" s="791"/>
      <c r="BF38" s="791"/>
    </row>
    <row r="39" spans="1:58" s="739" customFormat="1" ht="31.5" customHeight="1" x14ac:dyDescent="0.25">
      <c r="A39" s="742" t="s">
        <v>818</v>
      </c>
      <c r="B39" s="740" t="s">
        <v>819</v>
      </c>
      <c r="C39" s="740"/>
      <c r="D39" s="740"/>
      <c r="E39" s="740"/>
      <c r="F39" s="741"/>
      <c r="G39" s="741"/>
      <c r="H39" s="741"/>
      <c r="I39" s="741"/>
      <c r="J39" s="741"/>
      <c r="K39" s="741"/>
      <c r="L39" s="741"/>
      <c r="M39" s="741"/>
      <c r="N39" s="741"/>
      <c r="O39" s="741"/>
      <c r="P39" s="741"/>
      <c r="Q39" s="741"/>
      <c r="R39" s="741"/>
      <c r="S39" s="741"/>
      <c r="T39" s="741"/>
      <c r="U39" s="741"/>
      <c r="V39" s="741"/>
      <c r="W39" s="741"/>
      <c r="X39" s="740"/>
      <c r="Y39" s="740"/>
      <c r="Z39" s="740"/>
      <c r="AA39" s="740"/>
      <c r="AB39" s="740"/>
      <c r="AC39" s="740"/>
      <c r="AD39" s="740"/>
      <c r="AE39" s="740"/>
      <c r="AF39" s="740"/>
      <c r="AG39" s="740"/>
      <c r="AH39" s="740"/>
      <c r="AI39" s="740"/>
      <c r="AJ39" s="740"/>
      <c r="AK39" s="740"/>
      <c r="AL39" s="740"/>
      <c r="AM39" s="740"/>
      <c r="AN39" s="740"/>
      <c r="AO39" s="740"/>
      <c r="AP39" s="740"/>
      <c r="AQ39" s="740"/>
      <c r="AR39" s="740"/>
      <c r="AS39" s="740"/>
      <c r="AT39" s="743"/>
      <c r="AU39" s="743"/>
      <c r="AV39" s="743"/>
      <c r="AW39" s="743"/>
      <c r="AX39" s="743"/>
      <c r="AY39" s="743"/>
      <c r="AZ39" s="743"/>
      <c r="BA39" s="743"/>
      <c r="BB39" s="743"/>
      <c r="BC39" s="743"/>
      <c r="BD39" s="743"/>
      <c r="BE39" s="743"/>
      <c r="BF39" s="743"/>
    </row>
    <row r="40" spans="1:58" s="739" customFormat="1" ht="88.5" customHeight="1" x14ac:dyDescent="0.25">
      <c r="A40" s="742" t="s">
        <v>820</v>
      </c>
      <c r="B40" s="740" t="s">
        <v>825</v>
      </c>
      <c r="C40" s="740"/>
      <c r="D40" s="740"/>
      <c r="E40" s="740"/>
      <c r="F40" s="741"/>
      <c r="G40" s="741"/>
      <c r="H40" s="741"/>
      <c r="I40" s="741"/>
      <c r="J40" s="741"/>
      <c r="K40" s="741"/>
      <c r="L40" s="741"/>
      <c r="M40" s="741"/>
      <c r="N40" s="741"/>
      <c r="O40" s="741"/>
      <c r="P40" s="741"/>
      <c r="Q40" s="741"/>
      <c r="R40" s="741"/>
      <c r="S40" s="741"/>
      <c r="T40" s="741"/>
      <c r="U40" s="741"/>
      <c r="V40" s="741"/>
      <c r="W40" s="741"/>
      <c r="X40" s="740"/>
      <c r="Y40" s="740"/>
      <c r="Z40" s="740"/>
      <c r="AA40" s="740"/>
      <c r="AB40" s="740"/>
      <c r="AC40" s="740"/>
      <c r="AD40" s="740"/>
      <c r="AE40" s="740"/>
      <c r="AF40" s="740"/>
      <c r="AG40" s="740"/>
      <c r="AH40" s="740"/>
      <c r="AI40" s="740"/>
      <c r="AJ40" s="740"/>
      <c r="AK40" s="740"/>
      <c r="AL40" s="740"/>
      <c r="AM40" s="740"/>
      <c r="AN40" s="740"/>
      <c r="AO40" s="740"/>
      <c r="AP40" s="740"/>
      <c r="AQ40" s="740"/>
      <c r="AR40" s="740"/>
      <c r="AS40" s="740"/>
      <c r="AT40" s="740"/>
      <c r="AU40" s="740"/>
      <c r="AV40" s="740"/>
      <c r="AW40" s="740"/>
      <c r="AX40" s="740"/>
      <c r="AY40" s="740"/>
      <c r="AZ40" s="740"/>
      <c r="BA40" s="740"/>
      <c r="BB40" s="740"/>
      <c r="BC40" s="740"/>
      <c r="BD40" s="740"/>
      <c r="BE40" s="740"/>
      <c r="BF40" s="740"/>
    </row>
    <row r="41" spans="1:58" s="739" customFormat="1" ht="31.5" customHeight="1" x14ac:dyDescent="0.25">
      <c r="A41" s="742" t="s">
        <v>821</v>
      </c>
      <c r="B41" s="740" t="s">
        <v>822</v>
      </c>
      <c r="C41" s="740"/>
      <c r="D41" s="740"/>
      <c r="E41" s="740"/>
      <c r="F41" s="741"/>
      <c r="G41" s="741"/>
      <c r="H41" s="741"/>
      <c r="I41" s="741"/>
      <c r="J41" s="741"/>
      <c r="K41" s="741"/>
      <c r="L41" s="741"/>
      <c r="M41" s="741"/>
      <c r="N41" s="741"/>
      <c r="O41" s="741"/>
      <c r="P41" s="741"/>
      <c r="Q41" s="741"/>
      <c r="R41" s="741"/>
      <c r="S41" s="741"/>
      <c r="T41" s="741"/>
      <c r="U41" s="741"/>
      <c r="V41" s="741"/>
      <c r="W41" s="741"/>
      <c r="X41" s="740"/>
      <c r="Y41" s="740"/>
      <c r="Z41" s="740"/>
      <c r="AA41" s="740"/>
      <c r="AB41" s="740"/>
      <c r="AC41" s="740"/>
      <c r="AD41" s="740"/>
      <c r="AE41" s="740"/>
      <c r="AF41" s="740"/>
      <c r="AG41" s="740"/>
      <c r="AH41" s="740"/>
      <c r="AI41" s="740"/>
      <c r="AJ41" s="740"/>
      <c r="AK41" s="740"/>
      <c r="AL41" s="740"/>
      <c r="AM41" s="740"/>
      <c r="AN41" s="740"/>
      <c r="AO41" s="740"/>
      <c r="AP41" s="740"/>
      <c r="AQ41" s="740"/>
      <c r="AR41" s="740"/>
      <c r="AS41" s="740"/>
      <c r="AT41" s="740"/>
      <c r="AU41" s="740"/>
      <c r="AV41" s="740"/>
      <c r="AW41" s="740"/>
      <c r="AX41" s="740"/>
      <c r="AY41" s="740"/>
      <c r="AZ41" s="740"/>
      <c r="BA41" s="740"/>
      <c r="BB41" s="740"/>
      <c r="BC41" s="740"/>
      <c r="BD41" s="740"/>
      <c r="BE41" s="740"/>
      <c r="BF41" s="740"/>
    </row>
    <row r="42" spans="1:58" s="739" customFormat="1" ht="55.5" customHeight="1" x14ac:dyDescent="0.25">
      <c r="A42" s="742" t="s">
        <v>823</v>
      </c>
      <c r="B42" s="740" t="s">
        <v>824</v>
      </c>
      <c r="C42" s="740"/>
      <c r="D42" s="740"/>
      <c r="E42" s="740"/>
      <c r="F42" s="741"/>
      <c r="G42" s="741"/>
      <c r="H42" s="741"/>
      <c r="I42" s="741"/>
      <c r="J42" s="741"/>
      <c r="K42" s="741"/>
      <c r="L42" s="741"/>
      <c r="M42" s="741"/>
      <c r="N42" s="741"/>
      <c r="O42" s="741"/>
      <c r="P42" s="741"/>
      <c r="Q42" s="741"/>
      <c r="R42" s="741"/>
      <c r="S42" s="741"/>
      <c r="T42" s="741"/>
      <c r="U42" s="741"/>
      <c r="V42" s="741"/>
      <c r="W42" s="741"/>
      <c r="X42" s="740"/>
      <c r="Y42" s="740"/>
      <c r="Z42" s="740"/>
      <c r="AA42" s="740"/>
      <c r="AB42" s="740"/>
      <c r="AC42" s="740"/>
      <c r="AD42" s="740"/>
      <c r="AE42" s="740"/>
      <c r="AF42" s="740"/>
      <c r="AG42" s="740"/>
      <c r="AH42" s="740"/>
      <c r="AI42" s="740"/>
      <c r="AJ42" s="740"/>
      <c r="AK42" s="740"/>
      <c r="AL42" s="740"/>
      <c r="AM42" s="740"/>
      <c r="AN42" s="740"/>
      <c r="AO42" s="740"/>
      <c r="AP42" s="740"/>
      <c r="AQ42" s="740"/>
      <c r="AR42" s="740"/>
      <c r="AS42" s="740"/>
      <c r="AT42" s="740"/>
      <c r="AU42" s="740"/>
      <c r="AV42" s="740"/>
      <c r="AW42" s="740"/>
      <c r="AX42" s="740"/>
      <c r="AY42" s="740"/>
      <c r="AZ42" s="740"/>
      <c r="BA42" s="740"/>
      <c r="BB42" s="740"/>
      <c r="BC42" s="740"/>
      <c r="BD42" s="740"/>
      <c r="BE42" s="740"/>
      <c r="BF42" s="740"/>
    </row>
    <row r="43" spans="1:58" ht="15.75" customHeight="1" x14ac:dyDescent="0.25">
      <c r="A43" s="738"/>
      <c r="B43" s="737"/>
      <c r="C43" s="703"/>
      <c r="D43" s="703"/>
      <c r="E43" s="703"/>
      <c r="F43" s="639"/>
      <c r="G43" s="639"/>
      <c r="H43" s="639"/>
      <c r="I43" s="639"/>
      <c r="J43" s="639"/>
      <c r="K43" s="639"/>
      <c r="L43" s="639"/>
      <c r="M43" s="639"/>
      <c r="N43" s="639"/>
      <c r="O43" s="639"/>
      <c r="P43" s="639"/>
      <c r="Q43" s="639"/>
      <c r="R43" s="639"/>
      <c r="S43" s="639"/>
      <c r="T43" s="639"/>
      <c r="U43" s="639"/>
      <c r="V43" s="639"/>
      <c r="W43" s="639"/>
      <c r="X43" s="703"/>
      <c r="Y43" s="703"/>
      <c r="Z43" s="703"/>
      <c r="AA43" s="703"/>
      <c r="AB43" s="703"/>
      <c r="AC43" s="703"/>
      <c r="AD43" s="703"/>
      <c r="AE43" s="703"/>
      <c r="AF43" s="703"/>
      <c r="AG43" s="703"/>
      <c r="AH43" s="703"/>
      <c r="AI43" s="703"/>
      <c r="AJ43" s="703"/>
      <c r="AK43" s="703"/>
      <c r="AL43" s="703"/>
      <c r="AM43" s="703"/>
      <c r="AN43" s="703"/>
      <c r="AO43" s="703"/>
      <c r="AP43" s="703"/>
      <c r="AQ43" s="703"/>
      <c r="AR43" s="703"/>
      <c r="AS43" s="703"/>
      <c r="AT43" s="703"/>
      <c r="AU43" s="703"/>
      <c r="AV43" s="703"/>
      <c r="AW43" s="703"/>
      <c r="AX43" s="703"/>
      <c r="AY43" s="703"/>
      <c r="AZ43" s="703"/>
      <c r="BA43" s="703"/>
      <c r="BB43" s="703"/>
      <c r="BC43" s="703"/>
      <c r="BD43" s="703"/>
      <c r="BE43" s="703"/>
      <c r="BF43" s="703"/>
    </row>
    <row r="44" spans="1:58" ht="15.75" customHeight="1" thickBot="1" x14ac:dyDescent="0.3">
      <c r="A44" s="736" t="s">
        <v>566</v>
      </c>
      <c r="B44" s="704" t="s">
        <v>652</v>
      </c>
      <c r="C44" s="704"/>
      <c r="D44" s="704"/>
      <c r="E44" s="704"/>
      <c r="F44" s="639"/>
      <c r="G44" s="639"/>
      <c r="H44" s="639"/>
      <c r="I44" s="639"/>
      <c r="J44" s="639"/>
      <c r="K44" s="639"/>
      <c r="L44" s="639"/>
      <c r="M44" s="639"/>
      <c r="N44" s="639"/>
      <c r="O44" s="639"/>
      <c r="P44" s="639"/>
      <c r="Q44" s="639"/>
      <c r="R44" s="639"/>
      <c r="S44" s="639"/>
      <c r="T44" s="639"/>
      <c r="U44" s="639"/>
      <c r="V44" s="639"/>
      <c r="W44" s="639"/>
      <c r="X44" s="703"/>
      <c r="Y44" s="703"/>
      <c r="Z44" s="703"/>
      <c r="AA44" s="703"/>
      <c r="AB44" s="703"/>
      <c r="AC44" s="703"/>
      <c r="AD44" s="703"/>
      <c r="AE44" s="703"/>
      <c r="AF44" s="703"/>
      <c r="AG44" s="703"/>
      <c r="AH44" s="703"/>
      <c r="AI44" s="703"/>
      <c r="AJ44" s="703"/>
      <c r="AK44" s="703"/>
      <c r="AL44" s="703"/>
      <c r="AM44" s="703"/>
      <c r="AN44" s="703"/>
      <c r="AO44" s="703"/>
      <c r="AP44" s="300"/>
      <c r="AQ44" s="703"/>
      <c r="AR44" s="703"/>
      <c r="AS44" s="703"/>
      <c r="AT44" s="703"/>
      <c r="AU44" s="703"/>
      <c r="AV44" s="703"/>
      <c r="AW44" s="703"/>
      <c r="AX44" s="703"/>
      <c r="AY44" s="703"/>
      <c r="AZ44" s="703"/>
      <c r="BA44" s="703"/>
      <c r="BB44" s="703"/>
      <c r="BC44" s="703"/>
      <c r="BD44" s="703"/>
      <c r="BE44" s="703"/>
      <c r="BF44" s="703"/>
    </row>
    <row r="45" spans="1:58" ht="15.75" customHeight="1" thickBot="1" x14ac:dyDescent="0.3">
      <c r="A45" s="676" t="s">
        <v>307</v>
      </c>
      <c r="B45" s="676" t="s">
        <v>162</v>
      </c>
      <c r="C45" s="676" t="s">
        <v>22</v>
      </c>
      <c r="D45" s="676" t="s">
        <v>23</v>
      </c>
      <c r="E45" s="676" t="s">
        <v>24</v>
      </c>
      <c r="F45" s="676" t="s">
        <v>25</v>
      </c>
      <c r="G45" s="676" t="s">
        <v>26</v>
      </c>
      <c r="H45" s="676" t="s">
        <v>27</v>
      </c>
      <c r="I45" s="676" t="s">
        <v>28</v>
      </c>
      <c r="J45" s="676" t="s">
        <v>29</v>
      </c>
      <c r="K45" s="676" t="s">
        <v>30</v>
      </c>
      <c r="L45" s="676" t="s">
        <v>31</v>
      </c>
      <c r="M45" s="676" t="s">
        <v>32</v>
      </c>
      <c r="N45" s="676" t="s">
        <v>33</v>
      </c>
      <c r="O45" s="676" t="s">
        <v>34</v>
      </c>
      <c r="P45" s="676" t="s">
        <v>35</v>
      </c>
      <c r="Q45" s="676" t="s">
        <v>36</v>
      </c>
      <c r="R45" s="676" t="s">
        <v>37</v>
      </c>
      <c r="S45" s="676" t="s">
        <v>38</v>
      </c>
      <c r="T45" s="676" t="s">
        <v>39</v>
      </c>
      <c r="U45" s="676" t="s">
        <v>40</v>
      </c>
      <c r="V45" s="676" t="s">
        <v>41</v>
      </c>
      <c r="W45" s="676" t="s">
        <v>101</v>
      </c>
      <c r="X45" s="676" t="s">
        <v>102</v>
      </c>
      <c r="Y45" s="676" t="s">
        <v>104</v>
      </c>
      <c r="Z45" s="676" t="s">
        <v>110</v>
      </c>
      <c r="AA45" s="676" t="s">
        <v>105</v>
      </c>
      <c r="AB45" s="676" t="s">
        <v>106</v>
      </c>
      <c r="AC45" s="676" t="s">
        <v>107</v>
      </c>
      <c r="AD45" s="676" t="s">
        <v>109</v>
      </c>
      <c r="AE45" s="675" t="s">
        <v>111</v>
      </c>
      <c r="AF45" s="675" t="s">
        <v>113</v>
      </c>
      <c r="AG45" s="675" t="s">
        <v>114</v>
      </c>
      <c r="AH45" s="675" t="s">
        <v>115</v>
      </c>
      <c r="AI45" s="675" t="s">
        <v>116</v>
      </c>
      <c r="AJ45" s="675" t="s">
        <v>117</v>
      </c>
      <c r="AK45" s="675" t="s">
        <v>118</v>
      </c>
      <c r="AL45" s="675" t="s">
        <v>119</v>
      </c>
      <c r="AM45" s="675" t="s">
        <v>120</v>
      </c>
      <c r="AN45" s="675" t="s">
        <v>200</v>
      </c>
      <c r="AO45" s="675" t="s">
        <v>201</v>
      </c>
      <c r="AP45" s="675" t="s">
        <v>411</v>
      </c>
      <c r="AQ45" s="675" t="s">
        <v>584</v>
      </c>
      <c r="AR45" s="676" t="s">
        <v>591</v>
      </c>
      <c r="AS45" s="676" t="s">
        <v>602</v>
      </c>
      <c r="AT45" s="675" t="s">
        <v>727</v>
      </c>
      <c r="AU45" s="675" t="s">
        <v>740</v>
      </c>
      <c r="AV45" s="675" t="s">
        <v>756</v>
      </c>
      <c r="AW45" s="675" t="s">
        <v>829</v>
      </c>
      <c r="AX45" s="675" t="s">
        <v>837</v>
      </c>
      <c r="AY45" s="675" t="s">
        <v>851</v>
      </c>
      <c r="AZ45" s="675" t="s">
        <v>853</v>
      </c>
      <c r="BA45" s="675" t="s">
        <v>855</v>
      </c>
      <c r="BB45" s="675" t="s">
        <v>857</v>
      </c>
      <c r="BC45" s="675" t="s">
        <v>861</v>
      </c>
      <c r="BD45" s="675" t="s">
        <v>942</v>
      </c>
      <c r="BE45" s="675" t="s">
        <v>948</v>
      </c>
      <c r="BF45" s="322" t="s">
        <v>951</v>
      </c>
    </row>
    <row r="46" spans="1:58" ht="15.75" customHeight="1" x14ac:dyDescent="0.25">
      <c r="A46" s="692" t="s">
        <v>653</v>
      </c>
      <c r="B46" s="684" t="s">
        <v>570</v>
      </c>
      <c r="C46" s="720">
        <v>36.549999999999997</v>
      </c>
      <c r="D46" s="733">
        <v>21.42</v>
      </c>
      <c r="E46" s="733">
        <v>25.5</v>
      </c>
      <c r="F46" s="710">
        <v>33.549999999999997</v>
      </c>
      <c r="G46" s="710">
        <v>38</v>
      </c>
      <c r="H46" s="710">
        <v>39.950000000000003</v>
      </c>
      <c r="I46" s="710">
        <v>36.450000000000003</v>
      </c>
      <c r="J46" s="710">
        <v>44.04</v>
      </c>
      <c r="K46" s="710">
        <v>43.35</v>
      </c>
      <c r="L46" s="710">
        <v>43.7</v>
      </c>
      <c r="M46" s="710">
        <v>42</v>
      </c>
      <c r="N46" s="710">
        <v>32.9</v>
      </c>
      <c r="O46" s="710">
        <v>32.119999999999997</v>
      </c>
      <c r="P46" s="710">
        <v>33.6</v>
      </c>
      <c r="Q46" s="710">
        <v>34.6</v>
      </c>
      <c r="R46" s="710">
        <v>35.6</v>
      </c>
      <c r="S46" s="710">
        <v>36.9</v>
      </c>
      <c r="T46" s="710">
        <v>34.549999999999997</v>
      </c>
      <c r="U46" s="710">
        <v>35.6</v>
      </c>
      <c r="V46" s="720">
        <v>37.1</v>
      </c>
      <c r="W46" s="720">
        <v>39.42</v>
      </c>
      <c r="X46" s="720">
        <v>42.48</v>
      </c>
      <c r="Y46" s="734">
        <v>37.700000000000003</v>
      </c>
      <c r="Z46" s="734">
        <v>39.659999999999997</v>
      </c>
      <c r="AA46" s="734">
        <v>35.76</v>
      </c>
      <c r="AB46" s="720">
        <v>34</v>
      </c>
      <c r="AC46" s="734">
        <v>31.12</v>
      </c>
      <c r="AD46" s="734">
        <v>29.43</v>
      </c>
      <c r="AE46" s="734">
        <v>27.33</v>
      </c>
      <c r="AF46" s="734">
        <v>27.8</v>
      </c>
      <c r="AG46" s="734">
        <v>23.28</v>
      </c>
      <c r="AH46" s="734">
        <v>26.11</v>
      </c>
      <c r="AI46" s="734">
        <v>28.14</v>
      </c>
      <c r="AJ46" s="734">
        <v>32.06</v>
      </c>
      <c r="AK46" s="734">
        <v>34.46</v>
      </c>
      <c r="AL46" s="734">
        <v>35.33</v>
      </c>
      <c r="AM46" s="734">
        <v>44.31</v>
      </c>
      <c r="AN46" s="734">
        <v>40.44</v>
      </c>
      <c r="AO46" s="734">
        <v>36.99</v>
      </c>
      <c r="AP46" s="734">
        <v>42.9</v>
      </c>
      <c r="AQ46" s="734">
        <v>39.47</v>
      </c>
      <c r="AR46" s="734">
        <v>38.869999999999997</v>
      </c>
      <c r="AS46" s="735">
        <v>42.81</v>
      </c>
      <c r="AT46" s="734">
        <v>38.85</v>
      </c>
      <c r="AU46" s="734">
        <v>35.47</v>
      </c>
      <c r="AV46" s="734">
        <v>22.2</v>
      </c>
      <c r="AW46" s="734">
        <v>23.04</v>
      </c>
      <c r="AX46" s="734">
        <v>21.09</v>
      </c>
      <c r="AY46" s="734">
        <v>29.1</v>
      </c>
      <c r="AZ46" s="734">
        <v>32.590000000000003</v>
      </c>
      <c r="BA46" s="734">
        <v>38.590000000000003</v>
      </c>
      <c r="BB46" s="734">
        <v>43.9</v>
      </c>
      <c r="BC46" s="734">
        <v>45.65</v>
      </c>
      <c r="BD46" s="734">
        <v>41.25</v>
      </c>
      <c r="BE46" s="734">
        <v>27.5</v>
      </c>
      <c r="BF46" s="734">
        <v>21.8</v>
      </c>
    </row>
    <row r="47" spans="1:58" ht="15.75" customHeight="1" x14ac:dyDescent="0.25">
      <c r="A47" s="692" t="s">
        <v>654</v>
      </c>
      <c r="B47" s="684" t="s">
        <v>569</v>
      </c>
      <c r="C47" s="732">
        <v>21.42</v>
      </c>
      <c r="D47" s="733">
        <v>25.5</v>
      </c>
      <c r="E47" s="733">
        <v>33.549999999999997</v>
      </c>
      <c r="F47" s="733">
        <v>38</v>
      </c>
      <c r="G47" s="733">
        <v>39.950000000000003</v>
      </c>
      <c r="H47" s="733">
        <v>36.450000000000003</v>
      </c>
      <c r="I47" s="733">
        <v>44.04</v>
      </c>
      <c r="J47" s="733">
        <v>43.35</v>
      </c>
      <c r="K47" s="733">
        <v>43.7</v>
      </c>
      <c r="L47" s="733">
        <v>42</v>
      </c>
      <c r="M47" s="733">
        <v>32.9</v>
      </c>
      <c r="N47" s="733">
        <v>32.119999999999997</v>
      </c>
      <c r="O47" s="733">
        <v>33.6</v>
      </c>
      <c r="P47" s="733">
        <v>34.6</v>
      </c>
      <c r="Q47" s="733">
        <v>35.6</v>
      </c>
      <c r="R47" s="733">
        <v>36.9</v>
      </c>
      <c r="S47" s="733">
        <v>34.549999999999997</v>
      </c>
      <c r="T47" s="733">
        <v>35.6</v>
      </c>
      <c r="U47" s="733">
        <v>37.1</v>
      </c>
      <c r="V47" s="732">
        <v>39.42</v>
      </c>
      <c r="W47" s="732">
        <v>42.48</v>
      </c>
      <c r="X47" s="732">
        <v>37.700000000000003</v>
      </c>
      <c r="Y47" s="730">
        <v>39.659999999999997</v>
      </c>
      <c r="Z47" s="730">
        <v>35.76</v>
      </c>
      <c r="AA47" s="730">
        <v>34</v>
      </c>
      <c r="AB47" s="732">
        <v>31.12</v>
      </c>
      <c r="AC47" s="730">
        <v>29.43</v>
      </c>
      <c r="AD47" s="730">
        <v>27.33</v>
      </c>
      <c r="AE47" s="730">
        <v>27.8</v>
      </c>
      <c r="AF47" s="730">
        <v>23.28</v>
      </c>
      <c r="AG47" s="730">
        <v>26.11</v>
      </c>
      <c r="AH47" s="730">
        <v>28.14</v>
      </c>
      <c r="AI47" s="730">
        <v>32.06</v>
      </c>
      <c r="AJ47" s="730">
        <v>34.46</v>
      </c>
      <c r="AK47" s="730">
        <v>35.33</v>
      </c>
      <c r="AL47" s="730">
        <v>44.31</v>
      </c>
      <c r="AM47" s="730">
        <v>40.44</v>
      </c>
      <c r="AN47" s="730">
        <v>36.99</v>
      </c>
      <c r="AO47" s="730">
        <v>42.9</v>
      </c>
      <c r="AP47" s="730">
        <v>39.47</v>
      </c>
      <c r="AQ47" s="730">
        <v>38.58</v>
      </c>
      <c r="AR47" s="730">
        <v>42.82</v>
      </c>
      <c r="AS47" s="731">
        <v>39.32</v>
      </c>
      <c r="AT47" s="730">
        <v>34.46</v>
      </c>
      <c r="AU47" s="730">
        <v>22.62</v>
      </c>
      <c r="AV47" s="730">
        <v>22.92</v>
      </c>
      <c r="AW47" s="730">
        <v>21.21</v>
      </c>
      <c r="AX47" s="730">
        <v>28.72</v>
      </c>
      <c r="AY47" s="730">
        <v>32.729999999999997</v>
      </c>
      <c r="AZ47" s="730">
        <v>37.83</v>
      </c>
      <c r="BA47" s="730">
        <v>42.24</v>
      </c>
      <c r="BB47" s="730">
        <v>44.93</v>
      </c>
      <c r="BC47" s="730">
        <v>39.840000000000003</v>
      </c>
      <c r="BD47" s="730">
        <v>28</v>
      </c>
      <c r="BE47" s="730">
        <v>21.84</v>
      </c>
      <c r="BF47" s="730">
        <v>30.29</v>
      </c>
    </row>
    <row r="48" spans="1:58" ht="15.75" customHeight="1" x14ac:dyDescent="0.25">
      <c r="A48" s="692" t="s">
        <v>657</v>
      </c>
      <c r="B48" s="684" t="s">
        <v>658</v>
      </c>
      <c r="C48" s="686">
        <v>1000</v>
      </c>
      <c r="D48" s="686">
        <v>1000</v>
      </c>
      <c r="E48" s="686">
        <v>1000</v>
      </c>
      <c r="F48" s="686">
        <v>1250</v>
      </c>
      <c r="G48" s="686">
        <v>1250</v>
      </c>
      <c r="H48" s="686">
        <v>1250</v>
      </c>
      <c r="I48" s="686">
        <v>1250</v>
      </c>
      <c r="J48" s="686">
        <v>1250</v>
      </c>
      <c r="K48" s="686">
        <v>1250</v>
      </c>
      <c r="L48" s="686">
        <v>1250</v>
      </c>
      <c r="M48" s="686">
        <v>1250</v>
      </c>
      <c r="N48" s="686">
        <v>1250</v>
      </c>
      <c r="O48" s="686">
        <v>1250</v>
      </c>
      <c r="P48" s="686">
        <v>1250</v>
      </c>
      <c r="Q48" s="686">
        <v>1250</v>
      </c>
      <c r="R48" s="686">
        <v>1250</v>
      </c>
      <c r="S48" s="686">
        <v>1250</v>
      </c>
      <c r="T48" s="686">
        <v>1250</v>
      </c>
      <c r="U48" s="686">
        <v>1250</v>
      </c>
      <c r="V48" s="650">
        <v>1250</v>
      </c>
      <c r="W48" s="650">
        <v>1250</v>
      </c>
      <c r="X48" s="650">
        <v>1250</v>
      </c>
      <c r="Y48" s="682">
        <v>1250</v>
      </c>
      <c r="Z48" s="682">
        <v>1250</v>
      </c>
      <c r="AA48" s="682">
        <v>1250</v>
      </c>
      <c r="AB48" s="650">
        <v>1250</v>
      </c>
      <c r="AC48" s="682">
        <v>1250</v>
      </c>
      <c r="AD48" s="682">
        <v>1250</v>
      </c>
      <c r="AE48" s="682">
        <v>1250</v>
      </c>
      <c r="AF48" s="682">
        <v>1250</v>
      </c>
      <c r="AG48" s="682">
        <v>1250</v>
      </c>
      <c r="AH48" s="682">
        <v>1250</v>
      </c>
      <c r="AI48" s="682">
        <v>1250</v>
      </c>
      <c r="AJ48" s="682">
        <v>1250</v>
      </c>
      <c r="AK48" s="682">
        <v>1250</v>
      </c>
      <c r="AL48" s="682">
        <v>1250</v>
      </c>
      <c r="AM48" s="682">
        <v>1250</v>
      </c>
      <c r="AN48" s="682">
        <v>1250</v>
      </c>
      <c r="AO48" s="682">
        <v>1250</v>
      </c>
      <c r="AP48" s="682">
        <v>1250</v>
      </c>
      <c r="AQ48" s="682">
        <v>1250</v>
      </c>
      <c r="AR48" s="682">
        <v>1250</v>
      </c>
      <c r="AS48" s="683">
        <v>1250</v>
      </c>
      <c r="AT48" s="682">
        <v>1250</v>
      </c>
      <c r="AU48" s="682">
        <v>1250</v>
      </c>
      <c r="AV48" s="682">
        <v>1250</v>
      </c>
      <c r="AW48" s="682">
        <v>1250</v>
      </c>
      <c r="AX48" s="682">
        <v>1250</v>
      </c>
      <c r="AY48" s="682">
        <v>1250</v>
      </c>
      <c r="AZ48" s="682">
        <v>1250</v>
      </c>
      <c r="BA48" s="682">
        <v>1250</v>
      </c>
      <c r="BB48" s="682">
        <v>1250</v>
      </c>
      <c r="BC48" s="682">
        <v>1250</v>
      </c>
      <c r="BD48" s="682">
        <v>1250</v>
      </c>
      <c r="BE48" s="682">
        <v>1250</v>
      </c>
      <c r="BF48" s="682">
        <v>1250</v>
      </c>
    </row>
    <row r="49" spans="1:58" ht="15.75" customHeight="1" x14ac:dyDescent="0.25">
      <c r="A49" s="692" t="s">
        <v>571</v>
      </c>
      <c r="B49" s="684" t="s">
        <v>572</v>
      </c>
      <c r="C49" s="686">
        <v>14538.601000000001</v>
      </c>
      <c r="D49" s="686">
        <v>14320.91</v>
      </c>
      <c r="E49" s="686">
        <v>14814.135</v>
      </c>
      <c r="F49" s="686">
        <v>20435.87</v>
      </c>
      <c r="G49" s="686">
        <v>21180.902999999998</v>
      </c>
      <c r="H49" s="686">
        <v>22148.621999999999</v>
      </c>
      <c r="I49" s="686">
        <v>22830.946</v>
      </c>
      <c r="J49" s="686">
        <v>21359.567999999999</v>
      </c>
      <c r="K49" s="686">
        <v>22059.303</v>
      </c>
      <c r="L49" s="686">
        <v>20641.935000000001</v>
      </c>
      <c r="M49" s="686">
        <v>21947.62</v>
      </c>
      <c r="N49" s="686">
        <v>22821.984</v>
      </c>
      <c r="O49" s="686">
        <v>23327.578000000001</v>
      </c>
      <c r="P49" s="686">
        <v>22719.600999999999</v>
      </c>
      <c r="Q49" s="686">
        <v>23490.827000000001</v>
      </c>
      <c r="R49" s="686">
        <v>24436.407999999999</v>
      </c>
      <c r="S49" s="686">
        <v>25156.121999999999</v>
      </c>
      <c r="T49" s="686">
        <v>23399.306</v>
      </c>
      <c r="U49" s="686">
        <v>24183.137999999999</v>
      </c>
      <c r="V49" s="650">
        <v>25154.325000000001</v>
      </c>
      <c r="W49" s="650">
        <v>25938.905999999999</v>
      </c>
      <c r="X49" s="650">
        <v>26013.648000000001</v>
      </c>
      <c r="Y49" s="682">
        <v>27002.262999999999</v>
      </c>
      <c r="Z49" s="682">
        <v>27615.550999999999</v>
      </c>
      <c r="AA49" s="682">
        <v>28264.835999999999</v>
      </c>
      <c r="AB49" s="650">
        <v>28730.850999999999</v>
      </c>
      <c r="AC49" s="650">
        <v>29577.503000000001</v>
      </c>
      <c r="AD49" s="682">
        <v>30264.913</v>
      </c>
      <c r="AE49" s="682">
        <v>31034.859</v>
      </c>
      <c r="AF49" s="682">
        <v>31588.891</v>
      </c>
      <c r="AG49" s="682">
        <v>32318.741999999998</v>
      </c>
      <c r="AH49" s="682">
        <v>32568.6</v>
      </c>
      <c r="AI49" s="682">
        <v>33336</v>
      </c>
      <c r="AJ49" s="682">
        <v>34223</v>
      </c>
      <c r="AK49" s="682">
        <v>35139</v>
      </c>
      <c r="AL49" s="682">
        <v>36256</v>
      </c>
      <c r="AM49" s="682">
        <v>36557</v>
      </c>
      <c r="AN49" s="682">
        <v>36776</v>
      </c>
      <c r="AO49" s="682">
        <v>37713</v>
      </c>
      <c r="AP49" s="682">
        <v>39101</v>
      </c>
      <c r="AQ49" s="682">
        <v>39728</v>
      </c>
      <c r="AR49" s="682">
        <v>39624</v>
      </c>
      <c r="AS49" s="683">
        <v>41035</v>
      </c>
      <c r="AT49" s="682">
        <v>41578</v>
      </c>
      <c r="AU49" s="682">
        <v>42492</v>
      </c>
      <c r="AV49" s="682">
        <v>44054</v>
      </c>
      <c r="AW49" s="682">
        <v>44776</v>
      </c>
      <c r="AX49" s="683">
        <v>39912.5</v>
      </c>
      <c r="AY49" s="683">
        <v>40574</v>
      </c>
      <c r="AZ49" s="683">
        <v>41061</v>
      </c>
      <c r="BA49" s="683">
        <v>41535</v>
      </c>
      <c r="BB49" s="683">
        <v>37693</v>
      </c>
      <c r="BC49" s="683">
        <v>35714</v>
      </c>
      <c r="BD49" s="683">
        <v>30940</v>
      </c>
      <c r="BE49" s="683">
        <v>31689</v>
      </c>
      <c r="BF49" s="683">
        <v>35435</v>
      </c>
    </row>
    <row r="50" spans="1:58" ht="15.75" customHeight="1" x14ac:dyDescent="0.25">
      <c r="A50" s="702" t="s">
        <v>567</v>
      </c>
      <c r="B50" s="701" t="s">
        <v>568</v>
      </c>
      <c r="C50" s="720">
        <v>14.538601</v>
      </c>
      <c r="D50" s="720">
        <v>14.32091</v>
      </c>
      <c r="E50" s="720">
        <v>14.814135</v>
      </c>
      <c r="F50" s="720">
        <v>16.348696</v>
      </c>
      <c r="G50" s="720">
        <v>16.9447224</v>
      </c>
      <c r="H50" s="720">
        <v>17.718897599999998</v>
      </c>
      <c r="I50" s="720">
        <v>18.264756800000001</v>
      </c>
      <c r="J50" s="720">
        <v>17.087654399999998</v>
      </c>
      <c r="K50" s="720">
        <v>17.647442399999999</v>
      </c>
      <c r="L50" s="720">
        <v>16.513548</v>
      </c>
      <c r="M50" s="720">
        <v>17.558095999999999</v>
      </c>
      <c r="N50" s="720">
        <v>18.2575872</v>
      </c>
      <c r="O50" s="720">
        <v>18.6620624</v>
      </c>
      <c r="P50" s="720">
        <v>18.175680799999999</v>
      </c>
      <c r="Q50" s="720">
        <v>18.792661600000002</v>
      </c>
      <c r="R50" s="720">
        <v>19.549126399999999</v>
      </c>
      <c r="S50" s="720">
        <v>20.124897600000001</v>
      </c>
      <c r="T50" s="720">
        <v>18.719444800000002</v>
      </c>
      <c r="U50" s="720">
        <v>19.3465104</v>
      </c>
      <c r="V50" s="720">
        <v>20.123460000000001</v>
      </c>
      <c r="W50" s="720">
        <v>20.751124799999999</v>
      </c>
      <c r="X50" s="720">
        <v>20.810918400000002</v>
      </c>
      <c r="Y50" s="720">
        <v>21.601810399999998</v>
      </c>
      <c r="Z50" s="720">
        <v>22.092440799999999</v>
      </c>
      <c r="AA50" s="720">
        <v>22.6118688</v>
      </c>
      <c r="AB50" s="720">
        <v>22.9846808</v>
      </c>
      <c r="AC50" s="720">
        <v>23.662002400000002</v>
      </c>
      <c r="AD50" s="720">
        <v>24.2119304</v>
      </c>
      <c r="AE50" s="720">
        <v>24.827887199999999</v>
      </c>
      <c r="AF50" s="720">
        <v>25.271112800000001</v>
      </c>
      <c r="AG50" s="720">
        <v>25.8549936</v>
      </c>
      <c r="AH50" s="720">
        <v>26.054879999999997</v>
      </c>
      <c r="AI50" s="720">
        <v>26.668800000000001</v>
      </c>
      <c r="AJ50" s="720">
        <v>27.378399999999999</v>
      </c>
      <c r="AK50" s="720">
        <v>28.1112</v>
      </c>
      <c r="AL50" s="720">
        <v>29.004799999999999</v>
      </c>
      <c r="AM50" s="720">
        <v>29.2456</v>
      </c>
      <c r="AN50" s="720">
        <v>29.4208</v>
      </c>
      <c r="AO50" s="720">
        <v>30.170400000000001</v>
      </c>
      <c r="AP50" s="720">
        <v>31.280799999999999</v>
      </c>
      <c r="AQ50" s="720">
        <v>31.782399999999999</v>
      </c>
      <c r="AR50" s="720">
        <v>31.699200000000001</v>
      </c>
      <c r="AS50" s="729">
        <v>32.828000000000003</v>
      </c>
      <c r="AT50" s="720">
        <v>33.2624</v>
      </c>
      <c r="AU50" s="720">
        <v>33.993600000000001</v>
      </c>
      <c r="AV50" s="720">
        <v>35.243200000000002</v>
      </c>
      <c r="AW50" s="720">
        <v>35.820799999999998</v>
      </c>
      <c r="AX50" s="729">
        <v>31.93</v>
      </c>
      <c r="AY50" s="729">
        <v>32.459200000000003</v>
      </c>
      <c r="AZ50" s="729">
        <v>32.848799999999997</v>
      </c>
      <c r="BA50" s="729">
        <v>33.228000000000002</v>
      </c>
      <c r="BB50" s="729">
        <v>30.154399999999999</v>
      </c>
      <c r="BC50" s="729">
        <v>28.571200000000001</v>
      </c>
      <c r="BD50" s="729">
        <v>24.751999999999999</v>
      </c>
      <c r="BE50" s="729">
        <v>25.351199999999999</v>
      </c>
      <c r="BF50" s="729">
        <v>28.347999999999999</v>
      </c>
    </row>
    <row r="51" spans="1:58" ht="15.75" customHeight="1" x14ac:dyDescent="0.25">
      <c r="A51" s="702" t="s">
        <v>659</v>
      </c>
      <c r="B51" s="701" t="s">
        <v>663</v>
      </c>
      <c r="C51" s="720">
        <v>1.4733192003824853</v>
      </c>
      <c r="D51" s="720">
        <v>1.7806131034969146</v>
      </c>
      <c r="E51" s="720">
        <v>2.2647289227484424</v>
      </c>
      <c r="F51" s="720">
        <v>2.3243444003118046</v>
      </c>
      <c r="G51" s="720">
        <v>2.3576662430303377</v>
      </c>
      <c r="H51" s="720">
        <v>2.0571257209590739</v>
      </c>
      <c r="I51" s="720">
        <v>2.41120100761484</v>
      </c>
      <c r="J51" s="720">
        <v>2.5369192860080321</v>
      </c>
      <c r="K51" s="720">
        <v>2.4762795089219276</v>
      </c>
      <c r="L51" s="720">
        <v>2.5433662105805488</v>
      </c>
      <c r="M51" s="720">
        <v>1.8737794804174668</v>
      </c>
      <c r="N51" s="720">
        <v>1.7592686069712431</v>
      </c>
      <c r="O51" s="720">
        <v>1.8004440923957044</v>
      </c>
      <c r="P51" s="720">
        <v>1.9036425859767523</v>
      </c>
      <c r="Q51" s="720">
        <v>1.8943564651853251</v>
      </c>
      <c r="R51" s="720">
        <v>1.8875523767650304</v>
      </c>
      <c r="S51" s="720">
        <v>1.71677892164778</v>
      </c>
      <c r="T51" s="720">
        <v>1.9017658045071935</v>
      </c>
      <c r="U51" s="720">
        <v>1.9176584941127162</v>
      </c>
      <c r="V51" s="720">
        <v>1.9589076629963236</v>
      </c>
      <c r="W51" s="720">
        <v>2.0471179470714764</v>
      </c>
      <c r="X51" s="720">
        <v>1.8115490760849842</v>
      </c>
      <c r="Y51" s="720">
        <v>1.8359572306958125</v>
      </c>
      <c r="Z51" s="720">
        <v>1.6186532001479892</v>
      </c>
      <c r="AA51" s="720">
        <v>1.5036351175007703</v>
      </c>
      <c r="AB51" s="720">
        <v>1.3539452764556121</v>
      </c>
      <c r="AC51" s="720">
        <v>1.2437662503153155</v>
      </c>
      <c r="AD51" s="720">
        <v>1.128782362599225</v>
      </c>
      <c r="AE51" s="720">
        <v>1.1197086476210509</v>
      </c>
      <c r="AF51" s="720">
        <v>0.92120992788255851</v>
      </c>
      <c r="AG51" s="720">
        <v>1.0098629457792634</v>
      </c>
      <c r="AH51" s="720">
        <v>1.0800280024317903</v>
      </c>
      <c r="AI51" s="720">
        <v>1.2021538276937846</v>
      </c>
      <c r="AJ51" s="720">
        <v>1.2586564591064489</v>
      </c>
      <c r="AK51" s="720">
        <v>1.2567944449187511</v>
      </c>
      <c r="AL51" s="720">
        <v>1.5276781774051194</v>
      </c>
      <c r="AM51" s="720">
        <v>1.3827721093087506</v>
      </c>
      <c r="AN51" s="720">
        <v>1.2572737654992387</v>
      </c>
      <c r="AO51" s="720">
        <v>1.4219234746639089</v>
      </c>
      <c r="AP51" s="720">
        <v>1.2617963734942841</v>
      </c>
      <c r="AQ51" s="720">
        <v>1.2138793797825211</v>
      </c>
      <c r="AR51" s="720">
        <v>1.3508227336967493</v>
      </c>
      <c r="AS51" s="729">
        <v>1.197758011453637</v>
      </c>
      <c r="AT51" s="720">
        <v>1.0360046178267353</v>
      </c>
      <c r="AU51" s="720">
        <v>0.66541937305845811</v>
      </c>
      <c r="AV51" s="720">
        <v>0.65033822127389118</v>
      </c>
      <c r="AW51" s="720">
        <v>0.59211407897087731</v>
      </c>
      <c r="AX51" s="729">
        <v>0.89946758534293769</v>
      </c>
      <c r="AY51" s="729">
        <v>1.008342781091339</v>
      </c>
      <c r="AZ51" s="729">
        <v>1.1516402425659384</v>
      </c>
      <c r="BA51" s="729">
        <v>1.2712170458649332</v>
      </c>
      <c r="BB51" s="729">
        <v>1.489998142891253</v>
      </c>
      <c r="BC51" s="729">
        <v>1.3944111552892424</v>
      </c>
      <c r="BD51" s="729">
        <v>1.1312217194570136</v>
      </c>
      <c r="BE51" s="729">
        <v>0.86149768058316767</v>
      </c>
      <c r="BF51" s="729">
        <v>1.068505714688867</v>
      </c>
    </row>
    <row r="52" spans="1:58" ht="15.75" customHeight="1" thickBot="1" x14ac:dyDescent="0.3">
      <c r="A52" s="728"/>
      <c r="B52" s="706"/>
      <c r="C52" s="705"/>
      <c r="D52" s="705"/>
      <c r="E52" s="705"/>
      <c r="F52" s="705"/>
      <c r="G52" s="705"/>
      <c r="H52" s="705"/>
      <c r="I52" s="705"/>
      <c r="J52" s="705"/>
      <c r="K52" s="705"/>
      <c r="L52" s="705"/>
      <c r="M52" s="705"/>
      <c r="N52" s="705"/>
      <c r="O52" s="705"/>
      <c r="P52" s="705"/>
      <c r="Q52" s="705"/>
      <c r="R52" s="705"/>
      <c r="S52" s="705"/>
      <c r="T52" s="705"/>
      <c r="U52" s="705"/>
      <c r="V52" s="705"/>
      <c r="W52" s="705"/>
      <c r="X52" s="705"/>
      <c r="Y52" s="705"/>
      <c r="Z52" s="705"/>
      <c r="AA52" s="705"/>
      <c r="AB52" s="705"/>
      <c r="AC52" s="705"/>
      <c r="AD52" s="705"/>
      <c r="AE52" s="705"/>
      <c r="AF52" s="705"/>
      <c r="AG52" s="705"/>
      <c r="AH52" s="705"/>
      <c r="AI52" s="705"/>
      <c r="AJ52" s="705"/>
      <c r="AK52" s="705"/>
      <c r="AL52" s="705"/>
      <c r="AM52" s="705"/>
      <c r="AN52" s="705"/>
      <c r="AO52" s="705"/>
      <c r="AP52" s="705"/>
      <c r="AQ52" s="705"/>
      <c r="AR52" s="705"/>
      <c r="AS52" s="727"/>
      <c r="AT52" s="705"/>
      <c r="AU52" s="705"/>
      <c r="AV52" s="705"/>
      <c r="AW52" s="705"/>
      <c r="AX52" s="705"/>
      <c r="AY52" s="705"/>
      <c r="AZ52" s="705"/>
      <c r="BA52" s="705"/>
      <c r="BB52" s="705"/>
      <c r="BC52" s="705"/>
      <c r="BD52" s="705"/>
      <c r="BE52" s="705"/>
      <c r="BF52" s="705"/>
    </row>
    <row r="53" spans="1:58" ht="15.75" customHeight="1" thickBot="1" x14ac:dyDescent="0.3">
      <c r="A53" s="676"/>
      <c r="B53" s="676"/>
      <c r="C53" s="676"/>
      <c r="D53" s="726"/>
      <c r="E53" s="676"/>
      <c r="F53" s="676">
        <v>2009</v>
      </c>
      <c r="G53" s="676"/>
      <c r="H53" s="726"/>
      <c r="I53" s="676"/>
      <c r="J53" s="676">
        <v>2010</v>
      </c>
      <c r="K53" s="676"/>
      <c r="L53" s="726"/>
      <c r="M53" s="676"/>
      <c r="N53" s="676">
        <v>2011</v>
      </c>
      <c r="O53" s="676"/>
      <c r="P53" s="726"/>
      <c r="Q53" s="676"/>
      <c r="R53" s="676">
        <v>2012</v>
      </c>
      <c r="S53" s="676"/>
      <c r="T53" s="726"/>
      <c r="U53" s="676"/>
      <c r="V53" s="676">
        <v>2013</v>
      </c>
      <c r="W53" s="676"/>
      <c r="X53" s="726"/>
      <c r="Y53" s="676"/>
      <c r="Z53" s="676">
        <v>2014</v>
      </c>
      <c r="AA53" s="676"/>
      <c r="AB53" s="726"/>
      <c r="AC53" s="676"/>
      <c r="AD53" s="676">
        <v>2015</v>
      </c>
      <c r="AE53" s="676"/>
      <c r="AF53" s="726"/>
      <c r="AG53" s="676"/>
      <c r="AH53" s="676">
        <v>2016</v>
      </c>
      <c r="AI53" s="676"/>
      <c r="AJ53" s="726"/>
      <c r="AK53" s="676"/>
      <c r="AL53" s="676">
        <v>2017</v>
      </c>
      <c r="AM53" s="676"/>
      <c r="AN53" s="726"/>
      <c r="AO53" s="676"/>
      <c r="AP53" s="676">
        <v>2018</v>
      </c>
      <c r="AQ53" s="676"/>
      <c r="AR53" s="726"/>
      <c r="AS53" s="676"/>
      <c r="AT53" s="726"/>
      <c r="AU53" s="726"/>
      <c r="AV53" s="726"/>
      <c r="AW53" s="726"/>
      <c r="AX53" s="726"/>
      <c r="AY53" s="726"/>
      <c r="AZ53" s="726"/>
      <c r="BA53" s="726"/>
      <c r="BB53" s="726">
        <v>2021</v>
      </c>
      <c r="BC53" s="726"/>
      <c r="BD53" s="726"/>
      <c r="BE53" s="726"/>
      <c r="BF53" s="726"/>
    </row>
    <row r="54" spans="1:58" ht="15.75" customHeight="1" x14ac:dyDescent="0.25">
      <c r="A54" s="702" t="s">
        <v>578</v>
      </c>
      <c r="B54" s="701" t="s">
        <v>673</v>
      </c>
      <c r="C54" s="723"/>
      <c r="D54" s="721"/>
      <c r="E54" s="723"/>
      <c r="F54" s="723">
        <v>2432.1999999999998</v>
      </c>
      <c r="G54" s="723"/>
      <c r="H54" s="721"/>
      <c r="I54" s="723"/>
      <c r="J54" s="724">
        <v>3311.2</v>
      </c>
      <c r="K54" s="723"/>
      <c r="L54" s="721"/>
      <c r="M54" s="723"/>
      <c r="N54" s="723">
        <v>3953.6</v>
      </c>
      <c r="O54" s="723"/>
      <c r="P54" s="721"/>
      <c r="Q54" s="723"/>
      <c r="R54" s="723">
        <v>3681.2</v>
      </c>
      <c r="S54" s="723"/>
      <c r="T54" s="721"/>
      <c r="U54" s="723"/>
      <c r="V54" s="723">
        <v>2962.5</v>
      </c>
      <c r="W54" s="723"/>
      <c r="X54" s="721"/>
      <c r="Y54" s="723"/>
      <c r="Z54" s="723" t="s">
        <v>122</v>
      </c>
      <c r="AA54" s="723"/>
      <c r="AB54" s="721"/>
      <c r="AC54" s="723"/>
      <c r="AD54" s="725" t="s">
        <v>122</v>
      </c>
      <c r="AE54" s="723"/>
      <c r="AF54" s="721"/>
      <c r="AG54" s="723"/>
      <c r="AH54" s="723" t="s">
        <v>122</v>
      </c>
      <c r="AI54" s="723"/>
      <c r="AJ54" s="721"/>
      <c r="AK54" s="723"/>
      <c r="AL54" s="723">
        <v>2774</v>
      </c>
      <c r="AM54" s="723"/>
      <c r="AN54" s="721"/>
      <c r="AO54" s="723"/>
      <c r="AP54" s="723">
        <v>3335.3</v>
      </c>
      <c r="AQ54" s="723"/>
      <c r="AR54" s="721"/>
      <c r="AS54" s="722"/>
      <c r="AT54" s="721"/>
      <c r="AU54" s="721"/>
      <c r="AV54" s="721"/>
      <c r="AW54" s="721"/>
      <c r="AX54" s="721"/>
      <c r="AY54" s="721"/>
      <c r="AZ54" s="721"/>
      <c r="BA54" s="721"/>
      <c r="BB54" s="908">
        <v>4596</v>
      </c>
      <c r="BC54" s="721"/>
      <c r="BD54" s="721"/>
      <c r="BE54" s="721"/>
      <c r="BF54" s="721"/>
    </row>
    <row r="55" spans="1:58" ht="15.75" customHeight="1" x14ac:dyDescent="0.25">
      <c r="A55" s="702" t="s">
        <v>661</v>
      </c>
      <c r="B55" s="701" t="s">
        <v>573</v>
      </c>
      <c r="C55" s="723"/>
      <c r="D55" s="721"/>
      <c r="E55" s="723"/>
      <c r="F55" s="723">
        <v>2375</v>
      </c>
      <c r="G55" s="723"/>
      <c r="H55" s="721"/>
      <c r="I55" s="723"/>
      <c r="J55" s="724">
        <v>2475</v>
      </c>
      <c r="K55" s="723"/>
      <c r="L55" s="721"/>
      <c r="M55" s="723"/>
      <c r="N55" s="723">
        <v>1587.5</v>
      </c>
      <c r="O55" s="723"/>
      <c r="P55" s="721"/>
      <c r="Q55" s="723"/>
      <c r="R55" s="723">
        <v>2250</v>
      </c>
      <c r="S55" s="723"/>
      <c r="T55" s="721"/>
      <c r="U55" s="723"/>
      <c r="V55" s="723">
        <v>937.5</v>
      </c>
      <c r="W55" s="723"/>
      <c r="X55" s="721"/>
      <c r="Y55" s="723"/>
      <c r="Z55" s="723">
        <v>0</v>
      </c>
      <c r="AA55" s="723"/>
      <c r="AB55" s="721"/>
      <c r="AC55" s="723"/>
      <c r="AD55" s="723">
        <v>0</v>
      </c>
      <c r="AE55" s="723"/>
      <c r="AF55" s="721"/>
      <c r="AG55" s="723"/>
      <c r="AH55" s="723">
        <v>0</v>
      </c>
      <c r="AI55" s="723"/>
      <c r="AJ55" s="721"/>
      <c r="AK55" s="723"/>
      <c r="AL55" s="723">
        <v>687.5</v>
      </c>
      <c r="AM55" s="723"/>
      <c r="AN55" s="721"/>
      <c r="AO55" s="723"/>
      <c r="AP55" s="723">
        <v>1662.5</v>
      </c>
      <c r="AQ55" s="723"/>
      <c r="AR55" s="721"/>
      <c r="AS55" s="722"/>
      <c r="AT55" s="721"/>
      <c r="AU55" s="721"/>
      <c r="AV55" s="721"/>
      <c r="AW55" s="721"/>
      <c r="AX55" s="721"/>
      <c r="AY55" s="721"/>
      <c r="AZ55" s="721"/>
      <c r="BA55" s="721"/>
      <c r="BB55" s="721">
        <v>2287.5</v>
      </c>
      <c r="BC55" s="721"/>
      <c r="BD55" s="721"/>
      <c r="BE55" s="721"/>
      <c r="BF55" s="721"/>
    </row>
    <row r="56" spans="1:58" ht="15.75" customHeight="1" x14ac:dyDescent="0.25">
      <c r="A56" s="702" t="s">
        <v>575</v>
      </c>
      <c r="B56" s="701" t="s">
        <v>574</v>
      </c>
      <c r="C56" s="710"/>
      <c r="D56" s="718"/>
      <c r="E56" s="710"/>
      <c r="F56" s="710">
        <v>1.9</v>
      </c>
      <c r="G56" s="710"/>
      <c r="H56" s="718"/>
      <c r="I56" s="710"/>
      <c r="J56" s="720">
        <v>1.98</v>
      </c>
      <c r="K56" s="710"/>
      <c r="L56" s="718"/>
      <c r="M56" s="710"/>
      <c r="N56" s="710">
        <v>1.27</v>
      </c>
      <c r="O56" s="710"/>
      <c r="P56" s="718"/>
      <c r="Q56" s="710"/>
      <c r="R56" s="710">
        <v>1.8</v>
      </c>
      <c r="S56" s="710"/>
      <c r="T56" s="718"/>
      <c r="U56" s="710"/>
      <c r="V56" s="710">
        <v>0.75</v>
      </c>
      <c r="W56" s="710"/>
      <c r="X56" s="718"/>
      <c r="Y56" s="710"/>
      <c r="Z56" s="710" t="s">
        <v>122</v>
      </c>
      <c r="AA56" s="710"/>
      <c r="AB56" s="718"/>
      <c r="AC56" s="710"/>
      <c r="AD56" s="710" t="s">
        <v>122</v>
      </c>
      <c r="AE56" s="710"/>
      <c r="AF56" s="718"/>
      <c r="AG56" s="710"/>
      <c r="AH56" s="710" t="s">
        <v>122</v>
      </c>
      <c r="AI56" s="710"/>
      <c r="AJ56" s="718"/>
      <c r="AK56" s="710"/>
      <c r="AL56" s="710">
        <v>0.55000000000000004</v>
      </c>
      <c r="AM56" s="710"/>
      <c r="AN56" s="718"/>
      <c r="AO56" s="710"/>
      <c r="AP56" s="710">
        <v>1.33</v>
      </c>
      <c r="AQ56" s="710"/>
      <c r="AR56" s="718"/>
      <c r="AS56" s="719"/>
      <c r="AT56" s="718"/>
      <c r="AU56" s="718"/>
      <c r="AV56" s="718"/>
      <c r="AW56" s="718"/>
      <c r="AX56" s="718"/>
      <c r="AY56" s="718"/>
      <c r="AZ56" s="718"/>
      <c r="BA56" s="718"/>
      <c r="BB56" s="718">
        <v>1.83</v>
      </c>
      <c r="BC56" s="718"/>
      <c r="BD56" s="718"/>
      <c r="BE56" s="718"/>
      <c r="BF56" s="718"/>
    </row>
    <row r="57" spans="1:58" ht="15.75" customHeight="1" x14ac:dyDescent="0.25">
      <c r="A57" s="717" t="s">
        <v>576</v>
      </c>
      <c r="B57" s="716" t="s">
        <v>577</v>
      </c>
      <c r="C57" s="714"/>
      <c r="D57" s="712"/>
      <c r="E57" s="714"/>
      <c r="F57" s="714">
        <v>45.7</v>
      </c>
      <c r="G57" s="714"/>
      <c r="H57" s="712"/>
      <c r="I57" s="714"/>
      <c r="J57" s="715">
        <v>36.25</v>
      </c>
      <c r="K57" s="714"/>
      <c r="L57" s="712"/>
      <c r="M57" s="714"/>
      <c r="N57" s="714">
        <v>33.69</v>
      </c>
      <c r="O57" s="714"/>
      <c r="P57" s="712"/>
      <c r="Q57" s="714"/>
      <c r="R57" s="714">
        <v>37</v>
      </c>
      <c r="S57" s="714"/>
      <c r="T57" s="712"/>
      <c r="U57" s="714"/>
      <c r="V57" s="714">
        <v>39.200000000000003</v>
      </c>
      <c r="W57" s="714"/>
      <c r="X57" s="712"/>
      <c r="Y57" s="714"/>
      <c r="Z57" s="710" t="s">
        <v>122</v>
      </c>
      <c r="AA57" s="714"/>
      <c r="AB57" s="712"/>
      <c r="AC57" s="714"/>
      <c r="AD57" s="710" t="s">
        <v>122</v>
      </c>
      <c r="AE57" s="714"/>
      <c r="AF57" s="712"/>
      <c r="AG57" s="714"/>
      <c r="AH57" s="710" t="s">
        <v>122</v>
      </c>
      <c r="AI57" s="714"/>
      <c r="AJ57" s="712"/>
      <c r="AK57" s="714"/>
      <c r="AL57" s="714">
        <v>40.18</v>
      </c>
      <c r="AM57" s="714"/>
      <c r="AN57" s="712"/>
      <c r="AO57" s="714"/>
      <c r="AP57" s="714">
        <v>40.869999999999997</v>
      </c>
      <c r="AQ57" s="714"/>
      <c r="AR57" s="712"/>
      <c r="AS57" s="713"/>
      <c r="AT57" s="712"/>
      <c r="AU57" s="712"/>
      <c r="AV57" s="712"/>
      <c r="AW57" s="712"/>
      <c r="AX57" s="712"/>
      <c r="AY57" s="712"/>
      <c r="AZ57" s="712"/>
      <c r="BA57" s="712"/>
      <c r="BB57" s="712">
        <v>38.11</v>
      </c>
      <c r="BC57" s="712"/>
      <c r="BD57" s="712"/>
      <c r="BE57" s="712"/>
      <c r="BF57" s="712"/>
    </row>
    <row r="58" spans="1:58" ht="15.75" customHeight="1" x14ac:dyDescent="0.25">
      <c r="A58" s="692" t="s">
        <v>664</v>
      </c>
      <c r="B58" s="684" t="s">
        <v>665</v>
      </c>
      <c r="C58" s="709"/>
      <c r="D58" s="707"/>
      <c r="E58" s="709"/>
      <c r="F58" s="709">
        <v>4.1575492341356671E-2</v>
      </c>
      <c r="G58" s="709"/>
      <c r="H58" s="707"/>
      <c r="I58" s="709"/>
      <c r="J58" s="711">
        <v>5.4620689655172416E-2</v>
      </c>
      <c r="K58" s="709"/>
      <c r="L58" s="707"/>
      <c r="M58" s="709"/>
      <c r="N58" s="709">
        <v>3.7696645888987836E-2</v>
      </c>
      <c r="O58" s="709"/>
      <c r="P58" s="707"/>
      <c r="Q58" s="709"/>
      <c r="R58" s="709">
        <v>4.8648648648648651E-2</v>
      </c>
      <c r="S58" s="709"/>
      <c r="T58" s="707"/>
      <c r="U58" s="709"/>
      <c r="V58" s="709">
        <v>1.9132653061224487E-2</v>
      </c>
      <c r="W58" s="709"/>
      <c r="X58" s="707"/>
      <c r="Y58" s="709"/>
      <c r="Z58" s="710" t="s">
        <v>122</v>
      </c>
      <c r="AA58" s="709"/>
      <c r="AB58" s="707"/>
      <c r="AC58" s="709"/>
      <c r="AD58" s="710" t="s">
        <v>122</v>
      </c>
      <c r="AE58" s="709"/>
      <c r="AF58" s="707"/>
      <c r="AG58" s="709"/>
      <c r="AH58" s="710" t="s">
        <v>122</v>
      </c>
      <c r="AI58" s="709"/>
      <c r="AJ58" s="707"/>
      <c r="AK58" s="709"/>
      <c r="AL58" s="709">
        <v>1.3688402190144352E-2</v>
      </c>
      <c r="AM58" s="709"/>
      <c r="AN58" s="707"/>
      <c r="AO58" s="709"/>
      <c r="AP58" s="709">
        <v>3.2542206997797897E-2</v>
      </c>
      <c r="AQ58" s="709"/>
      <c r="AR58" s="707"/>
      <c r="AS58" s="708"/>
      <c r="AT58" s="707"/>
      <c r="AU58" s="707"/>
      <c r="AV58" s="707"/>
      <c r="AW58" s="707"/>
      <c r="AX58" s="707"/>
      <c r="AY58" s="707"/>
      <c r="AZ58" s="707"/>
      <c r="BA58" s="707"/>
      <c r="BB58" s="707">
        <v>4.0730024482528382E-2</v>
      </c>
      <c r="BC58" s="707"/>
      <c r="BD58" s="707"/>
      <c r="BE58" s="707"/>
      <c r="BF58" s="707"/>
    </row>
    <row r="59" spans="1:58" ht="15.75" customHeight="1" x14ac:dyDescent="0.25">
      <c r="A59" s="692" t="s">
        <v>579</v>
      </c>
      <c r="B59" s="684" t="s">
        <v>666</v>
      </c>
      <c r="C59" s="709"/>
      <c r="D59" s="707"/>
      <c r="E59" s="709"/>
      <c r="F59" s="709">
        <v>0.97648219718773133</v>
      </c>
      <c r="G59" s="709"/>
      <c r="H59" s="707"/>
      <c r="I59" s="709"/>
      <c r="J59" s="711">
        <v>0.74746315535153418</v>
      </c>
      <c r="K59" s="709"/>
      <c r="L59" s="707"/>
      <c r="M59" s="709"/>
      <c r="N59" s="709">
        <v>0.40153278025091055</v>
      </c>
      <c r="O59" s="709"/>
      <c r="P59" s="707"/>
      <c r="Q59" s="709"/>
      <c r="R59" s="709">
        <v>0.611213734651744</v>
      </c>
      <c r="S59" s="709"/>
      <c r="T59" s="707"/>
      <c r="U59" s="709"/>
      <c r="V59" s="709">
        <v>0.31645569620253167</v>
      </c>
      <c r="W59" s="709"/>
      <c r="X59" s="707"/>
      <c r="Y59" s="709"/>
      <c r="Z59" s="710" t="s">
        <v>122</v>
      </c>
      <c r="AA59" s="709"/>
      <c r="AB59" s="707"/>
      <c r="AC59" s="709"/>
      <c r="AD59" s="710" t="s">
        <v>122</v>
      </c>
      <c r="AE59" s="709"/>
      <c r="AF59" s="707"/>
      <c r="AG59" s="709"/>
      <c r="AH59" s="710" t="s">
        <v>122</v>
      </c>
      <c r="AI59" s="709"/>
      <c r="AJ59" s="707"/>
      <c r="AK59" s="709"/>
      <c r="AL59" s="709">
        <v>0.24783705839942322</v>
      </c>
      <c r="AM59" s="709"/>
      <c r="AN59" s="707"/>
      <c r="AO59" s="709"/>
      <c r="AP59" s="709">
        <v>0.49845591101250258</v>
      </c>
      <c r="AQ59" s="709"/>
      <c r="AR59" s="707"/>
      <c r="AS59" s="708"/>
      <c r="AT59" s="707"/>
      <c r="AU59" s="707"/>
      <c r="AV59" s="707"/>
      <c r="AW59" s="707"/>
      <c r="AX59" s="707"/>
      <c r="AY59" s="707"/>
      <c r="AZ59" s="707"/>
      <c r="BA59" s="707"/>
      <c r="BB59" s="707">
        <v>0.49728260869565216</v>
      </c>
      <c r="BC59" s="707"/>
      <c r="BD59" s="707"/>
      <c r="BE59" s="707"/>
      <c r="BF59" s="707"/>
    </row>
    <row r="60" spans="1:58" ht="15.75" customHeight="1" x14ac:dyDescent="0.25">
      <c r="A60" s="706"/>
      <c r="B60" s="706"/>
      <c r="C60" s="705"/>
      <c r="D60" s="705"/>
      <c r="E60" s="705"/>
      <c r="F60" s="705"/>
      <c r="G60" s="705"/>
      <c r="H60" s="705"/>
      <c r="I60" s="705"/>
      <c r="J60" s="705"/>
      <c r="K60" s="705"/>
      <c r="L60" s="705"/>
      <c r="M60" s="705"/>
      <c r="N60" s="705"/>
      <c r="O60" s="705"/>
      <c r="P60" s="705"/>
      <c r="Q60" s="705"/>
      <c r="R60" s="705"/>
      <c r="S60" s="705"/>
      <c r="T60" s="705"/>
      <c r="U60" s="705"/>
      <c r="V60" s="705"/>
      <c r="W60" s="705"/>
      <c r="X60" s="705"/>
      <c r="Y60" s="705"/>
      <c r="Z60" s="705"/>
      <c r="AA60" s="705"/>
      <c r="AB60" s="705"/>
      <c r="AC60" s="705"/>
      <c r="AD60" s="705"/>
      <c r="AE60" s="705"/>
      <c r="AF60" s="705"/>
      <c r="AG60" s="705"/>
      <c r="AH60" s="705"/>
      <c r="AI60" s="705"/>
      <c r="AJ60" s="705"/>
      <c r="AK60" s="705"/>
      <c r="AL60" s="705"/>
      <c r="AM60" s="705"/>
      <c r="AN60" s="705"/>
      <c r="AO60" s="705"/>
      <c r="AP60" s="705"/>
      <c r="AQ60" s="705"/>
      <c r="AR60" s="705"/>
      <c r="AS60" s="705"/>
      <c r="AT60" s="705"/>
      <c r="AU60" s="705"/>
      <c r="AV60" s="705"/>
      <c r="AW60" s="705"/>
      <c r="AX60" s="705"/>
      <c r="AY60" s="705"/>
      <c r="AZ60" s="705"/>
      <c r="BA60" s="705"/>
      <c r="BB60" s="907"/>
      <c r="BC60" s="705"/>
      <c r="BD60" s="705"/>
      <c r="BE60" s="705"/>
      <c r="BF60" s="705"/>
    </row>
    <row r="61" spans="1:58" ht="14.4" thickBot="1" x14ac:dyDescent="0.3">
      <c r="A61" s="704" t="s">
        <v>361</v>
      </c>
      <c r="B61" s="704" t="s">
        <v>362</v>
      </c>
      <c r="C61" s="704"/>
      <c r="D61" s="704"/>
      <c r="E61" s="704"/>
      <c r="F61" s="639"/>
      <c r="G61" s="639"/>
      <c r="H61" s="639"/>
      <c r="I61" s="639"/>
      <c r="J61" s="639"/>
      <c r="K61" s="639"/>
      <c r="L61" s="639"/>
      <c r="M61" s="639"/>
      <c r="N61" s="639"/>
      <c r="O61" s="639"/>
      <c r="P61" s="639"/>
      <c r="Q61" s="639"/>
      <c r="R61" s="639"/>
      <c r="S61" s="639"/>
      <c r="T61" s="639"/>
      <c r="U61" s="639"/>
      <c r="V61" s="639"/>
      <c r="W61" s="639"/>
      <c r="X61" s="703"/>
      <c r="Y61" s="703"/>
      <c r="Z61" s="703"/>
      <c r="AA61" s="703"/>
      <c r="AB61" s="703"/>
      <c r="AC61" s="703"/>
      <c r="AD61" s="703"/>
      <c r="AE61" s="703"/>
      <c r="AF61" s="703"/>
      <c r="AG61" s="703"/>
      <c r="AH61" s="703"/>
      <c r="AI61" s="703"/>
      <c r="AJ61" s="703"/>
      <c r="AK61" s="703"/>
      <c r="AL61" s="703"/>
      <c r="AM61" s="703"/>
      <c r="AN61" s="703"/>
      <c r="AO61" s="703"/>
      <c r="AP61" s="300"/>
      <c r="AQ61" s="703"/>
      <c r="AR61" s="703"/>
      <c r="AS61" s="703"/>
      <c r="AT61" s="703"/>
      <c r="AU61" s="703"/>
      <c r="AV61" s="703"/>
      <c r="AW61" s="703"/>
      <c r="AX61" s="703"/>
      <c r="AY61" s="703"/>
      <c r="AZ61" s="703"/>
      <c r="BA61" s="703"/>
      <c r="BB61" s="703"/>
      <c r="BC61" s="703"/>
      <c r="BD61" s="703"/>
      <c r="BE61" s="703"/>
      <c r="BF61" s="703"/>
    </row>
    <row r="62" spans="1:58" ht="15.75" customHeight="1" thickBot="1" x14ac:dyDescent="0.3">
      <c r="A62" s="677" t="s">
        <v>307</v>
      </c>
      <c r="B62" s="676" t="s">
        <v>162</v>
      </c>
      <c r="C62" s="676" t="s">
        <v>22</v>
      </c>
      <c r="D62" s="676" t="s">
        <v>23</v>
      </c>
      <c r="E62" s="676" t="s">
        <v>24</v>
      </c>
      <c r="F62" s="676" t="s">
        <v>25</v>
      </c>
      <c r="G62" s="676" t="s">
        <v>26</v>
      </c>
      <c r="H62" s="676" t="s">
        <v>27</v>
      </c>
      <c r="I62" s="676" t="s">
        <v>28</v>
      </c>
      <c r="J62" s="676" t="s">
        <v>29</v>
      </c>
      <c r="K62" s="676" t="s">
        <v>30</v>
      </c>
      <c r="L62" s="676" t="s">
        <v>31</v>
      </c>
      <c r="M62" s="676" t="s">
        <v>32</v>
      </c>
      <c r="N62" s="676" t="s">
        <v>33</v>
      </c>
      <c r="O62" s="676" t="s">
        <v>34</v>
      </c>
      <c r="P62" s="676" t="s">
        <v>35</v>
      </c>
      <c r="Q62" s="676" t="s">
        <v>36</v>
      </c>
      <c r="R62" s="676" t="s">
        <v>37</v>
      </c>
      <c r="S62" s="676" t="s">
        <v>38</v>
      </c>
      <c r="T62" s="676" t="s">
        <v>39</v>
      </c>
      <c r="U62" s="676" t="s">
        <v>40</v>
      </c>
      <c r="V62" s="676" t="s">
        <v>41</v>
      </c>
      <c r="W62" s="676" t="s">
        <v>101</v>
      </c>
      <c r="X62" s="676" t="s">
        <v>102</v>
      </c>
      <c r="Y62" s="676" t="s">
        <v>104</v>
      </c>
      <c r="Z62" s="676" t="s">
        <v>110</v>
      </c>
      <c r="AA62" s="676" t="s">
        <v>105</v>
      </c>
      <c r="AB62" s="676" t="s">
        <v>106</v>
      </c>
      <c r="AC62" s="676" t="s">
        <v>107</v>
      </c>
      <c r="AD62" s="676" t="s">
        <v>109</v>
      </c>
      <c r="AE62" s="675" t="s">
        <v>111</v>
      </c>
      <c r="AF62" s="675" t="s">
        <v>113</v>
      </c>
      <c r="AG62" s="675" t="s">
        <v>114</v>
      </c>
      <c r="AH62" s="675" t="s">
        <v>115</v>
      </c>
      <c r="AI62" s="675" t="s">
        <v>116</v>
      </c>
      <c r="AJ62" s="675" t="s">
        <v>117</v>
      </c>
      <c r="AK62" s="675" t="s">
        <v>118</v>
      </c>
      <c r="AL62" s="675" t="s">
        <v>119</v>
      </c>
      <c r="AM62" s="675" t="s">
        <v>120</v>
      </c>
      <c r="AN62" s="675" t="s">
        <v>200</v>
      </c>
      <c r="AO62" s="675" t="s">
        <v>201</v>
      </c>
      <c r="AP62" s="675" t="s">
        <v>411</v>
      </c>
      <c r="AQ62" s="675" t="s">
        <v>584</v>
      </c>
      <c r="AR62" s="676" t="s">
        <v>591</v>
      </c>
      <c r="AS62" s="676" t="s">
        <v>602</v>
      </c>
      <c r="AT62" s="675" t="s">
        <v>727</v>
      </c>
      <c r="AU62" s="675" t="s">
        <v>740</v>
      </c>
      <c r="AV62" s="675" t="s">
        <v>756</v>
      </c>
      <c r="AW62" s="675" t="s">
        <v>829</v>
      </c>
      <c r="AX62" s="675" t="s">
        <v>837</v>
      </c>
      <c r="AY62" s="675" t="s">
        <v>851</v>
      </c>
      <c r="AZ62" s="675" t="s">
        <v>853</v>
      </c>
      <c r="BA62" s="675" t="s">
        <v>855</v>
      </c>
      <c r="BB62" s="675" t="s">
        <v>857</v>
      </c>
      <c r="BC62" s="675" t="s">
        <v>861</v>
      </c>
      <c r="BD62" s="675" t="s">
        <v>942</v>
      </c>
      <c r="BE62" s="675" t="s">
        <v>948</v>
      </c>
      <c r="BF62" s="322" t="s">
        <v>951</v>
      </c>
    </row>
    <row r="63" spans="1:58" ht="15.75" customHeight="1" x14ac:dyDescent="0.25">
      <c r="A63" s="702" t="s">
        <v>80</v>
      </c>
      <c r="B63" s="701" t="s">
        <v>81</v>
      </c>
      <c r="C63" s="686">
        <v>6341</v>
      </c>
      <c r="D63" s="686">
        <v>6311</v>
      </c>
      <c r="E63" s="686">
        <v>6296</v>
      </c>
      <c r="F63" s="700">
        <v>6212.4080000000004</v>
      </c>
      <c r="G63" s="700">
        <v>6184</v>
      </c>
      <c r="H63" s="700">
        <v>6173</v>
      </c>
      <c r="I63" s="700">
        <v>6155</v>
      </c>
      <c r="J63" s="700">
        <v>6149.5240000000003</v>
      </c>
      <c r="K63" s="700">
        <v>6257</v>
      </c>
      <c r="L63" s="700">
        <v>6281.683</v>
      </c>
      <c r="M63" s="700">
        <v>6130.402</v>
      </c>
      <c r="N63" s="700">
        <v>6145.6729999999998</v>
      </c>
      <c r="O63" s="700">
        <v>6123.0870000000004</v>
      </c>
      <c r="P63" s="700">
        <v>6125.7049999999999</v>
      </c>
      <c r="Q63" s="700">
        <v>6135</v>
      </c>
      <c r="R63" s="700">
        <v>6220</v>
      </c>
      <c r="S63" s="700">
        <v>6245</v>
      </c>
      <c r="T63" s="700">
        <v>6254</v>
      </c>
      <c r="U63" s="700">
        <v>6283</v>
      </c>
      <c r="V63" s="672">
        <v>6318</v>
      </c>
      <c r="W63" s="672">
        <v>6333</v>
      </c>
      <c r="X63" s="672">
        <v>6357</v>
      </c>
      <c r="Y63" s="698">
        <v>6358</v>
      </c>
      <c r="Z63" s="698">
        <v>6660</v>
      </c>
      <c r="AA63" s="698">
        <v>6661</v>
      </c>
      <c r="AB63" s="672">
        <v>6583</v>
      </c>
      <c r="AC63" s="698">
        <v>6600</v>
      </c>
      <c r="AD63" s="698">
        <v>6621</v>
      </c>
      <c r="AE63" s="698">
        <v>6643</v>
      </c>
      <c r="AF63" s="698">
        <v>6703</v>
      </c>
      <c r="AG63" s="698">
        <v>6780</v>
      </c>
      <c r="AH63" s="698">
        <v>6850</v>
      </c>
      <c r="AI63" s="698">
        <v>6910</v>
      </c>
      <c r="AJ63" s="698">
        <v>6978</v>
      </c>
      <c r="AK63" s="698">
        <v>7063</v>
      </c>
      <c r="AL63" s="698">
        <v>7134</v>
      </c>
      <c r="AM63" s="698">
        <v>7189</v>
      </c>
      <c r="AN63" s="698">
        <v>7267.0460000000003</v>
      </c>
      <c r="AO63" s="698">
        <v>7362.2550000000001</v>
      </c>
      <c r="AP63" s="698">
        <v>7448</v>
      </c>
      <c r="AQ63" s="698">
        <v>7779.43</v>
      </c>
      <c r="AR63" s="698">
        <v>7850.7920000000004</v>
      </c>
      <c r="AS63" s="699">
        <v>7952.826</v>
      </c>
      <c r="AT63" s="698">
        <v>8011.826</v>
      </c>
      <c r="AU63" s="698">
        <v>8075.4080000000004</v>
      </c>
      <c r="AV63" s="698">
        <v>8110.0219999999999</v>
      </c>
      <c r="AW63" s="698">
        <v>8203.7829999999994</v>
      </c>
      <c r="AX63" s="698">
        <v>8256.5190000000002</v>
      </c>
      <c r="AY63" s="698">
        <v>8327</v>
      </c>
      <c r="AZ63" s="698">
        <v>8353.0159999999996</v>
      </c>
      <c r="BA63" s="698">
        <v>8432.8359999999993</v>
      </c>
      <c r="BB63" s="698">
        <v>8490.0669999999991</v>
      </c>
      <c r="BC63" s="698">
        <v>8694</v>
      </c>
      <c r="BD63" s="698">
        <v>8860</v>
      </c>
      <c r="BE63" s="698">
        <v>8969.3870000000006</v>
      </c>
      <c r="BF63" s="698">
        <v>9049.2559999999994</v>
      </c>
    </row>
    <row r="64" spans="1:58" ht="15.75" customHeight="1" x14ac:dyDescent="0.25">
      <c r="A64" s="692" t="s">
        <v>82</v>
      </c>
      <c r="B64" s="684" t="s">
        <v>83</v>
      </c>
      <c r="C64" s="686">
        <v>7453</v>
      </c>
      <c r="D64" s="686">
        <v>7462</v>
      </c>
      <c r="E64" s="686">
        <v>7462</v>
      </c>
      <c r="F64" s="686">
        <v>7456.48</v>
      </c>
      <c r="G64" s="686">
        <v>7260</v>
      </c>
      <c r="H64" s="686">
        <v>7252.9970000000003</v>
      </c>
      <c r="I64" s="686">
        <v>7192</v>
      </c>
      <c r="J64" s="686">
        <v>7170.5079999999998</v>
      </c>
      <c r="K64" s="686">
        <v>7094</v>
      </c>
      <c r="L64" s="686">
        <v>7086.4859999999999</v>
      </c>
      <c r="M64" s="686">
        <v>7097.3010000000004</v>
      </c>
      <c r="N64" s="686">
        <v>7166.18</v>
      </c>
      <c r="O64" s="686">
        <v>7125</v>
      </c>
      <c r="P64" s="686">
        <v>7121.5110000000004</v>
      </c>
      <c r="Q64" s="686">
        <v>7158</v>
      </c>
      <c r="R64" s="686">
        <v>7164</v>
      </c>
      <c r="S64" s="686">
        <v>7120</v>
      </c>
      <c r="T64" s="686">
        <v>7225</v>
      </c>
      <c r="U64" s="686">
        <v>7090</v>
      </c>
      <c r="V64" s="650">
        <v>7080</v>
      </c>
      <c r="W64" s="650">
        <v>7430</v>
      </c>
      <c r="X64" s="650">
        <v>7451</v>
      </c>
      <c r="Y64" s="682">
        <v>7441</v>
      </c>
      <c r="Z64" s="682">
        <v>7468</v>
      </c>
      <c r="AA64" s="682">
        <v>7452</v>
      </c>
      <c r="AB64" s="650">
        <v>7450</v>
      </c>
      <c r="AC64" s="682">
        <v>7489</v>
      </c>
      <c r="AD64" s="682">
        <v>7523</v>
      </c>
      <c r="AE64" s="682">
        <v>7558</v>
      </c>
      <c r="AF64" s="682">
        <v>7642</v>
      </c>
      <c r="AG64" s="682">
        <v>7763</v>
      </c>
      <c r="AH64" s="682">
        <v>7864</v>
      </c>
      <c r="AI64" s="682">
        <v>7985</v>
      </c>
      <c r="AJ64" s="682">
        <v>8089</v>
      </c>
      <c r="AK64" s="682">
        <v>8233</v>
      </c>
      <c r="AL64" s="682">
        <v>8340</v>
      </c>
      <c r="AM64" s="682">
        <v>8462</v>
      </c>
      <c r="AN64" s="682">
        <v>8651.16</v>
      </c>
      <c r="AO64" s="682">
        <v>8771.1080000000002</v>
      </c>
      <c r="AP64" s="682">
        <v>8893</v>
      </c>
      <c r="AQ64" s="682">
        <v>8994.3730000000014</v>
      </c>
      <c r="AR64" s="682">
        <v>9084.3610000000008</v>
      </c>
      <c r="AS64" s="683">
        <v>9209.9940000000006</v>
      </c>
      <c r="AT64" s="682">
        <v>9282.8770000000004</v>
      </c>
      <c r="AU64" s="682">
        <v>9428.732</v>
      </c>
      <c r="AV64" s="682">
        <v>9468.2379999999994</v>
      </c>
      <c r="AW64" s="682">
        <v>9548.6489999999994</v>
      </c>
      <c r="AX64" s="682">
        <v>9510.0810000000001</v>
      </c>
      <c r="AY64" s="682">
        <v>9531</v>
      </c>
      <c r="AZ64" s="682">
        <v>9627.4269999999997</v>
      </c>
      <c r="BA64" s="682">
        <v>9737.1090000000004</v>
      </c>
      <c r="BB64" s="682">
        <v>9814.5329999999994</v>
      </c>
      <c r="BC64" s="682">
        <v>10026</v>
      </c>
      <c r="BD64" s="682">
        <v>10235</v>
      </c>
      <c r="BE64" s="682">
        <v>10348.953</v>
      </c>
      <c r="BF64" s="682">
        <v>10403.563</v>
      </c>
    </row>
    <row r="65" spans="1:58" ht="15.75" customHeight="1" x14ac:dyDescent="0.25">
      <c r="A65" s="697" t="s">
        <v>725</v>
      </c>
      <c r="B65" s="697" t="s">
        <v>650</v>
      </c>
      <c r="C65" s="696">
        <v>1035</v>
      </c>
      <c r="D65" s="696">
        <v>1050</v>
      </c>
      <c r="E65" s="696">
        <v>1064</v>
      </c>
      <c r="F65" s="696">
        <v>1106.0650000000001</v>
      </c>
      <c r="G65" s="696">
        <v>1068</v>
      </c>
      <c r="H65" s="696">
        <v>1081</v>
      </c>
      <c r="I65" s="696">
        <v>1050</v>
      </c>
      <c r="J65" s="696">
        <v>1031</v>
      </c>
      <c r="K65" s="696">
        <v>958</v>
      </c>
      <c r="L65" s="696">
        <v>943</v>
      </c>
      <c r="M65" s="696">
        <v>942</v>
      </c>
      <c r="N65" s="696">
        <v>937</v>
      </c>
      <c r="O65" s="696">
        <v>928</v>
      </c>
      <c r="P65" s="696">
        <v>910</v>
      </c>
      <c r="Q65" s="696">
        <v>896</v>
      </c>
      <c r="R65" s="696">
        <v>891</v>
      </c>
      <c r="S65" s="696">
        <v>872</v>
      </c>
      <c r="T65" s="696">
        <v>856</v>
      </c>
      <c r="U65" s="696">
        <v>839</v>
      </c>
      <c r="V65" s="695">
        <v>825</v>
      </c>
      <c r="W65" s="695">
        <v>813</v>
      </c>
      <c r="X65" s="695">
        <v>812</v>
      </c>
      <c r="Y65" s="693">
        <v>813</v>
      </c>
      <c r="Z65" s="693">
        <v>843</v>
      </c>
      <c r="AA65" s="693">
        <v>821</v>
      </c>
      <c r="AB65" s="695">
        <v>838</v>
      </c>
      <c r="AC65" s="693">
        <v>845</v>
      </c>
      <c r="AD65" s="693">
        <v>838</v>
      </c>
      <c r="AE65" s="693">
        <v>835</v>
      </c>
      <c r="AF65" s="693">
        <v>840</v>
      </c>
      <c r="AG65" s="693">
        <v>842</v>
      </c>
      <c r="AH65" s="693">
        <v>852</v>
      </c>
      <c r="AI65" s="693">
        <v>859</v>
      </c>
      <c r="AJ65" s="693">
        <v>859</v>
      </c>
      <c r="AK65" s="693">
        <v>866</v>
      </c>
      <c r="AL65" s="693">
        <v>875</v>
      </c>
      <c r="AM65" s="693">
        <v>885</v>
      </c>
      <c r="AN65" s="693">
        <v>902.48900000000003</v>
      </c>
      <c r="AO65" s="693">
        <v>919.32399999999996</v>
      </c>
      <c r="AP65" s="693">
        <v>932</v>
      </c>
      <c r="AQ65" s="682">
        <v>942.21699999999998</v>
      </c>
      <c r="AR65" s="682">
        <v>954.36599999999999</v>
      </c>
      <c r="AS65" s="683">
        <v>968.42</v>
      </c>
      <c r="AT65" s="682">
        <v>980.72299999999996</v>
      </c>
      <c r="AU65" s="682">
        <v>981.99099999999999</v>
      </c>
      <c r="AV65" s="682">
        <v>966.31200000000001</v>
      </c>
      <c r="AW65" s="682">
        <v>969.46799999999996</v>
      </c>
      <c r="AX65" s="682">
        <v>966.66</v>
      </c>
      <c r="AY65" s="682">
        <v>964</v>
      </c>
      <c r="AZ65" s="682">
        <v>966.22199999999998</v>
      </c>
      <c r="BA65" s="682">
        <v>970.59100000000001</v>
      </c>
      <c r="BB65" s="682">
        <v>971.64499999999998</v>
      </c>
      <c r="BC65" s="682">
        <v>964</v>
      </c>
      <c r="BD65" s="682">
        <v>955</v>
      </c>
      <c r="BE65" s="682">
        <v>960.44100000000003</v>
      </c>
      <c r="BF65" s="682">
        <v>952.81299999999999</v>
      </c>
    </row>
    <row r="66" spans="1:58" ht="15.75" customHeight="1" x14ac:dyDescent="0.25">
      <c r="A66" s="692" t="s">
        <v>84</v>
      </c>
      <c r="B66" s="684" t="s">
        <v>85</v>
      </c>
      <c r="C66" s="686">
        <v>1237</v>
      </c>
      <c r="D66" s="686">
        <v>1237</v>
      </c>
      <c r="E66" s="686">
        <v>1233</v>
      </c>
      <c r="F66" s="686">
        <v>1228</v>
      </c>
      <c r="G66" s="686">
        <v>1224</v>
      </c>
      <c r="H66" s="686">
        <v>1222</v>
      </c>
      <c r="I66" s="686">
        <v>1211</v>
      </c>
      <c r="J66" s="686">
        <v>1208</v>
      </c>
      <c r="K66" s="686">
        <v>1205</v>
      </c>
      <c r="L66" s="686">
        <v>1201</v>
      </c>
      <c r="M66" s="686">
        <v>1201</v>
      </c>
      <c r="N66" s="686">
        <v>1199</v>
      </c>
      <c r="O66" s="686">
        <v>1196</v>
      </c>
      <c r="P66" s="686">
        <v>1197</v>
      </c>
      <c r="Q66" s="686">
        <v>1196</v>
      </c>
      <c r="R66" s="686">
        <v>1198</v>
      </c>
      <c r="S66" s="686">
        <v>1199</v>
      </c>
      <c r="T66" s="686">
        <v>1177</v>
      </c>
      <c r="U66" s="686">
        <v>1181</v>
      </c>
      <c r="V66" s="650">
        <v>1186</v>
      </c>
      <c r="W66" s="650">
        <v>1186</v>
      </c>
      <c r="X66" s="650">
        <v>1186</v>
      </c>
      <c r="Y66" s="682">
        <v>1189</v>
      </c>
      <c r="Z66" s="682">
        <v>1319</v>
      </c>
      <c r="AA66" s="682">
        <v>1323</v>
      </c>
      <c r="AB66" s="650">
        <v>1311</v>
      </c>
      <c r="AC66" s="650">
        <v>1290</v>
      </c>
      <c r="AD66" s="682">
        <v>1278</v>
      </c>
      <c r="AE66" s="682">
        <v>1275</v>
      </c>
      <c r="AF66" s="682">
        <v>1267</v>
      </c>
      <c r="AG66" s="682">
        <v>1256</v>
      </c>
      <c r="AH66" s="682">
        <v>1238</v>
      </c>
      <c r="AI66" s="682">
        <v>1213</v>
      </c>
      <c r="AJ66" s="682">
        <v>1221</v>
      </c>
      <c r="AK66" s="682">
        <v>1208</v>
      </c>
      <c r="AL66" s="682">
        <v>1194</v>
      </c>
      <c r="AM66" s="682">
        <v>1186</v>
      </c>
      <c r="AN66" s="682">
        <v>1187</v>
      </c>
      <c r="AO66" s="682">
        <v>1174</v>
      </c>
      <c r="AP66" s="682">
        <v>1155</v>
      </c>
      <c r="AQ66" s="682">
        <v>1145</v>
      </c>
      <c r="AR66" s="682">
        <v>1132</v>
      </c>
      <c r="AS66" s="683">
        <v>1121</v>
      </c>
      <c r="AT66" s="682">
        <v>1115</v>
      </c>
      <c r="AU66" s="682">
        <v>1101</v>
      </c>
      <c r="AV66" s="682">
        <v>1084</v>
      </c>
      <c r="AW66" s="682">
        <v>1040</v>
      </c>
      <c r="AX66" s="682">
        <v>1004</v>
      </c>
      <c r="AY66" s="682">
        <v>998</v>
      </c>
      <c r="AZ66" s="682">
        <v>989</v>
      </c>
      <c r="BA66" s="682">
        <v>984</v>
      </c>
      <c r="BB66" s="682">
        <v>975</v>
      </c>
      <c r="BC66" s="682">
        <v>972</v>
      </c>
      <c r="BD66" s="682">
        <v>970</v>
      </c>
      <c r="BE66" s="682">
        <v>970</v>
      </c>
      <c r="BF66" s="682">
        <v>967</v>
      </c>
    </row>
    <row r="67" spans="1:58" ht="15.75" customHeight="1" x14ac:dyDescent="0.25">
      <c r="A67" s="697" t="s">
        <v>660</v>
      </c>
      <c r="B67" s="697" t="s">
        <v>651</v>
      </c>
      <c r="C67" s="696">
        <v>1169</v>
      </c>
      <c r="D67" s="696">
        <v>1169</v>
      </c>
      <c r="E67" s="696">
        <v>1165</v>
      </c>
      <c r="F67" s="696">
        <v>1160</v>
      </c>
      <c r="G67" s="696">
        <v>1156</v>
      </c>
      <c r="H67" s="696">
        <v>1154</v>
      </c>
      <c r="I67" s="696">
        <v>1143</v>
      </c>
      <c r="J67" s="696">
        <v>1140</v>
      </c>
      <c r="K67" s="696">
        <v>1138</v>
      </c>
      <c r="L67" s="696">
        <v>1134</v>
      </c>
      <c r="M67" s="696">
        <v>1134</v>
      </c>
      <c r="N67" s="696">
        <v>1131</v>
      </c>
      <c r="O67" s="696">
        <v>1132</v>
      </c>
      <c r="P67" s="696">
        <v>1133</v>
      </c>
      <c r="Q67" s="696">
        <v>1132</v>
      </c>
      <c r="R67" s="696">
        <v>1134</v>
      </c>
      <c r="S67" s="696">
        <v>1135</v>
      </c>
      <c r="T67" s="696">
        <v>1138</v>
      </c>
      <c r="U67" s="696">
        <v>1142</v>
      </c>
      <c r="V67" s="695">
        <v>1147</v>
      </c>
      <c r="W67" s="695">
        <v>1147</v>
      </c>
      <c r="X67" s="695">
        <v>1147</v>
      </c>
      <c r="Y67" s="693">
        <v>1150</v>
      </c>
      <c r="Z67" s="693">
        <v>1280</v>
      </c>
      <c r="AA67" s="693">
        <v>1284</v>
      </c>
      <c r="AB67" s="695">
        <v>1272</v>
      </c>
      <c r="AC67" s="693">
        <v>1251</v>
      </c>
      <c r="AD67" s="693">
        <v>1238</v>
      </c>
      <c r="AE67" s="693">
        <v>1235</v>
      </c>
      <c r="AF67" s="693">
        <v>1227</v>
      </c>
      <c r="AG67" s="693">
        <v>1216</v>
      </c>
      <c r="AH67" s="693">
        <v>1198</v>
      </c>
      <c r="AI67" s="693">
        <v>1190</v>
      </c>
      <c r="AJ67" s="693">
        <v>1180</v>
      </c>
      <c r="AK67" s="693">
        <v>1167</v>
      </c>
      <c r="AL67" s="693">
        <v>1153</v>
      </c>
      <c r="AM67" s="693">
        <v>1145</v>
      </c>
      <c r="AN67" s="693">
        <v>1146</v>
      </c>
      <c r="AO67" s="693">
        <v>1132</v>
      </c>
      <c r="AP67" s="693">
        <v>1113</v>
      </c>
      <c r="AQ67" s="693">
        <v>1103</v>
      </c>
      <c r="AR67" s="693">
        <v>1090</v>
      </c>
      <c r="AS67" s="694">
        <v>1079</v>
      </c>
      <c r="AT67" s="693">
        <v>1073</v>
      </c>
      <c r="AU67" s="693">
        <v>1059</v>
      </c>
      <c r="AV67" s="693">
        <v>1042</v>
      </c>
      <c r="AW67" s="693">
        <v>1008</v>
      </c>
      <c r="AX67" s="693">
        <v>972</v>
      </c>
      <c r="AY67" s="693">
        <v>965</v>
      </c>
      <c r="AZ67" s="693">
        <v>956</v>
      </c>
      <c r="BA67" s="693">
        <v>951</v>
      </c>
      <c r="BB67" s="693">
        <v>942</v>
      </c>
      <c r="BC67" s="693">
        <v>939</v>
      </c>
      <c r="BD67" s="693">
        <v>937</v>
      </c>
      <c r="BE67" s="693">
        <v>937</v>
      </c>
      <c r="BF67" s="693">
        <v>934</v>
      </c>
    </row>
    <row r="68" spans="1:58" ht="15.75" customHeight="1" x14ac:dyDescent="0.25">
      <c r="A68" s="697" t="s">
        <v>269</v>
      </c>
      <c r="B68" s="697" t="s">
        <v>286</v>
      </c>
      <c r="C68" s="696">
        <v>68</v>
      </c>
      <c r="D68" s="696">
        <v>68</v>
      </c>
      <c r="E68" s="696">
        <v>68</v>
      </c>
      <c r="F68" s="696">
        <v>68</v>
      </c>
      <c r="G68" s="696">
        <v>68</v>
      </c>
      <c r="H68" s="696">
        <v>68</v>
      </c>
      <c r="I68" s="696">
        <v>68</v>
      </c>
      <c r="J68" s="696">
        <v>68</v>
      </c>
      <c r="K68" s="696">
        <v>67</v>
      </c>
      <c r="L68" s="696">
        <v>67</v>
      </c>
      <c r="M68" s="696">
        <v>67</v>
      </c>
      <c r="N68" s="696">
        <v>67</v>
      </c>
      <c r="O68" s="696">
        <v>64</v>
      </c>
      <c r="P68" s="696">
        <v>64</v>
      </c>
      <c r="Q68" s="696">
        <v>64</v>
      </c>
      <c r="R68" s="696">
        <v>64</v>
      </c>
      <c r="S68" s="696">
        <v>64</v>
      </c>
      <c r="T68" s="696">
        <v>39</v>
      </c>
      <c r="U68" s="696">
        <v>39</v>
      </c>
      <c r="V68" s="695">
        <v>39</v>
      </c>
      <c r="W68" s="695">
        <v>39</v>
      </c>
      <c r="X68" s="695">
        <v>39</v>
      </c>
      <c r="Y68" s="693">
        <v>39</v>
      </c>
      <c r="Z68" s="693">
        <v>39</v>
      </c>
      <c r="AA68" s="693">
        <v>39</v>
      </c>
      <c r="AB68" s="695">
        <v>39</v>
      </c>
      <c r="AC68" s="693">
        <v>39</v>
      </c>
      <c r="AD68" s="693">
        <v>40</v>
      </c>
      <c r="AE68" s="693">
        <v>40</v>
      </c>
      <c r="AF68" s="693">
        <v>40</v>
      </c>
      <c r="AG68" s="693">
        <v>40</v>
      </c>
      <c r="AH68" s="693">
        <v>40</v>
      </c>
      <c r="AI68" s="693">
        <v>40</v>
      </c>
      <c r="AJ68" s="693">
        <v>41</v>
      </c>
      <c r="AK68" s="693">
        <v>41</v>
      </c>
      <c r="AL68" s="693">
        <v>41</v>
      </c>
      <c r="AM68" s="693">
        <v>41</v>
      </c>
      <c r="AN68" s="693">
        <v>41</v>
      </c>
      <c r="AO68" s="693">
        <v>42</v>
      </c>
      <c r="AP68" s="693">
        <v>42</v>
      </c>
      <c r="AQ68" s="693">
        <v>42</v>
      </c>
      <c r="AR68" s="693">
        <v>42</v>
      </c>
      <c r="AS68" s="694">
        <v>42</v>
      </c>
      <c r="AT68" s="693">
        <v>42</v>
      </c>
      <c r="AU68" s="693">
        <v>42</v>
      </c>
      <c r="AV68" s="693">
        <v>42</v>
      </c>
      <c r="AW68" s="693">
        <v>32</v>
      </c>
      <c r="AX68" s="693">
        <v>32</v>
      </c>
      <c r="AY68" s="693">
        <v>33</v>
      </c>
      <c r="AZ68" s="693">
        <v>33</v>
      </c>
      <c r="BA68" s="693">
        <v>33</v>
      </c>
      <c r="BB68" s="693">
        <v>33</v>
      </c>
      <c r="BC68" s="693">
        <v>33</v>
      </c>
      <c r="BD68" s="693">
        <v>33</v>
      </c>
      <c r="BE68" s="693">
        <v>33</v>
      </c>
      <c r="BF68" s="693">
        <v>33</v>
      </c>
    </row>
    <row r="69" spans="1:58" ht="15.75" customHeight="1" x14ac:dyDescent="0.25">
      <c r="A69" s="692" t="s">
        <v>86</v>
      </c>
      <c r="B69" s="684" t="s">
        <v>87</v>
      </c>
      <c r="C69" s="686">
        <v>2201</v>
      </c>
      <c r="D69" s="686">
        <v>2223</v>
      </c>
      <c r="E69" s="686">
        <v>2202</v>
      </c>
      <c r="F69" s="686">
        <v>2175</v>
      </c>
      <c r="G69" s="686">
        <v>2132</v>
      </c>
      <c r="H69" s="686">
        <v>2028</v>
      </c>
      <c r="I69" s="686">
        <v>1983</v>
      </c>
      <c r="J69" s="686">
        <v>1942</v>
      </c>
      <c r="K69" s="686">
        <v>1848</v>
      </c>
      <c r="L69" s="686">
        <v>1709</v>
      </c>
      <c r="M69" s="686">
        <v>1560</v>
      </c>
      <c r="N69" s="686">
        <v>1400</v>
      </c>
      <c r="O69" s="686">
        <v>1253</v>
      </c>
      <c r="P69" s="686">
        <v>1218</v>
      </c>
      <c r="Q69" s="686">
        <v>1210</v>
      </c>
      <c r="R69" s="686">
        <v>1208</v>
      </c>
      <c r="S69" s="686">
        <v>1202</v>
      </c>
      <c r="T69" s="686">
        <v>1149</v>
      </c>
      <c r="U69" s="686">
        <v>1115</v>
      </c>
      <c r="V69" s="650">
        <v>1074</v>
      </c>
      <c r="W69" s="650">
        <v>1069</v>
      </c>
      <c r="X69" s="650">
        <v>1054</v>
      </c>
      <c r="Y69" s="682">
        <v>1027</v>
      </c>
      <c r="Z69" s="682">
        <v>1001</v>
      </c>
      <c r="AA69" s="682">
        <v>965</v>
      </c>
      <c r="AB69" s="650">
        <v>926</v>
      </c>
      <c r="AC69" s="682">
        <v>887</v>
      </c>
      <c r="AD69" s="682">
        <v>881</v>
      </c>
      <c r="AE69" s="682">
        <v>870</v>
      </c>
      <c r="AF69" s="682">
        <v>857</v>
      </c>
      <c r="AG69" s="682">
        <v>851</v>
      </c>
      <c r="AH69" s="682">
        <v>837</v>
      </c>
      <c r="AI69" s="682">
        <v>819</v>
      </c>
      <c r="AJ69" s="682">
        <v>790</v>
      </c>
      <c r="AK69" s="682">
        <v>769</v>
      </c>
      <c r="AL69" s="682">
        <v>745</v>
      </c>
      <c r="AM69" s="682">
        <v>712</v>
      </c>
      <c r="AN69" s="682">
        <v>600</v>
      </c>
      <c r="AO69" s="682">
        <v>590</v>
      </c>
      <c r="AP69" s="682">
        <v>577</v>
      </c>
      <c r="AQ69" s="682">
        <v>557</v>
      </c>
      <c r="AR69" s="682">
        <v>535</v>
      </c>
      <c r="AS69" s="683">
        <v>530</v>
      </c>
      <c r="AT69" s="682">
        <v>538</v>
      </c>
      <c r="AU69" s="682">
        <v>531</v>
      </c>
      <c r="AV69" s="682">
        <v>501</v>
      </c>
      <c r="AW69" s="682">
        <v>498</v>
      </c>
      <c r="AX69" s="682">
        <v>492</v>
      </c>
      <c r="AY69" s="682">
        <v>485</v>
      </c>
      <c r="AZ69" s="682">
        <v>471</v>
      </c>
      <c r="BA69" s="682">
        <v>453</v>
      </c>
      <c r="BB69" s="682">
        <v>447</v>
      </c>
      <c r="BC69" s="682">
        <v>420</v>
      </c>
      <c r="BD69" s="682">
        <v>400</v>
      </c>
      <c r="BE69" s="682">
        <v>378</v>
      </c>
      <c r="BF69" s="682">
        <v>349</v>
      </c>
    </row>
    <row r="70" spans="1:58" ht="15.75" customHeight="1" x14ac:dyDescent="0.25">
      <c r="A70" s="692" t="s">
        <v>88</v>
      </c>
      <c r="B70" s="684" t="s">
        <v>89</v>
      </c>
      <c r="C70" s="686">
        <v>2339</v>
      </c>
      <c r="D70" s="686">
        <v>2356</v>
      </c>
      <c r="E70" s="686">
        <v>2368</v>
      </c>
      <c r="F70" s="686">
        <v>2388</v>
      </c>
      <c r="G70" s="686">
        <v>2390</v>
      </c>
      <c r="H70" s="686">
        <v>2390</v>
      </c>
      <c r="I70" s="686">
        <v>2388</v>
      </c>
      <c r="J70" s="686">
        <v>2419</v>
      </c>
      <c r="K70" s="686">
        <v>2419</v>
      </c>
      <c r="L70" s="686">
        <v>2426</v>
      </c>
      <c r="M70" s="686">
        <v>2425</v>
      </c>
      <c r="N70" s="686">
        <v>2457</v>
      </c>
      <c r="O70" s="686">
        <v>2465</v>
      </c>
      <c r="P70" s="686">
        <v>2525</v>
      </c>
      <c r="Q70" s="686">
        <v>2569</v>
      </c>
      <c r="R70" s="686">
        <v>2803</v>
      </c>
      <c r="S70" s="686">
        <v>2911</v>
      </c>
      <c r="T70" s="686">
        <v>2945</v>
      </c>
      <c r="U70" s="686">
        <v>2960</v>
      </c>
      <c r="V70" s="650">
        <v>2992</v>
      </c>
      <c r="W70" s="650">
        <v>3028</v>
      </c>
      <c r="X70" s="650">
        <v>3040</v>
      </c>
      <c r="Y70" s="682">
        <v>3056</v>
      </c>
      <c r="Z70" s="682">
        <v>3065</v>
      </c>
      <c r="AA70" s="682">
        <v>3073</v>
      </c>
      <c r="AB70" s="650">
        <v>3217</v>
      </c>
      <c r="AC70" s="682">
        <v>3214</v>
      </c>
      <c r="AD70" s="682">
        <v>3196</v>
      </c>
      <c r="AE70" s="682">
        <v>3191</v>
      </c>
      <c r="AF70" s="682">
        <v>3200</v>
      </c>
      <c r="AG70" s="682">
        <v>3178</v>
      </c>
      <c r="AH70" s="682">
        <v>3206</v>
      </c>
      <c r="AI70" s="682">
        <v>3196</v>
      </c>
      <c r="AJ70" s="682">
        <v>3213</v>
      </c>
      <c r="AK70" s="682">
        <v>3208</v>
      </c>
      <c r="AL70" s="682">
        <v>3190</v>
      </c>
      <c r="AM70" s="682">
        <v>3179</v>
      </c>
      <c r="AN70" s="682">
        <v>3185</v>
      </c>
      <c r="AO70" s="682">
        <v>3146</v>
      </c>
      <c r="AP70" s="682">
        <v>3133</v>
      </c>
      <c r="AQ70" s="682">
        <v>3104</v>
      </c>
      <c r="AR70" s="682">
        <v>3106</v>
      </c>
      <c r="AS70" s="683">
        <v>3089</v>
      </c>
      <c r="AT70" s="682">
        <v>3080</v>
      </c>
      <c r="AU70" s="682">
        <v>3057</v>
      </c>
      <c r="AV70" s="682">
        <v>3056</v>
      </c>
      <c r="AW70" s="682">
        <v>3038</v>
      </c>
      <c r="AX70" s="682">
        <v>3022</v>
      </c>
      <c r="AY70" s="682">
        <v>3002</v>
      </c>
      <c r="AZ70" s="682">
        <v>2984</v>
      </c>
      <c r="BA70" s="682">
        <v>2973</v>
      </c>
      <c r="BB70" s="682">
        <v>2976</v>
      </c>
      <c r="BC70" s="682">
        <v>2961</v>
      </c>
      <c r="BD70" s="682">
        <v>2995</v>
      </c>
      <c r="BE70" s="682">
        <v>2998</v>
      </c>
      <c r="BF70" s="682">
        <v>3011</v>
      </c>
    </row>
    <row r="71" spans="1:58" ht="15.75" customHeight="1" x14ac:dyDescent="0.25">
      <c r="A71" s="691" t="s">
        <v>127</v>
      </c>
      <c r="B71" s="690" t="s">
        <v>128</v>
      </c>
      <c r="C71" s="689" t="s">
        <v>122</v>
      </c>
      <c r="D71" s="689" t="s">
        <v>122</v>
      </c>
      <c r="E71" s="689" t="s">
        <v>122</v>
      </c>
      <c r="F71" s="689" t="s">
        <v>122</v>
      </c>
      <c r="G71" s="689" t="s">
        <v>122</v>
      </c>
      <c r="H71" s="689" t="s">
        <v>122</v>
      </c>
      <c r="I71" s="689" t="s">
        <v>122</v>
      </c>
      <c r="J71" s="689" t="s">
        <v>122</v>
      </c>
      <c r="K71" s="689" t="s">
        <v>122</v>
      </c>
      <c r="L71" s="689" t="s">
        <v>122</v>
      </c>
      <c r="M71" s="689" t="s">
        <v>122</v>
      </c>
      <c r="N71" s="689" t="s">
        <v>122</v>
      </c>
      <c r="O71" s="689" t="s">
        <v>122</v>
      </c>
      <c r="P71" s="689" t="s">
        <v>122</v>
      </c>
      <c r="Q71" s="689" t="s">
        <v>122</v>
      </c>
      <c r="R71" s="689" t="s">
        <v>122</v>
      </c>
      <c r="S71" s="686">
        <v>11.295999999999999</v>
      </c>
      <c r="T71" s="686">
        <v>38.823</v>
      </c>
      <c r="U71" s="686">
        <v>55</v>
      </c>
      <c r="V71" s="654">
        <v>96</v>
      </c>
      <c r="W71" s="654">
        <v>129</v>
      </c>
      <c r="X71" s="654">
        <v>159</v>
      </c>
      <c r="Y71" s="683">
        <v>184</v>
      </c>
      <c r="Z71" s="683">
        <v>212</v>
      </c>
      <c r="AA71" s="683">
        <v>270.06599999999997</v>
      </c>
      <c r="AB71" s="654">
        <v>307.60899999999998</v>
      </c>
      <c r="AC71" s="683">
        <v>353.85700000000003</v>
      </c>
      <c r="AD71" s="683">
        <v>430.577</v>
      </c>
      <c r="AE71" s="683">
        <v>554.14599999999996</v>
      </c>
      <c r="AF71" s="683">
        <v>622.96199999999999</v>
      </c>
      <c r="AG71" s="683">
        <v>817.85400000000004</v>
      </c>
      <c r="AH71" s="683">
        <v>1044.7349999999999</v>
      </c>
      <c r="AI71" s="687">
        <v>1243</v>
      </c>
      <c r="AJ71" s="687">
        <v>1459</v>
      </c>
      <c r="AK71" s="687">
        <v>1708</v>
      </c>
      <c r="AL71" s="687">
        <v>2120</v>
      </c>
      <c r="AM71" s="687">
        <v>2356</v>
      </c>
      <c r="AN71" s="687">
        <v>2592</v>
      </c>
      <c r="AO71" s="687">
        <v>2875</v>
      </c>
      <c r="AP71" s="687">
        <v>3120</v>
      </c>
      <c r="AQ71" s="687">
        <v>3364.0030000000002</v>
      </c>
      <c r="AR71" s="687">
        <v>3601.2869999999998</v>
      </c>
      <c r="AS71" s="688">
        <v>3951.5039999999999</v>
      </c>
      <c r="AT71" s="687">
        <v>4209.7849999999999</v>
      </c>
      <c r="AU71" s="687">
        <v>4543.2169999999996</v>
      </c>
      <c r="AV71" s="687">
        <v>4735.4809999999998</v>
      </c>
      <c r="AW71" s="687">
        <v>5003</v>
      </c>
      <c r="AX71" s="687">
        <v>5210</v>
      </c>
      <c r="AY71" s="687">
        <v>5421</v>
      </c>
      <c r="AZ71" s="687">
        <v>5658</v>
      </c>
      <c r="BA71" s="687">
        <v>5916</v>
      </c>
      <c r="BB71" s="687">
        <v>6124</v>
      </c>
      <c r="BC71" s="687">
        <v>6420</v>
      </c>
      <c r="BD71" s="687">
        <v>6785</v>
      </c>
      <c r="BE71" s="687">
        <v>7039</v>
      </c>
      <c r="BF71" s="687">
        <v>7211</v>
      </c>
    </row>
    <row r="72" spans="1:58" ht="15.75" customHeight="1" x14ac:dyDescent="0.25">
      <c r="A72" s="685" t="s">
        <v>90</v>
      </c>
      <c r="B72" s="684" t="s">
        <v>91</v>
      </c>
      <c r="C72" s="686">
        <v>28940</v>
      </c>
      <c r="D72" s="686">
        <v>28794</v>
      </c>
      <c r="E72" s="686">
        <v>28517</v>
      </c>
      <c r="F72" s="686">
        <v>27846</v>
      </c>
      <c r="G72" s="686">
        <v>27732</v>
      </c>
      <c r="H72" s="686">
        <v>27540</v>
      </c>
      <c r="I72" s="686">
        <v>27119</v>
      </c>
      <c r="J72" s="686">
        <v>26770</v>
      </c>
      <c r="K72" s="686">
        <v>26648.799999999999</v>
      </c>
      <c r="L72" s="686">
        <v>26490.11</v>
      </c>
      <c r="M72" s="686">
        <v>26201</v>
      </c>
      <c r="N72" s="686">
        <v>25908</v>
      </c>
      <c r="O72" s="686">
        <v>25668</v>
      </c>
      <c r="P72" s="686">
        <v>25437</v>
      </c>
      <c r="Q72" s="686">
        <v>25312.6</v>
      </c>
      <c r="R72" s="686">
        <v>25399</v>
      </c>
      <c r="S72" s="686">
        <v>25128</v>
      </c>
      <c r="T72" s="686">
        <v>24673.4</v>
      </c>
      <c r="U72" s="686">
        <v>24645.599999999999</v>
      </c>
      <c r="V72" s="686">
        <v>24437</v>
      </c>
      <c r="W72" s="686">
        <v>24373</v>
      </c>
      <c r="X72" s="686">
        <v>24421</v>
      </c>
      <c r="Y72" s="682">
        <v>24398</v>
      </c>
      <c r="Z72" s="682">
        <v>25927</v>
      </c>
      <c r="AA72" s="682">
        <v>25844</v>
      </c>
      <c r="AB72" s="686">
        <v>25741</v>
      </c>
      <c r="AC72" s="682">
        <v>25784</v>
      </c>
      <c r="AD72" s="682">
        <v>25909</v>
      </c>
      <c r="AE72" s="682">
        <v>25644</v>
      </c>
      <c r="AF72" s="682">
        <v>25443</v>
      </c>
      <c r="AG72" s="682">
        <v>25403</v>
      </c>
      <c r="AH72" s="682">
        <v>25381</v>
      </c>
      <c r="AI72" s="682">
        <v>25035</v>
      </c>
      <c r="AJ72" s="682">
        <v>24725</v>
      </c>
      <c r="AK72" s="682">
        <v>24581</v>
      </c>
      <c r="AL72" s="682">
        <v>24539</v>
      </c>
      <c r="AM72" s="682">
        <v>24699</v>
      </c>
      <c r="AN72" s="682">
        <v>24678.387999999999</v>
      </c>
      <c r="AO72" s="682">
        <v>24376.418000000001</v>
      </c>
      <c r="AP72" s="682">
        <v>24192</v>
      </c>
      <c r="AQ72" s="682">
        <v>24181</v>
      </c>
      <c r="AR72" s="682">
        <v>24081</v>
      </c>
      <c r="AS72" s="683">
        <v>23821.206999999999</v>
      </c>
      <c r="AT72" s="682">
        <v>23638.644</v>
      </c>
      <c r="AU72" s="682">
        <v>23607.244000000002</v>
      </c>
      <c r="AV72" s="682">
        <v>23214.025000000001</v>
      </c>
      <c r="AW72" s="682">
        <v>22394.674999999999</v>
      </c>
      <c r="AX72" s="682">
        <v>21939</v>
      </c>
      <c r="AY72" s="682">
        <v>21904</v>
      </c>
      <c r="AZ72" s="682">
        <v>21888.457000000002</v>
      </c>
      <c r="BA72" s="682">
        <v>21731.582000000002</v>
      </c>
      <c r="BB72" s="682">
        <v>21686.437000000002</v>
      </c>
      <c r="BC72" s="682">
        <v>21601</v>
      </c>
      <c r="BD72" s="682">
        <v>21578</v>
      </c>
      <c r="BE72" s="682">
        <v>21333</v>
      </c>
      <c r="BF72" s="682">
        <v>21229.633000000002</v>
      </c>
    </row>
    <row r="73" spans="1:58" ht="15.75" customHeight="1" x14ac:dyDescent="0.25">
      <c r="A73" s="685" t="s">
        <v>92</v>
      </c>
      <c r="B73" s="684" t="s">
        <v>93</v>
      </c>
      <c r="C73" s="650">
        <v>32475</v>
      </c>
      <c r="D73" s="650">
        <v>32107</v>
      </c>
      <c r="E73" s="650">
        <v>31829</v>
      </c>
      <c r="F73" s="650">
        <v>31098.305</v>
      </c>
      <c r="G73" s="650">
        <v>30964.46</v>
      </c>
      <c r="H73" s="650">
        <v>30702.1</v>
      </c>
      <c r="I73" s="650">
        <v>30198.799999999999</v>
      </c>
      <c r="J73" s="650">
        <v>29780</v>
      </c>
      <c r="K73" s="650">
        <v>29673.200000000001</v>
      </c>
      <c r="L73" s="650">
        <v>29533.91</v>
      </c>
      <c r="M73" s="650">
        <v>29217.7</v>
      </c>
      <c r="N73" s="650">
        <v>28924</v>
      </c>
      <c r="O73" s="650">
        <v>28762</v>
      </c>
      <c r="P73" s="650">
        <v>28551.755000000001</v>
      </c>
      <c r="Q73" s="650">
        <v>28465.3</v>
      </c>
      <c r="R73" s="650">
        <v>28556</v>
      </c>
      <c r="S73" s="650">
        <v>28246</v>
      </c>
      <c r="T73" s="650">
        <v>27793.599999999999</v>
      </c>
      <c r="U73" s="650">
        <v>27814.400000000001</v>
      </c>
      <c r="V73" s="650">
        <v>27387</v>
      </c>
      <c r="W73" s="650">
        <v>27504</v>
      </c>
      <c r="X73" s="650">
        <v>29386</v>
      </c>
      <c r="Y73" s="682">
        <v>29143</v>
      </c>
      <c r="Z73" s="682">
        <v>29032</v>
      </c>
      <c r="AA73" s="682">
        <v>28982</v>
      </c>
      <c r="AB73" s="650">
        <v>28909</v>
      </c>
      <c r="AC73" s="682">
        <v>28988</v>
      </c>
      <c r="AD73" s="682">
        <v>29221</v>
      </c>
      <c r="AE73" s="682">
        <v>29019</v>
      </c>
      <c r="AF73" s="682">
        <v>28867</v>
      </c>
      <c r="AG73" s="682">
        <v>28891</v>
      </c>
      <c r="AH73" s="682">
        <v>29441</v>
      </c>
      <c r="AI73" s="682">
        <v>29169</v>
      </c>
      <c r="AJ73" s="682">
        <v>28825</v>
      </c>
      <c r="AK73" s="682">
        <v>28414</v>
      </c>
      <c r="AL73" s="682">
        <v>28443</v>
      </c>
      <c r="AM73" s="682">
        <v>28574</v>
      </c>
      <c r="AN73" s="682">
        <v>28525.275999999998</v>
      </c>
      <c r="AO73" s="682">
        <v>28153.191000000003</v>
      </c>
      <c r="AP73" s="682">
        <v>27856</v>
      </c>
      <c r="AQ73" s="682">
        <v>27882</v>
      </c>
      <c r="AR73" s="682">
        <v>28057</v>
      </c>
      <c r="AS73" s="683">
        <v>27845.207999999999</v>
      </c>
      <c r="AT73" s="682">
        <v>27707.591</v>
      </c>
      <c r="AU73" s="682">
        <v>27792.516000000003</v>
      </c>
      <c r="AV73" s="682">
        <v>27303.832000000002</v>
      </c>
      <c r="AW73" s="682">
        <v>26357</v>
      </c>
      <c r="AX73" s="682">
        <v>25859</v>
      </c>
      <c r="AY73" s="682">
        <v>25834</v>
      </c>
      <c r="AZ73" s="682">
        <v>25884</v>
      </c>
      <c r="BA73" s="682">
        <v>25679.822</v>
      </c>
      <c r="BB73" s="682">
        <v>25656</v>
      </c>
      <c r="BC73" s="682">
        <v>25590</v>
      </c>
      <c r="BD73" s="682">
        <v>25502</v>
      </c>
      <c r="BE73" s="682">
        <v>25164</v>
      </c>
      <c r="BF73" s="682">
        <v>25071.483</v>
      </c>
    </row>
    <row r="74" spans="1:58" ht="15.75" customHeight="1" x14ac:dyDescent="0.25">
      <c r="AS74" s="624"/>
    </row>
    <row r="75" spans="1:58" ht="15.75" customHeight="1" x14ac:dyDescent="0.25">
      <c r="AS75" s="624"/>
    </row>
    <row r="76" spans="1:58" ht="15.75" customHeight="1" x14ac:dyDescent="0.25">
      <c r="AS76" s="624"/>
    </row>
    <row r="77" spans="1:58" ht="15.75" customHeight="1" x14ac:dyDescent="0.25">
      <c r="AS77" s="624"/>
    </row>
    <row r="78" spans="1:58" ht="15.75" customHeight="1" x14ac:dyDescent="0.25">
      <c r="AS78" s="624"/>
    </row>
    <row r="79" spans="1:58" ht="15.75" customHeight="1" x14ac:dyDescent="0.25">
      <c r="AS79" s="624"/>
    </row>
    <row r="80" spans="1:58" ht="15.75" customHeight="1" x14ac:dyDescent="0.25">
      <c r="AS80" s="624"/>
    </row>
    <row r="81" spans="45:45" ht="15.75" customHeight="1" x14ac:dyDescent="0.25">
      <c r="AS81" s="624"/>
    </row>
    <row r="82" spans="45:45" ht="15.75" customHeight="1" x14ac:dyDescent="0.25">
      <c r="AS82" s="624"/>
    </row>
    <row r="83" spans="45:45" ht="15.75" customHeight="1" x14ac:dyDescent="0.25">
      <c r="AS83" s="624"/>
    </row>
    <row r="84" spans="45:45" ht="15.75" customHeight="1" x14ac:dyDescent="0.25">
      <c r="AS84" s="624"/>
    </row>
    <row r="85" spans="45:45" ht="15.75" customHeight="1" x14ac:dyDescent="0.25">
      <c r="AS85" s="624"/>
    </row>
    <row r="86" spans="45:45" ht="15.75" customHeight="1" x14ac:dyDescent="0.25">
      <c r="AS86" s="624"/>
    </row>
    <row r="87" spans="45:45" ht="15.75" customHeight="1" x14ac:dyDescent="0.25">
      <c r="AS87" s="624"/>
    </row>
    <row r="88" spans="45:45" ht="15.75" customHeight="1" x14ac:dyDescent="0.25">
      <c r="AS88" s="624"/>
    </row>
    <row r="89" spans="45:45" ht="15.75" customHeight="1" x14ac:dyDescent="0.25">
      <c r="AS89" s="624"/>
    </row>
    <row r="90" spans="45:45" ht="15.75" customHeight="1" x14ac:dyDescent="0.25">
      <c r="AS90" s="624"/>
    </row>
    <row r="91" spans="45:45" ht="15.75" customHeight="1" x14ac:dyDescent="0.25">
      <c r="AS91" s="624"/>
    </row>
    <row r="92" spans="45:45" ht="15.75" customHeight="1" x14ac:dyDescent="0.25">
      <c r="AS92" s="624"/>
    </row>
    <row r="93" spans="45:45" ht="15.75" customHeight="1" x14ac:dyDescent="0.25">
      <c r="AS93" s="624"/>
    </row>
    <row r="94" spans="45:45" ht="15.75" customHeight="1" x14ac:dyDescent="0.25">
      <c r="AS94" s="624"/>
    </row>
    <row r="95" spans="45:45" ht="15.75" customHeight="1" x14ac:dyDescent="0.25">
      <c r="AS95" s="624"/>
    </row>
    <row r="96" spans="45:45" ht="15.75" customHeight="1" x14ac:dyDescent="0.25">
      <c r="AS96" s="624"/>
    </row>
    <row r="97" spans="45:45" ht="15.75" customHeight="1" x14ac:dyDescent="0.25">
      <c r="AS97" s="624"/>
    </row>
    <row r="98" spans="45:45" ht="15.75" customHeight="1" x14ac:dyDescent="0.25">
      <c r="AS98" s="624"/>
    </row>
    <row r="99" spans="45:45" ht="15.75" customHeight="1" x14ac:dyDescent="0.25">
      <c r="AS99" s="624"/>
    </row>
    <row r="100" spans="45:45" ht="15.75" customHeight="1" x14ac:dyDescent="0.25">
      <c r="AS100" s="624"/>
    </row>
    <row r="101" spans="45:45" ht="15.75" customHeight="1" x14ac:dyDescent="0.25">
      <c r="AS101" s="624"/>
    </row>
    <row r="102" spans="45:45" ht="15.75" customHeight="1" x14ac:dyDescent="0.25">
      <c r="AS102" s="624"/>
    </row>
    <row r="103" spans="45:45" ht="15.75" customHeight="1" x14ac:dyDescent="0.25">
      <c r="AS103" s="624"/>
    </row>
    <row r="104" spans="45:45" ht="15.75" customHeight="1" x14ac:dyDescent="0.25">
      <c r="AS104" s="624"/>
    </row>
    <row r="105" spans="45:45" ht="15.75" customHeight="1" x14ac:dyDescent="0.25">
      <c r="AS105" s="624"/>
    </row>
    <row r="106" spans="45:45" ht="15.75" customHeight="1" x14ac:dyDescent="0.25">
      <c r="AS106" s="624"/>
    </row>
    <row r="107" spans="45:45" ht="15.75" customHeight="1" x14ac:dyDescent="0.25">
      <c r="AS107" s="624"/>
    </row>
    <row r="108" spans="45:45" ht="15.75" customHeight="1" x14ac:dyDescent="0.25">
      <c r="AS108" s="624"/>
    </row>
    <row r="109" spans="45:45" ht="15.75" customHeight="1" x14ac:dyDescent="0.25">
      <c r="AS109" s="624"/>
    </row>
    <row r="110" spans="45:45" ht="15.75" customHeight="1" x14ac:dyDescent="0.25">
      <c r="AS110" s="624"/>
    </row>
    <row r="111" spans="45:45" ht="15.75" customHeight="1" x14ac:dyDescent="0.25">
      <c r="AS111" s="624"/>
    </row>
    <row r="112" spans="45:45" ht="15.75" customHeight="1" x14ac:dyDescent="0.25">
      <c r="AS112" s="624"/>
    </row>
    <row r="113" spans="45:45" ht="15.75" customHeight="1" x14ac:dyDescent="0.25">
      <c r="AS113" s="624"/>
    </row>
    <row r="114" spans="45:45" ht="15.75" customHeight="1" x14ac:dyDescent="0.25">
      <c r="AS114" s="624"/>
    </row>
    <row r="115" spans="45:45" ht="15.75" customHeight="1" x14ac:dyDescent="0.25">
      <c r="AS115" s="624"/>
    </row>
    <row r="116" spans="45:45" ht="15.75" customHeight="1" x14ac:dyDescent="0.25">
      <c r="AS116" s="624"/>
    </row>
    <row r="117" spans="45:45" ht="15.75" customHeight="1" x14ac:dyDescent="0.25">
      <c r="AS117" s="624"/>
    </row>
    <row r="118" spans="45:45" ht="15.75" customHeight="1" x14ac:dyDescent="0.25">
      <c r="AS118" s="624"/>
    </row>
    <row r="119" spans="45:45" ht="15.75" customHeight="1" x14ac:dyDescent="0.25">
      <c r="AS119" s="624"/>
    </row>
    <row r="120" spans="45:45" ht="15.75" customHeight="1" x14ac:dyDescent="0.25">
      <c r="AS120" s="624"/>
    </row>
    <row r="121" spans="45:45" ht="15.75" customHeight="1" x14ac:dyDescent="0.25">
      <c r="AS121" s="624"/>
    </row>
    <row r="122" spans="45:45" ht="15.75" customHeight="1" x14ac:dyDescent="0.25">
      <c r="AS122" s="624"/>
    </row>
    <row r="123" spans="45:45" ht="15.75" customHeight="1" x14ac:dyDescent="0.25">
      <c r="AS123" s="624"/>
    </row>
    <row r="124" spans="45:45" ht="15.75" customHeight="1" x14ac:dyDescent="0.25">
      <c r="AS124" s="624"/>
    </row>
    <row r="125" spans="45:45" ht="15.75" customHeight="1" x14ac:dyDescent="0.25">
      <c r="AS125" s="624"/>
    </row>
    <row r="126" spans="45:45" ht="15.75" customHeight="1" x14ac:dyDescent="0.25">
      <c r="AS126" s="624"/>
    </row>
    <row r="127" spans="45:45" ht="15.75" customHeight="1" x14ac:dyDescent="0.25">
      <c r="AS127" s="624"/>
    </row>
    <row r="128" spans="45:45" ht="15.75" customHeight="1" x14ac:dyDescent="0.25">
      <c r="AS128" s="624"/>
    </row>
    <row r="129" spans="45:45" ht="15.75" customHeight="1" x14ac:dyDescent="0.25">
      <c r="AS129" s="624"/>
    </row>
    <row r="130" spans="45:45" ht="15.75" customHeight="1" x14ac:dyDescent="0.25">
      <c r="AS130" s="624"/>
    </row>
    <row r="131" spans="45:45" ht="15.75" customHeight="1" x14ac:dyDescent="0.25">
      <c r="AS131" s="624"/>
    </row>
    <row r="132" spans="45:45" ht="15.75" customHeight="1" x14ac:dyDescent="0.25">
      <c r="AS132" s="624"/>
    </row>
    <row r="133" spans="45:45" ht="15.75" customHeight="1" x14ac:dyDescent="0.25">
      <c r="AS133" s="624"/>
    </row>
    <row r="134" spans="45:45" ht="15.75" customHeight="1" x14ac:dyDescent="0.25">
      <c r="AS134" s="624"/>
    </row>
    <row r="135" spans="45:45" ht="15.75" customHeight="1" x14ac:dyDescent="0.25">
      <c r="AS135" s="624"/>
    </row>
    <row r="136" spans="45:45" ht="15.75" customHeight="1" x14ac:dyDescent="0.25">
      <c r="AS136" s="624"/>
    </row>
    <row r="137" spans="45:45" ht="15.75" customHeight="1" x14ac:dyDescent="0.25">
      <c r="AS137" s="624"/>
    </row>
    <row r="138" spans="45:45" ht="15.75" customHeight="1" x14ac:dyDescent="0.25">
      <c r="AS138" s="624"/>
    </row>
    <row r="139" spans="45:45" ht="15.75" customHeight="1" x14ac:dyDescent="0.25">
      <c r="AS139" s="624"/>
    </row>
    <row r="140" spans="45:45" ht="15.75" customHeight="1" x14ac:dyDescent="0.25">
      <c r="AS140" s="624"/>
    </row>
    <row r="141" spans="45:45" ht="15.75" customHeight="1" x14ac:dyDescent="0.25">
      <c r="AS141" s="624"/>
    </row>
    <row r="142" spans="45:45" ht="15.75" customHeight="1" x14ac:dyDescent="0.25">
      <c r="AS142" s="624"/>
    </row>
    <row r="143" spans="45:45" ht="15.75" customHeight="1" x14ac:dyDescent="0.25">
      <c r="AS143" s="624"/>
    </row>
    <row r="144" spans="45:45" ht="15.75" customHeight="1" x14ac:dyDescent="0.25">
      <c r="AS144" s="624"/>
    </row>
    <row r="145" spans="45:45" ht="15.75" customHeight="1" x14ac:dyDescent="0.25">
      <c r="AS145" s="624"/>
    </row>
    <row r="146" spans="45:45" ht="15.75" customHeight="1" x14ac:dyDescent="0.25">
      <c r="AS146" s="624"/>
    </row>
    <row r="147" spans="45:45" ht="15.75" customHeight="1" x14ac:dyDescent="0.25">
      <c r="AS147" s="624"/>
    </row>
    <row r="148" spans="45:45" ht="15.75" customHeight="1" x14ac:dyDescent="0.25">
      <c r="AS148" s="624"/>
    </row>
    <row r="149" spans="45:45" ht="15.75" customHeight="1" x14ac:dyDescent="0.25">
      <c r="AS149" s="624"/>
    </row>
    <row r="150" spans="45:45" ht="15.75" customHeight="1" x14ac:dyDescent="0.25">
      <c r="AS150" s="624"/>
    </row>
    <row r="151" spans="45:45" ht="15.75" customHeight="1" x14ac:dyDescent="0.25">
      <c r="AS151" s="624"/>
    </row>
    <row r="152" spans="45:45" ht="15.75" customHeight="1" x14ac:dyDescent="0.25">
      <c r="AS152" s="624"/>
    </row>
    <row r="153" spans="45:45" ht="15.75" customHeight="1" x14ac:dyDescent="0.25">
      <c r="AS153" s="624"/>
    </row>
    <row r="154" spans="45:45" ht="15.75" customHeight="1" x14ac:dyDescent="0.25">
      <c r="AS154" s="624"/>
    </row>
    <row r="155" spans="45:45" ht="15.75" customHeight="1" x14ac:dyDescent="0.25">
      <c r="AS155" s="624"/>
    </row>
    <row r="156" spans="45:45" ht="15.75" customHeight="1" x14ac:dyDescent="0.25">
      <c r="AS156" s="624"/>
    </row>
    <row r="157" spans="45:45" ht="15.75" customHeight="1" x14ac:dyDescent="0.25">
      <c r="AS157" s="624"/>
    </row>
    <row r="158" spans="45:45" ht="15.75" customHeight="1" x14ac:dyDescent="0.25">
      <c r="AS158" s="624"/>
    </row>
    <row r="159" spans="45:45" ht="15.75" customHeight="1" x14ac:dyDescent="0.25">
      <c r="AS159" s="624"/>
    </row>
    <row r="160" spans="45:45" ht="15.75" customHeight="1" x14ac:dyDescent="0.25">
      <c r="AS160" s="624"/>
    </row>
    <row r="161" spans="45:45" ht="15.75" customHeight="1" x14ac:dyDescent="0.25">
      <c r="AS161" s="624"/>
    </row>
    <row r="162" spans="45:45" ht="15.75" customHeight="1" x14ac:dyDescent="0.25">
      <c r="AS162" s="624"/>
    </row>
    <row r="163" spans="45:45" ht="15.75" customHeight="1" x14ac:dyDescent="0.25">
      <c r="AS163" s="624"/>
    </row>
    <row r="164" spans="45:45" ht="15.75" customHeight="1" x14ac:dyDescent="0.25">
      <c r="AS164" s="624"/>
    </row>
    <row r="165" spans="45:45" ht="15.75" customHeight="1" x14ac:dyDescent="0.25">
      <c r="AS165" s="624"/>
    </row>
    <row r="166" spans="45:45" ht="15.75" customHeight="1" x14ac:dyDescent="0.25">
      <c r="AS166" s="624"/>
    </row>
    <row r="167" spans="45:45" ht="15.75" customHeight="1" x14ac:dyDescent="0.25">
      <c r="AS167" s="624"/>
    </row>
    <row r="168" spans="45:45" ht="15.75" customHeight="1" x14ac:dyDescent="0.25">
      <c r="AS168" s="624"/>
    </row>
    <row r="169" spans="45:45" ht="15.75" customHeight="1" x14ac:dyDescent="0.25">
      <c r="AS169" s="624"/>
    </row>
    <row r="170" spans="45:45" ht="15.75" customHeight="1" x14ac:dyDescent="0.25">
      <c r="AS170" s="624"/>
    </row>
    <row r="171" spans="45:45" ht="15.75" customHeight="1" x14ac:dyDescent="0.25">
      <c r="AS171" s="624"/>
    </row>
    <row r="172" spans="45:45" ht="15.75" customHeight="1" x14ac:dyDescent="0.25">
      <c r="AS172" s="624"/>
    </row>
    <row r="173" spans="45:45" ht="15.75" customHeight="1" x14ac:dyDescent="0.25">
      <c r="AS173" s="624"/>
    </row>
    <row r="174" spans="45:45" ht="15.75" customHeight="1" x14ac:dyDescent="0.25">
      <c r="AS174" s="624"/>
    </row>
    <row r="175" spans="45:45" ht="15.75" customHeight="1" x14ac:dyDescent="0.25">
      <c r="AS175" s="624"/>
    </row>
    <row r="176" spans="45:45" ht="15.75" customHeight="1" x14ac:dyDescent="0.25">
      <c r="AS176" s="624"/>
    </row>
    <row r="177" spans="45:45" ht="15.75" customHeight="1" x14ac:dyDescent="0.25">
      <c r="AS177" s="624"/>
    </row>
    <row r="178" spans="45:45" ht="15.75" customHeight="1" x14ac:dyDescent="0.25">
      <c r="AS178" s="624"/>
    </row>
    <row r="179" spans="45:45" ht="15.75" customHeight="1" x14ac:dyDescent="0.25">
      <c r="AS179" s="624"/>
    </row>
    <row r="180" spans="45:45" ht="15.75" customHeight="1" x14ac:dyDescent="0.25">
      <c r="AS180" s="624"/>
    </row>
    <row r="181" spans="45:45" ht="15.75" customHeight="1" x14ac:dyDescent="0.25">
      <c r="AS181" s="624"/>
    </row>
    <row r="182" spans="45:45" ht="15.75" customHeight="1" x14ac:dyDescent="0.25">
      <c r="AS182" s="624"/>
    </row>
    <row r="183" spans="45:45" ht="15.75" customHeight="1" x14ac:dyDescent="0.25">
      <c r="AS183" s="624"/>
    </row>
    <row r="184" spans="45:45" ht="15.75" customHeight="1" x14ac:dyDescent="0.25">
      <c r="AS184" s="624"/>
    </row>
    <row r="185" spans="45:45" ht="15.75" customHeight="1" x14ac:dyDescent="0.25">
      <c r="AS185" s="624"/>
    </row>
    <row r="186" spans="45:45" ht="15.75" customHeight="1" x14ac:dyDescent="0.25">
      <c r="AS186" s="624"/>
    </row>
    <row r="187" spans="45:45" ht="15.75" customHeight="1" x14ac:dyDescent="0.25">
      <c r="AS187" s="624"/>
    </row>
    <row r="188" spans="45:45" ht="15.75" customHeight="1" x14ac:dyDescent="0.25">
      <c r="AS188" s="624"/>
    </row>
    <row r="189" spans="45:45" ht="15.75" customHeight="1" x14ac:dyDescent="0.25">
      <c r="AS189" s="624"/>
    </row>
    <row r="190" spans="45:45" ht="15.75" customHeight="1" x14ac:dyDescent="0.25">
      <c r="AS190" s="624"/>
    </row>
    <row r="191" spans="45:45" ht="15.75" customHeight="1" x14ac:dyDescent="0.25">
      <c r="AS191" s="624"/>
    </row>
    <row r="192" spans="45:45" ht="15.75" customHeight="1" x14ac:dyDescent="0.25">
      <c r="AS192" s="624"/>
    </row>
    <row r="193" spans="45:45" ht="15.75" customHeight="1" x14ac:dyDescent="0.25">
      <c r="AS193" s="624"/>
    </row>
    <row r="194" spans="45:45" ht="15.75" customHeight="1" x14ac:dyDescent="0.25">
      <c r="AS194" s="624"/>
    </row>
    <row r="195" spans="45:45" ht="15.75" customHeight="1" x14ac:dyDescent="0.25">
      <c r="AS195" s="624"/>
    </row>
    <row r="196" spans="45:45" ht="15.75" customHeight="1" x14ac:dyDescent="0.25">
      <c r="AS196" s="624"/>
    </row>
    <row r="197" spans="45:45" ht="15.75" customHeight="1" x14ac:dyDescent="0.25">
      <c r="AS197" s="624"/>
    </row>
    <row r="198" spans="45:45" ht="15.75" customHeight="1" x14ac:dyDescent="0.25">
      <c r="AS198" s="624"/>
    </row>
    <row r="199" spans="45:45" ht="15.75" customHeight="1" x14ac:dyDescent="0.25">
      <c r="AS199" s="624"/>
    </row>
    <row r="200" spans="45:45" ht="15.75" customHeight="1" x14ac:dyDescent="0.25">
      <c r="AS200" s="624"/>
    </row>
    <row r="201" spans="45:45" ht="15.75" customHeight="1" x14ac:dyDescent="0.25">
      <c r="AS201" s="624"/>
    </row>
    <row r="202" spans="45:45" ht="15.75" customHeight="1" x14ac:dyDescent="0.25">
      <c r="AS202" s="624"/>
    </row>
    <row r="203" spans="45:45" ht="15.75" customHeight="1" x14ac:dyDescent="0.25">
      <c r="AS203" s="624"/>
    </row>
    <row r="204" spans="45:45" ht="15.75" customHeight="1" x14ac:dyDescent="0.25">
      <c r="AS204" s="624"/>
    </row>
    <row r="205" spans="45:45" ht="15.75" customHeight="1" x14ac:dyDescent="0.25">
      <c r="AS205" s="624"/>
    </row>
    <row r="206" spans="45:45" ht="15.75" customHeight="1" x14ac:dyDescent="0.25">
      <c r="AS206" s="624"/>
    </row>
    <row r="207" spans="45:45" ht="15.75" customHeight="1" x14ac:dyDescent="0.25">
      <c r="AS207" s="624"/>
    </row>
    <row r="208" spans="45:45" ht="15.75" customHeight="1" x14ac:dyDescent="0.25">
      <c r="AS208" s="624"/>
    </row>
    <row r="209" spans="45:45" ht="15.75" customHeight="1" x14ac:dyDescent="0.25">
      <c r="AS209" s="624"/>
    </row>
    <row r="210" spans="45:45" ht="15.75" customHeight="1" x14ac:dyDescent="0.25">
      <c r="AS210" s="624"/>
    </row>
    <row r="211" spans="45:45" ht="15.75" customHeight="1" x14ac:dyDescent="0.25">
      <c r="AS211" s="624"/>
    </row>
    <row r="212" spans="45:45" ht="15.75" customHeight="1" x14ac:dyDescent="0.25">
      <c r="AS212" s="624"/>
    </row>
    <row r="213" spans="45:45" ht="15.75" customHeight="1" x14ac:dyDescent="0.25">
      <c r="AS213" s="624"/>
    </row>
    <row r="214" spans="45:45" ht="15.75" customHeight="1" x14ac:dyDescent="0.25">
      <c r="AS214" s="624"/>
    </row>
    <row r="215" spans="45:45" ht="15.75" customHeight="1" x14ac:dyDescent="0.25">
      <c r="AS215" s="624"/>
    </row>
    <row r="216" spans="45:45" ht="15.75" customHeight="1" x14ac:dyDescent="0.25">
      <c r="AS216" s="624"/>
    </row>
    <row r="217" spans="45:45" ht="15.75" customHeight="1" x14ac:dyDescent="0.25">
      <c r="AS217" s="624"/>
    </row>
    <row r="218" spans="45:45" ht="15.75" customHeight="1" x14ac:dyDescent="0.25">
      <c r="AS218" s="624"/>
    </row>
    <row r="219" spans="45:45" ht="15.75" customHeight="1" x14ac:dyDescent="0.25">
      <c r="AS219" s="624"/>
    </row>
    <row r="220" spans="45:45" ht="15.75" customHeight="1" x14ac:dyDescent="0.25">
      <c r="AS220" s="624"/>
    </row>
    <row r="221" spans="45:45" ht="15.75" customHeight="1" x14ac:dyDescent="0.25">
      <c r="AS221" s="624"/>
    </row>
    <row r="222" spans="45:45" ht="15.75" customHeight="1" x14ac:dyDescent="0.25">
      <c r="AS222" s="624"/>
    </row>
    <row r="223" spans="45:45" ht="15.75" customHeight="1" x14ac:dyDescent="0.25">
      <c r="AS223" s="624"/>
    </row>
    <row r="224" spans="45:45" ht="15.75" customHeight="1" x14ac:dyDescent="0.25">
      <c r="AS224" s="624"/>
    </row>
    <row r="225" spans="45:45" ht="15.75" customHeight="1" x14ac:dyDescent="0.25">
      <c r="AS225" s="624"/>
    </row>
    <row r="226" spans="45:45" ht="15.75" customHeight="1" x14ac:dyDescent="0.25">
      <c r="AS226" s="624"/>
    </row>
    <row r="227" spans="45:45" ht="15.75" customHeight="1" x14ac:dyDescent="0.25">
      <c r="AS227" s="624"/>
    </row>
    <row r="228" spans="45:45" ht="15.75" customHeight="1" x14ac:dyDescent="0.25">
      <c r="AS228" s="624"/>
    </row>
    <row r="229" spans="45:45" ht="15.75" customHeight="1" x14ac:dyDescent="0.25">
      <c r="AS229" s="624"/>
    </row>
    <row r="230" spans="45:45" ht="15.75" customHeight="1" x14ac:dyDescent="0.25">
      <c r="AS230" s="624"/>
    </row>
    <row r="231" spans="45:45" ht="15.75" customHeight="1" x14ac:dyDescent="0.25">
      <c r="AS231" s="624"/>
    </row>
    <row r="232" spans="45:45" ht="15.75" customHeight="1" x14ac:dyDescent="0.25">
      <c r="AS232" s="624"/>
    </row>
    <row r="233" spans="45:45" ht="15.75" customHeight="1" x14ac:dyDescent="0.25">
      <c r="AS233" s="624"/>
    </row>
    <row r="234" spans="45:45" ht="15.75" customHeight="1" x14ac:dyDescent="0.25">
      <c r="AS234" s="624"/>
    </row>
    <row r="235" spans="45:45" ht="15.75" customHeight="1" x14ac:dyDescent="0.25">
      <c r="AS235" s="624"/>
    </row>
    <row r="236" spans="45:45" ht="15.75" customHeight="1" x14ac:dyDescent="0.25">
      <c r="AS236" s="624"/>
    </row>
    <row r="237" spans="45:45" ht="15.75" customHeight="1" x14ac:dyDescent="0.25">
      <c r="AS237" s="624"/>
    </row>
    <row r="238" spans="45:45" ht="15.75" customHeight="1" x14ac:dyDescent="0.25">
      <c r="AS238" s="624"/>
    </row>
    <row r="239" spans="45:45" ht="15.75" customHeight="1" x14ac:dyDescent="0.25">
      <c r="AS239" s="624"/>
    </row>
    <row r="240" spans="45:45" ht="15.75" customHeight="1" x14ac:dyDescent="0.25">
      <c r="AS240" s="624"/>
    </row>
    <row r="241" spans="45:45" ht="15.75" customHeight="1" x14ac:dyDescent="0.25">
      <c r="AS241" s="624"/>
    </row>
    <row r="242" spans="45:45" ht="15.75" customHeight="1" x14ac:dyDescent="0.25">
      <c r="AS242" s="624"/>
    </row>
    <row r="243" spans="45:45" ht="15.75" customHeight="1" x14ac:dyDescent="0.25">
      <c r="AS243" s="624"/>
    </row>
    <row r="244" spans="45:45" ht="15.75" customHeight="1" x14ac:dyDescent="0.25">
      <c r="AS244" s="624"/>
    </row>
    <row r="245" spans="45:45" ht="15.75" customHeight="1" x14ac:dyDescent="0.25">
      <c r="AS245" s="624"/>
    </row>
    <row r="246" spans="45:45" ht="15.75" customHeight="1" x14ac:dyDescent="0.25">
      <c r="AS246" s="624"/>
    </row>
    <row r="247" spans="45:45" ht="15.75" customHeight="1" x14ac:dyDescent="0.25">
      <c r="AS247" s="624"/>
    </row>
    <row r="248" spans="45:45" ht="15.75" customHeight="1" x14ac:dyDescent="0.25">
      <c r="AS248" s="624"/>
    </row>
    <row r="249" spans="45:45" ht="15.75" customHeight="1" x14ac:dyDescent="0.25">
      <c r="AS249" s="624"/>
    </row>
    <row r="250" spans="45:45" ht="15.75" customHeight="1" x14ac:dyDescent="0.25">
      <c r="AS250" s="624"/>
    </row>
    <row r="251" spans="45:45" ht="15.75" customHeight="1" x14ac:dyDescent="0.25">
      <c r="AS251" s="624"/>
    </row>
    <row r="252" spans="45:45" ht="15.75" customHeight="1" x14ac:dyDescent="0.25">
      <c r="AS252" s="624"/>
    </row>
    <row r="253" spans="45:45" ht="15.75" customHeight="1" x14ac:dyDescent="0.25">
      <c r="AS253" s="624"/>
    </row>
    <row r="254" spans="45:45" ht="15.75" customHeight="1" x14ac:dyDescent="0.25">
      <c r="AS254" s="624"/>
    </row>
    <row r="255" spans="45:45" ht="15.75" customHeight="1" x14ac:dyDescent="0.25">
      <c r="AS255" s="624"/>
    </row>
    <row r="256" spans="45:45" ht="15.75" customHeight="1" x14ac:dyDescent="0.25">
      <c r="AS256" s="624"/>
    </row>
    <row r="257" spans="45:45" ht="15.75" customHeight="1" x14ac:dyDescent="0.25">
      <c r="AS257" s="624"/>
    </row>
    <row r="258" spans="45:45" ht="15.75" customHeight="1" x14ac:dyDescent="0.25">
      <c r="AS258" s="624"/>
    </row>
    <row r="259" spans="45:45" ht="15.75" customHeight="1" x14ac:dyDescent="0.25">
      <c r="AS259" s="624"/>
    </row>
    <row r="260" spans="45:45" ht="15.75" customHeight="1" x14ac:dyDescent="0.25">
      <c r="AS260" s="624"/>
    </row>
    <row r="261" spans="45:45" ht="15.75" customHeight="1" x14ac:dyDescent="0.25">
      <c r="AS261" s="624"/>
    </row>
    <row r="262" spans="45:45" ht="15.75" customHeight="1" x14ac:dyDescent="0.25">
      <c r="AS262" s="624"/>
    </row>
    <row r="263" spans="45:45" ht="15.75" customHeight="1" x14ac:dyDescent="0.25">
      <c r="AS263" s="624"/>
    </row>
    <row r="264" spans="45:45" ht="15.75" customHeight="1" x14ac:dyDescent="0.25">
      <c r="AS264" s="624"/>
    </row>
    <row r="265" spans="45:45" ht="15.75" customHeight="1" x14ac:dyDescent="0.25">
      <c r="AS265" s="624"/>
    </row>
    <row r="266" spans="45:45" ht="15.75" customHeight="1" x14ac:dyDescent="0.25">
      <c r="AS266" s="624"/>
    </row>
    <row r="267" spans="45:45" ht="15.75" customHeight="1" x14ac:dyDescent="0.25">
      <c r="AS267" s="624"/>
    </row>
    <row r="268" spans="45:45" ht="15.75" customHeight="1" x14ac:dyDescent="0.25">
      <c r="AS268" s="624"/>
    </row>
    <row r="269" spans="45:45" ht="15.75" customHeight="1" x14ac:dyDescent="0.25">
      <c r="AS269" s="624"/>
    </row>
    <row r="270" spans="45:45" ht="15.75" customHeight="1" x14ac:dyDescent="0.25">
      <c r="AS270" s="624"/>
    </row>
    <row r="271" spans="45:45" ht="15.75" customHeight="1" x14ac:dyDescent="0.25">
      <c r="AS271" s="624"/>
    </row>
    <row r="272" spans="45:45" ht="15.75" customHeight="1" x14ac:dyDescent="0.25">
      <c r="AS272" s="624"/>
    </row>
    <row r="273" spans="45:45" ht="15.75" customHeight="1" x14ac:dyDescent="0.25">
      <c r="AS273" s="624"/>
    </row>
    <row r="274" spans="45:45" ht="15.75" customHeight="1" x14ac:dyDescent="0.25">
      <c r="AS274" s="624"/>
    </row>
    <row r="275" spans="45:45" ht="15.75" customHeight="1" x14ac:dyDescent="0.25">
      <c r="AS275" s="624"/>
    </row>
    <row r="276" spans="45:45" ht="15.75" customHeight="1" x14ac:dyDescent="0.25">
      <c r="AS276" s="624"/>
    </row>
    <row r="277" spans="45:45" ht="15.75" customHeight="1" x14ac:dyDescent="0.25">
      <c r="AS277" s="624"/>
    </row>
    <row r="278" spans="45:45" ht="15.75" customHeight="1" x14ac:dyDescent="0.25">
      <c r="AS278" s="624"/>
    </row>
    <row r="279" spans="45:45" ht="15.75" customHeight="1" x14ac:dyDescent="0.25">
      <c r="AS279" s="624"/>
    </row>
    <row r="280" spans="45:45" ht="15.75" customHeight="1" x14ac:dyDescent="0.25">
      <c r="AS280" s="624"/>
    </row>
    <row r="281" spans="45:45" ht="15.75" customHeight="1" x14ac:dyDescent="0.25">
      <c r="AS281" s="624"/>
    </row>
    <row r="282" spans="45:45" ht="15.75" customHeight="1" x14ac:dyDescent="0.25">
      <c r="AS282" s="624"/>
    </row>
    <row r="283" spans="45:45" ht="15.75" customHeight="1" x14ac:dyDescent="0.25">
      <c r="AS283" s="624"/>
    </row>
    <row r="284" spans="45:45" ht="15.75" customHeight="1" x14ac:dyDescent="0.25">
      <c r="AS284" s="624"/>
    </row>
    <row r="285" spans="45:45" ht="15.75" customHeight="1" x14ac:dyDescent="0.25">
      <c r="AS285" s="624"/>
    </row>
    <row r="286" spans="45:45" ht="15.75" customHeight="1" x14ac:dyDescent="0.25">
      <c r="AS286" s="624"/>
    </row>
    <row r="287" spans="45:45" ht="15.75" customHeight="1" x14ac:dyDescent="0.25">
      <c r="AS287" s="624"/>
    </row>
    <row r="288" spans="45:45" ht="15.75" customHeight="1" x14ac:dyDescent="0.25">
      <c r="AS288" s="624"/>
    </row>
    <row r="289" spans="45:45" ht="15.75" customHeight="1" x14ac:dyDescent="0.25">
      <c r="AS289" s="624"/>
    </row>
    <row r="290" spans="45:45" ht="15.75" customHeight="1" x14ac:dyDescent="0.25">
      <c r="AS290" s="624"/>
    </row>
    <row r="291" spans="45:45" ht="15.75" customHeight="1" x14ac:dyDescent="0.25">
      <c r="AS291" s="624"/>
    </row>
    <row r="292" spans="45:45" ht="15.75" customHeight="1" x14ac:dyDescent="0.25">
      <c r="AS292" s="624"/>
    </row>
    <row r="293" spans="45:45" ht="15.75" customHeight="1" x14ac:dyDescent="0.25">
      <c r="AS293" s="624"/>
    </row>
    <row r="294" spans="45:45" ht="15.75" customHeight="1" x14ac:dyDescent="0.25">
      <c r="AS294" s="624"/>
    </row>
    <row r="295" spans="45:45" ht="15.75" customHeight="1" x14ac:dyDescent="0.25">
      <c r="AS295" s="624"/>
    </row>
    <row r="296" spans="45:45" ht="15.75" customHeight="1" x14ac:dyDescent="0.25">
      <c r="AS296" s="624"/>
    </row>
    <row r="297" spans="45:45" ht="15.75" customHeight="1" x14ac:dyDescent="0.25">
      <c r="AS297" s="624"/>
    </row>
    <row r="298" spans="45:45" ht="15.75" customHeight="1" x14ac:dyDescent="0.25">
      <c r="AS298" s="624"/>
    </row>
    <row r="299" spans="45:45" ht="15.75" customHeight="1" x14ac:dyDescent="0.25">
      <c r="AS299" s="624"/>
    </row>
    <row r="300" spans="45:45" ht="15.75" customHeight="1" x14ac:dyDescent="0.25">
      <c r="AS300" s="624"/>
    </row>
    <row r="301" spans="45:45" ht="15.75" customHeight="1" x14ac:dyDescent="0.25">
      <c r="AS301" s="624"/>
    </row>
    <row r="302" spans="45:45" ht="15.75" customHeight="1" x14ac:dyDescent="0.25">
      <c r="AS302" s="624"/>
    </row>
    <row r="303" spans="45:45" ht="15.75" customHeight="1" x14ac:dyDescent="0.25">
      <c r="AS303" s="624"/>
    </row>
    <row r="304" spans="45:45" ht="15.75" customHeight="1" x14ac:dyDescent="0.25">
      <c r="AS304" s="624"/>
    </row>
    <row r="305" spans="45:45" ht="15.75" customHeight="1" x14ac:dyDescent="0.25">
      <c r="AS305" s="624"/>
    </row>
    <row r="306" spans="45:45" ht="15.75" customHeight="1" x14ac:dyDescent="0.25">
      <c r="AS306" s="624"/>
    </row>
    <row r="307" spans="45:45" ht="15.75" customHeight="1" x14ac:dyDescent="0.25">
      <c r="AS307" s="624"/>
    </row>
    <row r="308" spans="45:45" ht="15.75" customHeight="1" x14ac:dyDescent="0.25">
      <c r="AS308" s="624"/>
    </row>
    <row r="309" spans="45:45" ht="15.75" customHeight="1" x14ac:dyDescent="0.25">
      <c r="AS309" s="624"/>
    </row>
    <row r="310" spans="45:45" ht="15.75" customHeight="1" x14ac:dyDescent="0.25">
      <c r="AS310" s="624"/>
    </row>
    <row r="311" spans="45:45" ht="15.75" customHeight="1" x14ac:dyDescent="0.25">
      <c r="AS311" s="624"/>
    </row>
    <row r="312" spans="45:45" ht="15.75" customHeight="1" x14ac:dyDescent="0.25">
      <c r="AS312" s="624"/>
    </row>
    <row r="313" spans="45:45" ht="15.75" customHeight="1" x14ac:dyDescent="0.25">
      <c r="AS313" s="624"/>
    </row>
    <row r="314" spans="45:45" ht="15.75" customHeight="1" x14ac:dyDescent="0.25">
      <c r="AS314" s="624"/>
    </row>
    <row r="315" spans="45:45" ht="15.75" customHeight="1" x14ac:dyDescent="0.25">
      <c r="AS315" s="624"/>
    </row>
    <row r="316" spans="45:45" ht="15.75" customHeight="1" x14ac:dyDescent="0.25">
      <c r="AS316" s="624"/>
    </row>
    <row r="317" spans="45:45" ht="15.75" customHeight="1" x14ac:dyDescent="0.25">
      <c r="AS317" s="624"/>
    </row>
    <row r="318" spans="45:45" ht="15.75" customHeight="1" x14ac:dyDescent="0.25">
      <c r="AS318" s="624"/>
    </row>
    <row r="319" spans="45:45" ht="15.75" customHeight="1" x14ac:dyDescent="0.25">
      <c r="AS319" s="624"/>
    </row>
    <row r="320" spans="45:45" ht="15.75" customHeight="1" x14ac:dyDescent="0.25">
      <c r="AS320" s="624"/>
    </row>
    <row r="321" spans="45:45" ht="15.75" customHeight="1" x14ac:dyDescent="0.25">
      <c r="AS321" s="624"/>
    </row>
    <row r="322" spans="45:45" ht="15.75" customHeight="1" x14ac:dyDescent="0.25">
      <c r="AS322" s="624"/>
    </row>
    <row r="323" spans="45:45" ht="15.75" customHeight="1" x14ac:dyDescent="0.25">
      <c r="AS323" s="624"/>
    </row>
    <row r="324" spans="45:45" ht="15.75" customHeight="1" x14ac:dyDescent="0.25">
      <c r="AS324" s="624"/>
    </row>
    <row r="325" spans="45:45" ht="15.75" customHeight="1" x14ac:dyDescent="0.25">
      <c r="AS325" s="624"/>
    </row>
    <row r="326" spans="45:45" ht="15.75" customHeight="1" x14ac:dyDescent="0.25">
      <c r="AS326" s="624"/>
    </row>
    <row r="327" spans="45:45" ht="15.75" customHeight="1" x14ac:dyDescent="0.25">
      <c r="AS327" s="624"/>
    </row>
    <row r="328" spans="45:45" ht="15.75" customHeight="1" x14ac:dyDescent="0.25">
      <c r="AS328" s="624"/>
    </row>
    <row r="329" spans="45:45" ht="15.75" customHeight="1" x14ac:dyDescent="0.25">
      <c r="AS329" s="624"/>
    </row>
    <row r="330" spans="45:45" ht="15.75" customHeight="1" x14ac:dyDescent="0.25">
      <c r="AS330" s="624"/>
    </row>
    <row r="331" spans="45:45" ht="15.75" customHeight="1" x14ac:dyDescent="0.25">
      <c r="AS331" s="624"/>
    </row>
    <row r="332" spans="45:45" ht="15.75" customHeight="1" x14ac:dyDescent="0.25">
      <c r="AS332" s="624"/>
    </row>
    <row r="333" spans="45:45" ht="15.75" customHeight="1" x14ac:dyDescent="0.25">
      <c r="AS333" s="624"/>
    </row>
    <row r="334" spans="45:45" ht="15.75" customHeight="1" x14ac:dyDescent="0.25">
      <c r="AS334" s="624"/>
    </row>
    <row r="335" spans="45:45" ht="15.75" customHeight="1" x14ac:dyDescent="0.25">
      <c r="AS335" s="624"/>
    </row>
    <row r="336" spans="45:45" ht="15.75" customHeight="1" x14ac:dyDescent="0.25">
      <c r="AS336" s="624"/>
    </row>
    <row r="337" spans="45:45" ht="15.75" customHeight="1" x14ac:dyDescent="0.25">
      <c r="AS337" s="624"/>
    </row>
    <row r="338" spans="45:45" ht="15.75" customHeight="1" x14ac:dyDescent="0.25">
      <c r="AS338" s="624"/>
    </row>
    <row r="339" spans="45:45" ht="15.75" customHeight="1" x14ac:dyDescent="0.25">
      <c r="AS339" s="624"/>
    </row>
    <row r="340" spans="45:45" ht="15.75" customHeight="1" x14ac:dyDescent="0.25">
      <c r="AS340" s="624"/>
    </row>
    <row r="341" spans="45:45" ht="15.75" customHeight="1" x14ac:dyDescent="0.25">
      <c r="AS341" s="624"/>
    </row>
    <row r="342" spans="45:45" ht="15.75" customHeight="1" x14ac:dyDescent="0.25">
      <c r="AS342" s="624"/>
    </row>
    <row r="343" spans="45:45" ht="15.75" customHeight="1" x14ac:dyDescent="0.25">
      <c r="AS343" s="624"/>
    </row>
    <row r="344" spans="45:45" ht="15.75" customHeight="1" x14ac:dyDescent="0.25">
      <c r="AS344" s="624"/>
    </row>
    <row r="345" spans="45:45" ht="15.75" customHeight="1" x14ac:dyDescent="0.25">
      <c r="AS345" s="624"/>
    </row>
    <row r="346" spans="45:45" ht="15.75" customHeight="1" x14ac:dyDescent="0.25">
      <c r="AS346" s="624"/>
    </row>
    <row r="347" spans="45:45" ht="15.75" customHeight="1" x14ac:dyDescent="0.25">
      <c r="AS347" s="624"/>
    </row>
    <row r="348" spans="45:45" ht="15.75" customHeight="1" x14ac:dyDescent="0.25">
      <c r="AS348" s="624"/>
    </row>
    <row r="349" spans="45:45" ht="15.75" customHeight="1" x14ac:dyDescent="0.25">
      <c r="AS349" s="624"/>
    </row>
    <row r="350" spans="45:45" ht="15.75" customHeight="1" x14ac:dyDescent="0.25">
      <c r="AS350" s="624"/>
    </row>
    <row r="351" spans="45:45" ht="15.75" customHeight="1" x14ac:dyDescent="0.25">
      <c r="AS351" s="624"/>
    </row>
    <row r="352" spans="45:45" ht="15.75" customHeight="1" x14ac:dyDescent="0.25">
      <c r="AS352" s="624"/>
    </row>
    <row r="353" spans="45:45" ht="15.75" customHeight="1" x14ac:dyDescent="0.25">
      <c r="AS353" s="624"/>
    </row>
    <row r="354" spans="45:45" ht="15.75" customHeight="1" x14ac:dyDescent="0.25">
      <c r="AS354" s="624"/>
    </row>
    <row r="355" spans="45:45" ht="15.75" customHeight="1" x14ac:dyDescent="0.25">
      <c r="AS355" s="624"/>
    </row>
    <row r="356" spans="45:45" ht="15.75" customHeight="1" x14ac:dyDescent="0.25">
      <c r="AS356" s="624"/>
    </row>
    <row r="357" spans="45:45" ht="15.75" customHeight="1" x14ac:dyDescent="0.25">
      <c r="AS357" s="624"/>
    </row>
    <row r="358" spans="45:45" ht="15.75" customHeight="1" x14ac:dyDescent="0.25">
      <c r="AS358" s="624"/>
    </row>
    <row r="359" spans="45:45" ht="15.75" customHeight="1" x14ac:dyDescent="0.25">
      <c r="AS359" s="624"/>
    </row>
    <row r="360" spans="45:45" ht="15.75" customHeight="1" x14ac:dyDescent="0.25">
      <c r="AS360" s="624"/>
    </row>
    <row r="361" spans="45:45" ht="15.75" customHeight="1" x14ac:dyDescent="0.25">
      <c r="AS361" s="624"/>
    </row>
    <row r="362" spans="45:45" ht="15.75" customHeight="1" x14ac:dyDescent="0.25">
      <c r="AS362" s="624"/>
    </row>
    <row r="363" spans="45:45" ht="15.75" customHeight="1" x14ac:dyDescent="0.25">
      <c r="AS363" s="624"/>
    </row>
    <row r="364" spans="45:45" ht="15.75" customHeight="1" x14ac:dyDescent="0.25">
      <c r="AS364" s="624"/>
    </row>
    <row r="365" spans="45:45" ht="15.75" customHeight="1" x14ac:dyDescent="0.25">
      <c r="AS365" s="624"/>
    </row>
    <row r="366" spans="45:45" ht="15.75" customHeight="1" x14ac:dyDescent="0.25">
      <c r="AS366" s="624"/>
    </row>
    <row r="367" spans="45:45" ht="15.75" customHeight="1" x14ac:dyDescent="0.25">
      <c r="AS367" s="624"/>
    </row>
    <row r="368" spans="45:45" ht="15.75" customHeight="1" x14ac:dyDescent="0.25">
      <c r="AS368" s="624"/>
    </row>
    <row r="369" spans="45:45" ht="15.75" customHeight="1" x14ac:dyDescent="0.25">
      <c r="AS369" s="624"/>
    </row>
    <row r="370" spans="45:45" ht="15.75" customHeight="1" x14ac:dyDescent="0.25">
      <c r="AS370" s="624"/>
    </row>
    <row r="371" spans="45:45" ht="15.75" customHeight="1" x14ac:dyDescent="0.25">
      <c r="AS371" s="624"/>
    </row>
    <row r="372" spans="45:45" ht="15.75" customHeight="1" x14ac:dyDescent="0.25">
      <c r="AS372" s="624"/>
    </row>
    <row r="373" spans="45:45" ht="15.75" customHeight="1" x14ac:dyDescent="0.25">
      <c r="AS373" s="624"/>
    </row>
    <row r="374" spans="45:45" ht="15.75" customHeight="1" x14ac:dyDescent="0.25">
      <c r="AS374" s="624"/>
    </row>
    <row r="375" spans="45:45" ht="15.75" customHeight="1" x14ac:dyDescent="0.25">
      <c r="AS375" s="624"/>
    </row>
    <row r="376" spans="45:45" ht="15.75" customHeight="1" x14ac:dyDescent="0.25">
      <c r="AS376" s="624"/>
    </row>
    <row r="377" spans="45:45" ht="15.75" customHeight="1" x14ac:dyDescent="0.25">
      <c r="AS377" s="624"/>
    </row>
    <row r="378" spans="45:45" ht="15.75" customHeight="1" x14ac:dyDescent="0.25">
      <c r="AS378" s="624"/>
    </row>
    <row r="379" spans="45:45" ht="15.75" customHeight="1" x14ac:dyDescent="0.25">
      <c r="AS379" s="624"/>
    </row>
    <row r="380" spans="45:45" ht="15.75" customHeight="1" x14ac:dyDescent="0.25">
      <c r="AS380" s="624"/>
    </row>
    <row r="381" spans="45:45" ht="15.75" customHeight="1" x14ac:dyDescent="0.25">
      <c r="AS381" s="624"/>
    </row>
    <row r="382" spans="45:45" ht="15.75" customHeight="1" x14ac:dyDescent="0.25">
      <c r="AS382" s="624"/>
    </row>
    <row r="383" spans="45:45" ht="15.75" customHeight="1" x14ac:dyDescent="0.25">
      <c r="AS383" s="624"/>
    </row>
    <row r="384" spans="45:45" ht="15.75" customHeight="1" x14ac:dyDescent="0.25">
      <c r="AS384" s="624"/>
    </row>
    <row r="385" spans="45:45" ht="15.75" customHeight="1" x14ac:dyDescent="0.25">
      <c r="AS385" s="624"/>
    </row>
    <row r="386" spans="45:45" ht="15.75" customHeight="1" x14ac:dyDescent="0.25">
      <c r="AS386" s="624"/>
    </row>
    <row r="387" spans="45:45" ht="15.75" customHeight="1" x14ac:dyDescent="0.25">
      <c r="AS387" s="624"/>
    </row>
    <row r="388" spans="45:45" ht="15.75" customHeight="1" x14ac:dyDescent="0.25">
      <c r="AS388" s="624"/>
    </row>
    <row r="389" spans="45:45" ht="15.75" customHeight="1" x14ac:dyDescent="0.25">
      <c r="AS389" s="624"/>
    </row>
    <row r="390" spans="45:45" ht="15.75" customHeight="1" x14ac:dyDescent="0.25">
      <c r="AS390" s="624"/>
    </row>
    <row r="391" spans="45:45" ht="15.75" customHeight="1" x14ac:dyDescent="0.25">
      <c r="AS391" s="624"/>
    </row>
    <row r="392" spans="45:45" ht="15.75" customHeight="1" x14ac:dyDescent="0.25">
      <c r="AS392" s="624"/>
    </row>
    <row r="393" spans="45:45" ht="15.75" customHeight="1" x14ac:dyDescent="0.25">
      <c r="AS393" s="624"/>
    </row>
    <row r="394" spans="45:45" ht="15.75" customHeight="1" x14ac:dyDescent="0.25">
      <c r="AS394" s="624"/>
    </row>
    <row r="395" spans="45:45" ht="15.75" customHeight="1" x14ac:dyDescent="0.25">
      <c r="AS395" s="624"/>
    </row>
    <row r="396" spans="45:45" ht="15.75" customHeight="1" x14ac:dyDescent="0.25">
      <c r="AS396" s="624"/>
    </row>
    <row r="397" spans="45:45" ht="15.75" customHeight="1" x14ac:dyDescent="0.25">
      <c r="AS397" s="624"/>
    </row>
    <row r="398" spans="45:45" ht="15.75" customHeight="1" x14ac:dyDescent="0.25">
      <c r="AS398" s="624"/>
    </row>
    <row r="399" spans="45:45" ht="15.75" customHeight="1" x14ac:dyDescent="0.25">
      <c r="AS399" s="624"/>
    </row>
    <row r="400" spans="45:45" ht="15.75" customHeight="1" x14ac:dyDescent="0.25">
      <c r="AS400" s="624"/>
    </row>
    <row r="401" spans="45:45" ht="15.75" customHeight="1" x14ac:dyDescent="0.25">
      <c r="AS401" s="624"/>
    </row>
    <row r="402" spans="45:45" ht="15.75" customHeight="1" x14ac:dyDescent="0.25">
      <c r="AS402" s="624"/>
    </row>
    <row r="403" spans="45:45" ht="15.75" customHeight="1" x14ac:dyDescent="0.25">
      <c r="AS403" s="624"/>
    </row>
    <row r="404" spans="45:45" ht="15.75" customHeight="1" x14ac:dyDescent="0.25">
      <c r="AS404" s="624"/>
    </row>
    <row r="405" spans="45:45" ht="15.75" customHeight="1" x14ac:dyDescent="0.25">
      <c r="AS405" s="624"/>
    </row>
    <row r="406" spans="45:45" ht="15.75" customHeight="1" x14ac:dyDescent="0.25">
      <c r="AS406" s="624"/>
    </row>
    <row r="407" spans="45:45" ht="15.75" customHeight="1" x14ac:dyDescent="0.25">
      <c r="AS407" s="624"/>
    </row>
    <row r="408" spans="45:45" ht="15.75" customHeight="1" x14ac:dyDescent="0.25">
      <c r="AS408" s="624"/>
    </row>
    <row r="409" spans="45:45" ht="15.75" customHeight="1" x14ac:dyDescent="0.25">
      <c r="AS409" s="624"/>
    </row>
    <row r="410" spans="45:45" ht="15.75" customHeight="1" x14ac:dyDescent="0.25">
      <c r="AS410" s="624"/>
    </row>
    <row r="411" spans="45:45" ht="15.75" customHeight="1" x14ac:dyDescent="0.25">
      <c r="AS411" s="624"/>
    </row>
    <row r="412" spans="45:45" ht="15.75" customHeight="1" x14ac:dyDescent="0.25">
      <c r="AS412" s="624"/>
    </row>
    <row r="413" spans="45:45" ht="15.75" customHeight="1" x14ac:dyDescent="0.25">
      <c r="AS413" s="624"/>
    </row>
    <row r="414" spans="45:45" ht="15.75" customHeight="1" x14ac:dyDescent="0.25">
      <c r="AS414" s="624"/>
    </row>
    <row r="415" spans="45:45" ht="15.75" customHeight="1" x14ac:dyDescent="0.25">
      <c r="AS415" s="624"/>
    </row>
    <row r="416" spans="45:45" ht="15.75" customHeight="1" x14ac:dyDescent="0.25">
      <c r="AS416" s="624"/>
    </row>
    <row r="417" spans="45:45" ht="15.75" customHeight="1" x14ac:dyDescent="0.25">
      <c r="AS417" s="624"/>
    </row>
    <row r="418" spans="45:45" ht="15.75" customHeight="1" x14ac:dyDescent="0.25">
      <c r="AS418" s="624"/>
    </row>
    <row r="419" spans="45:45" ht="15.75" customHeight="1" x14ac:dyDescent="0.25">
      <c r="AS419" s="624"/>
    </row>
    <row r="420" spans="45:45" ht="15.75" customHeight="1" x14ac:dyDescent="0.25">
      <c r="AS420" s="624"/>
    </row>
    <row r="421" spans="45:45" ht="15.75" customHeight="1" x14ac:dyDescent="0.25">
      <c r="AS421" s="624"/>
    </row>
    <row r="422" spans="45:45" ht="15.75" customHeight="1" x14ac:dyDescent="0.25">
      <c r="AS422" s="624"/>
    </row>
    <row r="423" spans="45:45" ht="15.75" customHeight="1" x14ac:dyDescent="0.25">
      <c r="AS423" s="624"/>
    </row>
    <row r="424" spans="45:45" ht="15.75" customHeight="1" x14ac:dyDescent="0.25">
      <c r="AS424" s="624"/>
    </row>
    <row r="425" spans="45:45" ht="15.75" customHeight="1" x14ac:dyDescent="0.25">
      <c r="AS425" s="624"/>
    </row>
    <row r="426" spans="45:45" ht="15.75" customHeight="1" x14ac:dyDescent="0.25">
      <c r="AS426" s="624"/>
    </row>
    <row r="427" spans="45:45" ht="15.75" customHeight="1" x14ac:dyDescent="0.25">
      <c r="AS427" s="624"/>
    </row>
    <row r="428" spans="45:45" ht="15.75" customHeight="1" x14ac:dyDescent="0.25">
      <c r="AS428" s="624"/>
    </row>
    <row r="429" spans="45:45" ht="15.75" customHeight="1" x14ac:dyDescent="0.25">
      <c r="AS429" s="624"/>
    </row>
    <row r="430" spans="45:45" ht="15.75" customHeight="1" x14ac:dyDescent="0.25">
      <c r="AS430" s="624"/>
    </row>
    <row r="431" spans="45:45" ht="15.75" customHeight="1" x14ac:dyDescent="0.25">
      <c r="AS431" s="624"/>
    </row>
    <row r="432" spans="45:45" ht="15.75" customHeight="1" x14ac:dyDescent="0.25">
      <c r="AS432" s="624"/>
    </row>
    <row r="433" spans="45:45" ht="15.75" customHeight="1" x14ac:dyDescent="0.25">
      <c r="AS433" s="624"/>
    </row>
    <row r="434" spans="45:45" ht="15.75" customHeight="1" x14ac:dyDescent="0.25">
      <c r="AS434" s="624"/>
    </row>
    <row r="435" spans="45:45" ht="15.75" customHeight="1" x14ac:dyDescent="0.25">
      <c r="AS435" s="624"/>
    </row>
    <row r="436" spans="45:45" ht="15.75" customHeight="1" x14ac:dyDescent="0.25">
      <c r="AS436" s="624"/>
    </row>
    <row r="437" spans="45:45" ht="15.75" customHeight="1" x14ac:dyDescent="0.25">
      <c r="AS437" s="624"/>
    </row>
    <row r="438" spans="45:45" ht="15.75" customHeight="1" x14ac:dyDescent="0.25">
      <c r="AS438" s="624"/>
    </row>
    <row r="439" spans="45:45" ht="15.75" customHeight="1" x14ac:dyDescent="0.25">
      <c r="AS439" s="624"/>
    </row>
    <row r="440" spans="45:45" ht="15.75" customHeight="1" x14ac:dyDescent="0.25">
      <c r="AS440" s="624"/>
    </row>
    <row r="441" spans="45:45" ht="15.75" customHeight="1" x14ac:dyDescent="0.25">
      <c r="AS441" s="624"/>
    </row>
    <row r="442" spans="45:45" ht="15.75" customHeight="1" x14ac:dyDescent="0.25">
      <c r="AS442" s="624"/>
    </row>
    <row r="443" spans="45:45" ht="15.75" customHeight="1" x14ac:dyDescent="0.25">
      <c r="AS443" s="624"/>
    </row>
    <row r="444" spans="45:45" ht="15.75" customHeight="1" x14ac:dyDescent="0.25">
      <c r="AS444" s="624"/>
    </row>
    <row r="445" spans="45:45" ht="15.75" customHeight="1" x14ac:dyDescent="0.25">
      <c r="AS445" s="624"/>
    </row>
    <row r="446" spans="45:45" ht="15.75" customHeight="1" x14ac:dyDescent="0.25">
      <c r="AS446" s="624"/>
    </row>
    <row r="447" spans="45:45" ht="15.75" customHeight="1" x14ac:dyDescent="0.25">
      <c r="AS447" s="624"/>
    </row>
    <row r="448" spans="45:45" ht="15.75" customHeight="1" x14ac:dyDescent="0.25">
      <c r="AS448" s="624"/>
    </row>
    <row r="449" spans="45:45" ht="15.75" customHeight="1" x14ac:dyDescent="0.25">
      <c r="AS449" s="624"/>
    </row>
    <row r="450" spans="45:45" ht="15.75" customHeight="1" x14ac:dyDescent="0.25">
      <c r="AS450" s="624"/>
    </row>
    <row r="451" spans="45:45" ht="15.75" customHeight="1" x14ac:dyDescent="0.25">
      <c r="AS451" s="624"/>
    </row>
    <row r="452" spans="45:45" ht="15.75" customHeight="1" x14ac:dyDescent="0.25">
      <c r="AS452" s="624"/>
    </row>
    <row r="453" spans="45:45" ht="15.75" customHeight="1" x14ac:dyDescent="0.25">
      <c r="AS453" s="624"/>
    </row>
    <row r="454" spans="45:45" ht="15.75" customHeight="1" x14ac:dyDescent="0.25">
      <c r="AS454" s="624"/>
    </row>
    <row r="455" spans="45:45" ht="15.75" customHeight="1" x14ac:dyDescent="0.25">
      <c r="AS455" s="624"/>
    </row>
    <row r="456" spans="45:45" ht="15.75" customHeight="1" x14ac:dyDescent="0.25">
      <c r="AS456" s="624"/>
    </row>
    <row r="457" spans="45:45" ht="15.75" customHeight="1" x14ac:dyDescent="0.25">
      <c r="AS457" s="624"/>
    </row>
    <row r="458" spans="45:45" ht="15.75" customHeight="1" x14ac:dyDescent="0.25">
      <c r="AS458" s="624"/>
    </row>
    <row r="459" spans="45:45" ht="15.75" customHeight="1" x14ac:dyDescent="0.25">
      <c r="AS459" s="624"/>
    </row>
    <row r="460" spans="45:45" ht="15.75" customHeight="1" x14ac:dyDescent="0.25">
      <c r="AS460" s="624"/>
    </row>
    <row r="461" spans="45:45" ht="15.75" customHeight="1" x14ac:dyDescent="0.25">
      <c r="AS461" s="624"/>
    </row>
    <row r="462" spans="45:45" ht="15.75" customHeight="1" x14ac:dyDescent="0.25">
      <c r="AS462" s="624"/>
    </row>
    <row r="463" spans="45:45" ht="15.75" customHeight="1" x14ac:dyDescent="0.25">
      <c r="AS463" s="624"/>
    </row>
    <row r="464" spans="45:45" ht="15.75" customHeight="1" x14ac:dyDescent="0.25">
      <c r="AS464" s="624"/>
    </row>
    <row r="465" spans="45:45" ht="15.75" customHeight="1" x14ac:dyDescent="0.25">
      <c r="AS465" s="624"/>
    </row>
    <row r="466" spans="45:45" ht="15.75" customHeight="1" x14ac:dyDescent="0.25">
      <c r="AS466" s="624"/>
    </row>
    <row r="467" spans="45:45" ht="15.75" customHeight="1" x14ac:dyDescent="0.25">
      <c r="AS467" s="624"/>
    </row>
    <row r="468" spans="45:45" ht="15.75" customHeight="1" x14ac:dyDescent="0.25">
      <c r="AS468" s="624"/>
    </row>
    <row r="469" spans="45:45" ht="15.75" customHeight="1" x14ac:dyDescent="0.25">
      <c r="AS469" s="624"/>
    </row>
    <row r="470" spans="45:45" ht="15.75" customHeight="1" x14ac:dyDescent="0.25">
      <c r="AS470" s="624"/>
    </row>
    <row r="471" spans="45:45" ht="15.75" customHeight="1" x14ac:dyDescent="0.25">
      <c r="AS471" s="624"/>
    </row>
    <row r="472" spans="45:45" ht="15.75" customHeight="1" x14ac:dyDescent="0.25">
      <c r="AS472" s="624"/>
    </row>
    <row r="473" spans="45:45" ht="15.75" customHeight="1" x14ac:dyDescent="0.25">
      <c r="AS473" s="624"/>
    </row>
    <row r="474" spans="45:45" ht="15.75" customHeight="1" x14ac:dyDescent="0.25">
      <c r="AS474" s="624"/>
    </row>
    <row r="475" spans="45:45" ht="15.75" customHeight="1" x14ac:dyDescent="0.25">
      <c r="AS475" s="624"/>
    </row>
    <row r="476" spans="45:45" ht="15.75" customHeight="1" x14ac:dyDescent="0.25">
      <c r="AS476" s="624"/>
    </row>
    <row r="477" spans="45:45" ht="15.75" customHeight="1" x14ac:dyDescent="0.25">
      <c r="AS477" s="624"/>
    </row>
    <row r="478" spans="45:45" ht="15.75" customHeight="1" x14ac:dyDescent="0.25">
      <c r="AS478" s="624"/>
    </row>
    <row r="479" spans="45:45" ht="15.75" customHeight="1" x14ac:dyDescent="0.25">
      <c r="AS479" s="624"/>
    </row>
    <row r="480" spans="45:45" ht="15.75" customHeight="1" x14ac:dyDescent="0.25">
      <c r="AS480" s="624"/>
    </row>
    <row r="481" spans="45:45" ht="15.75" customHeight="1" x14ac:dyDescent="0.25">
      <c r="AS481" s="624"/>
    </row>
    <row r="482" spans="45:45" ht="15.75" customHeight="1" x14ac:dyDescent="0.25">
      <c r="AS482" s="624"/>
    </row>
    <row r="483" spans="45:45" ht="15.75" customHeight="1" x14ac:dyDescent="0.25">
      <c r="AS483" s="624"/>
    </row>
    <row r="484" spans="45:45" ht="15.75" customHeight="1" x14ac:dyDescent="0.25">
      <c r="AS484" s="624"/>
    </row>
    <row r="485" spans="45:45" ht="15.75" customHeight="1" x14ac:dyDescent="0.25">
      <c r="AS485" s="624"/>
    </row>
    <row r="486" spans="45:45" ht="15.75" customHeight="1" x14ac:dyDescent="0.25">
      <c r="AS486" s="624"/>
    </row>
    <row r="487" spans="45:45" ht="15.75" customHeight="1" x14ac:dyDescent="0.25">
      <c r="AS487" s="624"/>
    </row>
    <row r="488" spans="45:45" ht="15.75" customHeight="1" x14ac:dyDescent="0.25">
      <c r="AS488" s="624"/>
    </row>
    <row r="489" spans="45:45" ht="15.75" customHeight="1" x14ac:dyDescent="0.25">
      <c r="AS489" s="624"/>
    </row>
    <row r="490" spans="45:45" ht="15.75" customHeight="1" x14ac:dyDescent="0.25">
      <c r="AS490" s="624"/>
    </row>
    <row r="491" spans="45:45" ht="15.75" customHeight="1" x14ac:dyDescent="0.25">
      <c r="AS491" s="624"/>
    </row>
    <row r="492" spans="45:45" ht="15.75" customHeight="1" x14ac:dyDescent="0.25">
      <c r="AS492" s="624"/>
    </row>
    <row r="493" spans="45:45" ht="15.75" customHeight="1" x14ac:dyDescent="0.25">
      <c r="AS493" s="624"/>
    </row>
    <row r="494" spans="45:45" ht="15.75" customHeight="1" x14ac:dyDescent="0.25">
      <c r="AS494" s="624"/>
    </row>
    <row r="495" spans="45:45" ht="15.75" customHeight="1" x14ac:dyDescent="0.25">
      <c r="AS495" s="624"/>
    </row>
    <row r="496" spans="45:45" ht="15.75" customHeight="1" x14ac:dyDescent="0.25">
      <c r="AS496" s="624"/>
    </row>
    <row r="497" spans="45:45" ht="15.75" customHeight="1" x14ac:dyDescent="0.25">
      <c r="AS497" s="624"/>
    </row>
    <row r="498" spans="45:45" ht="15.75" customHeight="1" x14ac:dyDescent="0.25">
      <c r="AS498" s="624"/>
    </row>
    <row r="499" spans="45:45" ht="15.75" customHeight="1" x14ac:dyDescent="0.25">
      <c r="AS499" s="624"/>
    </row>
    <row r="500" spans="45:45" ht="15.75" customHeight="1" x14ac:dyDescent="0.25">
      <c r="AS500" s="624"/>
    </row>
    <row r="501" spans="45:45" ht="15.75" customHeight="1" x14ac:dyDescent="0.25">
      <c r="AS501" s="624"/>
    </row>
    <row r="502" spans="45:45" ht="15.75" customHeight="1" x14ac:dyDescent="0.25">
      <c r="AS502" s="624"/>
    </row>
    <row r="503" spans="45:45" ht="15.75" customHeight="1" x14ac:dyDescent="0.25">
      <c r="AS503" s="624"/>
    </row>
    <row r="504" spans="45:45" ht="15.75" customHeight="1" x14ac:dyDescent="0.25">
      <c r="AS504" s="624"/>
    </row>
    <row r="505" spans="45:45" ht="15.75" customHeight="1" x14ac:dyDescent="0.25">
      <c r="AS505" s="624"/>
    </row>
    <row r="506" spans="45:45" ht="15.75" customHeight="1" x14ac:dyDescent="0.25">
      <c r="AS506" s="624"/>
    </row>
    <row r="507" spans="45:45" ht="15.75" customHeight="1" x14ac:dyDescent="0.25">
      <c r="AS507" s="624"/>
    </row>
    <row r="508" spans="45:45" ht="15.75" customHeight="1" x14ac:dyDescent="0.25">
      <c r="AS508" s="624"/>
    </row>
    <row r="509" spans="45:45" ht="15.75" customHeight="1" x14ac:dyDescent="0.25">
      <c r="AS509" s="624"/>
    </row>
    <row r="510" spans="45:45" ht="15.75" customHeight="1" x14ac:dyDescent="0.25">
      <c r="AS510" s="624"/>
    </row>
    <row r="511" spans="45:45" ht="15.75" customHeight="1" x14ac:dyDescent="0.25">
      <c r="AS511" s="624"/>
    </row>
    <row r="512" spans="45:45" ht="15.75" customHeight="1" x14ac:dyDescent="0.25">
      <c r="AS512" s="624"/>
    </row>
    <row r="513" spans="45:45" ht="15.75" customHeight="1" x14ac:dyDescent="0.25">
      <c r="AS513" s="624"/>
    </row>
    <row r="514" spans="45:45" ht="15.75" customHeight="1" x14ac:dyDescent="0.25">
      <c r="AS514" s="624"/>
    </row>
    <row r="515" spans="45:45" ht="15.75" customHeight="1" x14ac:dyDescent="0.25">
      <c r="AS515" s="624"/>
    </row>
    <row r="516" spans="45:45" ht="15.75" customHeight="1" x14ac:dyDescent="0.25">
      <c r="AS516" s="624"/>
    </row>
    <row r="517" spans="45:45" ht="15.75" customHeight="1" x14ac:dyDescent="0.25">
      <c r="AS517" s="624"/>
    </row>
    <row r="518" spans="45:45" ht="15.75" customHeight="1" x14ac:dyDescent="0.25">
      <c r="AS518" s="624"/>
    </row>
    <row r="519" spans="45:45" ht="15.75" customHeight="1" x14ac:dyDescent="0.25">
      <c r="AS519" s="624"/>
    </row>
    <row r="520" spans="45:45" ht="15.75" customHeight="1" x14ac:dyDescent="0.25">
      <c r="AS520" s="624"/>
    </row>
    <row r="521" spans="45:45" ht="15.75" customHeight="1" x14ac:dyDescent="0.25">
      <c r="AS521" s="624"/>
    </row>
    <row r="522" spans="45:45" ht="15.75" customHeight="1" x14ac:dyDescent="0.25">
      <c r="AS522" s="624"/>
    </row>
  </sheetData>
  <hyperlinks>
    <hyperlink ref="AV1" location="'Spis treści_Contents'!A1" display="spis treści" xr:uid="{00000000-0004-0000-0100-000000000000}"/>
    <hyperlink ref="AV2" location="'Spis treści_Contents'!A1" display="contents" xr:uid="{00000000-0004-0000-0100-000001000000}"/>
  </hyperlinks>
  <pageMargins left="0.70866141732283472" right="0.70866141732283472" top="0.74803149606299213" bottom="0.74803149606299213" header="0.31496062992125984" footer="0.31496062992125984"/>
  <pageSetup paperSize="9" scale="38" orientation="portrait" horizontalDpi="4294967293" verticalDpi="4294967293"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R50"/>
  <sheetViews>
    <sheetView zoomScale="85" zoomScaleNormal="85" zoomScaleSheetLayoutView="85" workbookViewId="0">
      <pane xSplit="42" ySplit="4" topLeftCell="AY11"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3"/>
  <cols>
    <col min="1" max="1" width="57.6640625" style="624" customWidth="1"/>
    <col min="2" max="2" width="58.109375" style="624" bestFit="1" customWidth="1"/>
    <col min="3" max="28" width="12.6640625" style="623" hidden="1" customWidth="1" outlineLevel="1"/>
    <col min="29" max="29" width="12.6640625" style="620" hidden="1" customWidth="1" outlineLevel="1"/>
    <col min="30" max="30" width="12.6640625" style="623" hidden="1" customWidth="1" outlineLevel="1"/>
    <col min="31" max="32" width="12.6640625" style="622" hidden="1" customWidth="1" outlineLevel="1"/>
    <col min="33" max="42" width="12.6640625" style="621" hidden="1" customWidth="1" outlineLevel="1"/>
    <col min="43" max="43" width="12.6640625" style="621" customWidth="1" collapsed="1"/>
    <col min="44" max="45" width="12.6640625" style="621" customWidth="1"/>
    <col min="46" max="47" width="12.6640625" style="620" customWidth="1"/>
    <col min="48" max="48" width="13.109375" style="620" customWidth="1"/>
    <col min="49" max="49" width="12.6640625" style="620"/>
    <col min="50" max="50" width="12.6640625" style="620" customWidth="1"/>
    <col min="51" max="58" width="12.6640625" style="620"/>
    <col min="59" max="60" width="12.6640625" style="624"/>
    <col min="61" max="16384" width="12.6640625" style="620"/>
  </cols>
  <sheetData>
    <row r="1" spans="1:63" ht="23.25" customHeight="1" x14ac:dyDescent="0.3">
      <c r="A1" s="680" t="s">
        <v>0</v>
      </c>
      <c r="B1" s="680" t="s">
        <v>148</v>
      </c>
      <c r="C1" s="639"/>
      <c r="D1" s="639"/>
      <c r="E1" s="639"/>
      <c r="F1" s="639"/>
      <c r="G1" s="639"/>
      <c r="H1" s="639"/>
      <c r="I1" s="639"/>
      <c r="J1" s="639"/>
      <c r="K1" s="639"/>
      <c r="L1" s="639"/>
      <c r="M1" s="639"/>
      <c r="N1" s="639"/>
      <c r="O1" s="678"/>
      <c r="P1" s="678"/>
      <c r="Q1" s="678"/>
      <c r="R1" s="678"/>
      <c r="S1" s="678"/>
      <c r="T1" s="678"/>
      <c r="U1" s="678"/>
      <c r="V1" s="678"/>
      <c r="W1" s="678"/>
      <c r="X1" s="639"/>
      <c r="Y1" s="639"/>
      <c r="Z1" s="639"/>
      <c r="AA1" s="639"/>
      <c r="AB1" s="639"/>
      <c r="AC1" s="640"/>
      <c r="AD1" s="639"/>
      <c r="AE1" s="638"/>
      <c r="AF1" s="638"/>
      <c r="AG1" s="637"/>
      <c r="AH1" s="637"/>
      <c r="AI1" s="637"/>
      <c r="AJ1" s="637"/>
      <c r="AK1" s="637"/>
      <c r="AL1" s="637"/>
      <c r="AM1" s="637"/>
      <c r="AN1" s="637"/>
      <c r="AO1" s="549"/>
      <c r="AP1" s="549"/>
      <c r="AQ1" s="549"/>
      <c r="AR1" s="549"/>
      <c r="AS1" s="549"/>
      <c r="AT1" s="549"/>
      <c r="AU1" s="549"/>
      <c r="AV1" s="280" t="s">
        <v>558</v>
      </c>
      <c r="AW1" s="549"/>
      <c r="AX1" s="549"/>
      <c r="AY1" s="549"/>
      <c r="AZ1" s="549"/>
      <c r="BA1" s="549"/>
      <c r="BB1" s="549"/>
      <c r="BC1" s="549"/>
      <c r="BD1" s="549"/>
      <c r="BE1" s="549"/>
      <c r="BF1" s="549"/>
    </row>
    <row r="2" spans="1:63" s="623" customFormat="1" ht="17.25" customHeight="1" x14ac:dyDescent="0.3">
      <c r="A2" s="679"/>
      <c r="B2" s="679"/>
      <c r="C2" s="638"/>
      <c r="D2" s="638"/>
      <c r="E2" s="638"/>
      <c r="F2" s="638"/>
      <c r="G2" s="638"/>
      <c r="H2" s="638"/>
      <c r="I2" s="638"/>
      <c r="J2" s="638"/>
      <c r="K2" s="638"/>
      <c r="L2" s="638"/>
      <c r="M2" s="638"/>
      <c r="N2" s="638"/>
      <c r="O2" s="678" t="s">
        <v>99</v>
      </c>
      <c r="P2" s="678" t="s">
        <v>99</v>
      </c>
      <c r="Q2" s="678" t="s">
        <v>99</v>
      </c>
      <c r="R2" s="678" t="s">
        <v>99</v>
      </c>
      <c r="S2" s="678" t="s">
        <v>99</v>
      </c>
      <c r="T2" s="678" t="s">
        <v>99</v>
      </c>
      <c r="U2" s="678" t="s">
        <v>99</v>
      </c>
      <c r="V2" s="638"/>
      <c r="W2" s="638"/>
      <c r="X2" s="638"/>
      <c r="Y2" s="638"/>
      <c r="Z2" s="638"/>
      <c r="AA2" s="638"/>
      <c r="AB2" s="638"/>
      <c r="AC2" s="638"/>
      <c r="AD2" s="638"/>
      <c r="AE2" s="638"/>
      <c r="AF2" s="638"/>
      <c r="AG2" s="638"/>
      <c r="AH2" s="638"/>
      <c r="AI2" s="638"/>
      <c r="AJ2" s="638"/>
      <c r="AK2" s="638"/>
      <c r="AL2" s="638"/>
      <c r="AM2" s="638"/>
      <c r="AN2" s="638"/>
      <c r="AO2" s="638"/>
      <c r="AP2" s="280"/>
      <c r="AQ2" s="280"/>
      <c r="AR2" s="549"/>
      <c r="AS2" s="280"/>
      <c r="AT2" s="280"/>
      <c r="AU2" s="280"/>
      <c r="AV2" s="280" t="s">
        <v>559</v>
      </c>
      <c r="AW2" s="280"/>
      <c r="AX2" s="280"/>
      <c r="AY2" s="280"/>
      <c r="AZ2" s="280"/>
      <c r="BA2" s="280"/>
      <c r="BB2" s="280"/>
      <c r="BC2" s="280"/>
      <c r="BD2" s="280"/>
      <c r="BE2" s="280"/>
      <c r="BF2" s="280"/>
    </row>
    <row r="3" spans="1:63" s="623" customFormat="1" ht="15.75" customHeight="1" thickBot="1" x14ac:dyDescent="0.35">
      <c r="A3" s="679"/>
      <c r="B3" s="679"/>
      <c r="C3" s="638"/>
      <c r="D3" s="638"/>
      <c r="E3" s="638"/>
      <c r="F3" s="638"/>
      <c r="G3" s="638"/>
      <c r="H3" s="638"/>
      <c r="I3" s="638"/>
      <c r="J3" s="638"/>
      <c r="K3" s="638"/>
      <c r="L3" s="638"/>
      <c r="M3" s="638"/>
      <c r="N3" s="638"/>
      <c r="O3" s="678" t="s">
        <v>100</v>
      </c>
      <c r="P3" s="678" t="s">
        <v>100</v>
      </c>
      <c r="Q3" s="678" t="s">
        <v>100</v>
      </c>
      <c r="R3" s="678" t="s">
        <v>100</v>
      </c>
      <c r="S3" s="678" t="s">
        <v>100</v>
      </c>
      <c r="T3" s="678" t="s">
        <v>100</v>
      </c>
      <c r="U3" s="678" t="s">
        <v>100</v>
      </c>
      <c r="V3" s="638"/>
      <c r="W3" s="638"/>
      <c r="X3" s="638"/>
      <c r="Y3" s="638"/>
      <c r="Z3" s="638"/>
      <c r="AA3" s="638"/>
      <c r="AB3" s="638"/>
      <c r="AC3" s="638"/>
      <c r="AD3" s="638"/>
      <c r="AE3" s="638"/>
      <c r="AF3" s="638"/>
      <c r="AG3" s="638"/>
      <c r="AH3" s="638"/>
      <c r="AI3" s="638"/>
      <c r="AJ3" s="638"/>
      <c r="AK3" s="638"/>
      <c r="AL3" s="638"/>
      <c r="AM3" s="638"/>
      <c r="AN3" s="638"/>
      <c r="AO3" s="638"/>
      <c r="AP3" s="280"/>
      <c r="AQ3" s="280"/>
      <c r="AR3" s="549"/>
      <c r="AS3" s="549"/>
      <c r="AT3" s="549"/>
      <c r="AU3" s="549"/>
      <c r="AV3" s="549"/>
      <c r="AW3" s="549"/>
      <c r="AX3" s="549"/>
      <c r="AY3" s="549"/>
      <c r="AZ3" s="549"/>
      <c r="BA3" s="549"/>
      <c r="BB3" s="549"/>
      <c r="BC3" s="549"/>
      <c r="BD3" s="549"/>
      <c r="BE3" s="549"/>
      <c r="BF3" s="549"/>
    </row>
    <row r="4" spans="1:63" s="644" customFormat="1" ht="15.75" customHeight="1" thickBot="1" x14ac:dyDescent="0.3">
      <c r="A4" s="677" t="s">
        <v>326</v>
      </c>
      <c r="B4" s="888" t="s">
        <v>160</v>
      </c>
      <c r="C4" s="676" t="s">
        <v>22</v>
      </c>
      <c r="D4" s="676" t="s">
        <v>23</v>
      </c>
      <c r="E4" s="676" t="s">
        <v>24</v>
      </c>
      <c r="F4" s="676" t="s">
        <v>25</v>
      </c>
      <c r="G4" s="676" t="s">
        <v>26</v>
      </c>
      <c r="H4" s="676" t="s">
        <v>27</v>
      </c>
      <c r="I4" s="676" t="s">
        <v>28</v>
      </c>
      <c r="J4" s="676" t="s">
        <v>29</v>
      </c>
      <c r="K4" s="676" t="s">
        <v>30</v>
      </c>
      <c r="L4" s="676" t="s">
        <v>31</v>
      </c>
      <c r="M4" s="676" t="s">
        <v>32</v>
      </c>
      <c r="N4" s="676" t="s">
        <v>33</v>
      </c>
      <c r="O4" s="676" t="s">
        <v>34</v>
      </c>
      <c r="P4" s="676" t="s">
        <v>35</v>
      </c>
      <c r="Q4" s="676" t="s">
        <v>36</v>
      </c>
      <c r="R4" s="676" t="s">
        <v>37</v>
      </c>
      <c r="S4" s="676" t="s">
        <v>38</v>
      </c>
      <c r="T4" s="676" t="s">
        <v>39</v>
      </c>
      <c r="U4" s="676" t="s">
        <v>40</v>
      </c>
      <c r="V4" s="676" t="s">
        <v>41</v>
      </c>
      <c r="W4" s="676" t="s">
        <v>101</v>
      </c>
      <c r="X4" s="676" t="s">
        <v>102</v>
      </c>
      <c r="Y4" s="676" t="s">
        <v>104</v>
      </c>
      <c r="Z4" s="676" t="s">
        <v>110</v>
      </c>
      <c r="AA4" s="676" t="s">
        <v>105</v>
      </c>
      <c r="AB4" s="676" t="s">
        <v>106</v>
      </c>
      <c r="AC4" s="676" t="s">
        <v>107</v>
      </c>
      <c r="AD4" s="676" t="s">
        <v>109</v>
      </c>
      <c r="AE4" s="675" t="s">
        <v>111</v>
      </c>
      <c r="AF4" s="675" t="s">
        <v>113</v>
      </c>
      <c r="AG4" s="675" t="s">
        <v>114</v>
      </c>
      <c r="AH4" s="675" t="s">
        <v>115</v>
      </c>
      <c r="AI4" s="675" t="s">
        <v>116</v>
      </c>
      <c r="AJ4" s="675" t="s">
        <v>117</v>
      </c>
      <c r="AK4" s="675" t="s">
        <v>118</v>
      </c>
      <c r="AL4" s="675" t="s">
        <v>119</v>
      </c>
      <c r="AM4" s="675" t="s">
        <v>120</v>
      </c>
      <c r="AN4" s="675" t="s">
        <v>200</v>
      </c>
      <c r="AO4" s="675" t="s">
        <v>201</v>
      </c>
      <c r="AP4" s="675" t="s">
        <v>411</v>
      </c>
      <c r="AQ4" s="675" t="s">
        <v>584</v>
      </c>
      <c r="AR4" s="675" t="s">
        <v>591</v>
      </c>
      <c r="AS4" s="675" t="s">
        <v>602</v>
      </c>
      <c r="AT4" s="675" t="s">
        <v>727</v>
      </c>
      <c r="AU4" s="675" t="s">
        <v>740</v>
      </c>
      <c r="AV4" s="675" t="s">
        <v>756</v>
      </c>
      <c r="AW4" s="675" t="s">
        <v>829</v>
      </c>
      <c r="AX4" s="675" t="s">
        <v>837</v>
      </c>
      <c r="AY4" s="675" t="s">
        <v>851</v>
      </c>
      <c r="AZ4" s="675" t="s">
        <v>853</v>
      </c>
      <c r="BA4" s="675" t="s">
        <v>855</v>
      </c>
      <c r="BB4" s="675" t="s">
        <v>857</v>
      </c>
      <c r="BC4" s="675" t="s">
        <v>861</v>
      </c>
      <c r="BD4" s="675" t="s">
        <v>942</v>
      </c>
      <c r="BE4" s="675" t="s">
        <v>948</v>
      </c>
      <c r="BF4" s="675" t="s">
        <v>951</v>
      </c>
    </row>
    <row r="5" spans="1:63" ht="15.75" customHeight="1" x14ac:dyDescent="0.3">
      <c r="A5" s="674" t="s">
        <v>1</v>
      </c>
      <c r="B5" s="889" t="s">
        <v>130</v>
      </c>
      <c r="C5" s="672">
        <v>2236.2310000000002</v>
      </c>
      <c r="D5" s="672">
        <v>2096.384</v>
      </c>
      <c r="E5" s="672">
        <v>2291.4749999999999</v>
      </c>
      <c r="F5" s="672">
        <v>2407.2399999999998</v>
      </c>
      <c r="G5" s="672">
        <v>2479.2040000000002</v>
      </c>
      <c r="H5" s="672">
        <v>2553.9720000000002</v>
      </c>
      <c r="I5" s="672">
        <v>2671.3620000000001</v>
      </c>
      <c r="J5" s="672">
        <v>2710.777</v>
      </c>
      <c r="K5" s="672">
        <v>2720.4319999999998</v>
      </c>
      <c r="L5" s="672">
        <v>2881.8820000000001</v>
      </c>
      <c r="M5" s="672">
        <v>3149.3670000000002</v>
      </c>
      <c r="N5" s="672">
        <v>3286.0810000000001</v>
      </c>
      <c r="O5" s="673">
        <v>3311.5</v>
      </c>
      <c r="P5" s="673">
        <v>3292</v>
      </c>
      <c r="Q5" s="673">
        <v>3343.2</v>
      </c>
      <c r="R5" s="673">
        <v>3251.5</v>
      </c>
      <c r="S5" s="672">
        <v>2946.4940000000001</v>
      </c>
      <c r="T5" s="672">
        <v>2753.547</v>
      </c>
      <c r="U5" s="672">
        <v>2550.7510000000002</v>
      </c>
      <c r="V5" s="672">
        <v>2512.7020000000002</v>
      </c>
      <c r="W5" s="672">
        <v>2466.8339999999998</v>
      </c>
      <c r="X5" s="672">
        <v>2777.8049999999998</v>
      </c>
      <c r="Y5" s="672">
        <v>2834.33</v>
      </c>
      <c r="Z5" s="672">
        <v>2658.462</v>
      </c>
      <c r="AA5" s="672">
        <v>2432.587</v>
      </c>
      <c r="AB5" s="672">
        <v>2355.5450000000001</v>
      </c>
      <c r="AC5" s="672">
        <v>2433.4969999999998</v>
      </c>
      <c r="AD5" s="672">
        <v>2436.134</v>
      </c>
      <c r="AE5" s="672">
        <v>2391.5680000000002</v>
      </c>
      <c r="AF5" s="672">
        <v>2460.971</v>
      </c>
      <c r="AG5" s="672">
        <v>2517.701</v>
      </c>
      <c r="AH5" s="673">
        <v>2594.1599999999989</v>
      </c>
      <c r="AI5" s="672">
        <v>2620</v>
      </c>
      <c r="AJ5" s="671">
        <v>2693</v>
      </c>
      <c r="AK5" s="671">
        <v>2781</v>
      </c>
      <c r="AL5" s="671">
        <v>2825</v>
      </c>
      <c r="AM5" s="671">
        <v>2748</v>
      </c>
      <c r="AN5" s="672">
        <v>2837</v>
      </c>
      <c r="AO5" s="672">
        <v>2933</v>
      </c>
      <c r="AP5" s="671">
        <v>3076</v>
      </c>
      <c r="AQ5" s="671">
        <v>3032</v>
      </c>
      <c r="AR5" s="671">
        <v>3119</v>
      </c>
      <c r="AS5" s="671">
        <v>3256</v>
      </c>
      <c r="AT5" s="671">
        <v>3230</v>
      </c>
      <c r="AU5" s="671">
        <v>3294</v>
      </c>
      <c r="AV5" s="671">
        <v>2976</v>
      </c>
      <c r="AW5" s="671">
        <v>2684</v>
      </c>
      <c r="AX5" s="671">
        <v>2847</v>
      </c>
      <c r="AY5" s="671">
        <v>2479.976842</v>
      </c>
      <c r="AZ5" s="671">
        <v>2563</v>
      </c>
      <c r="BA5" s="671">
        <v>2654</v>
      </c>
      <c r="BB5" s="671">
        <v>2871</v>
      </c>
      <c r="BC5" s="671">
        <v>3866</v>
      </c>
      <c r="BD5" s="671">
        <v>5401</v>
      </c>
      <c r="BE5" s="671">
        <v>3564</v>
      </c>
      <c r="BF5" s="671">
        <v>7309</v>
      </c>
      <c r="BG5" s="626"/>
      <c r="BH5" s="626"/>
      <c r="BJ5" s="621"/>
      <c r="BK5" s="621"/>
    </row>
    <row r="6" spans="1:63" ht="15.75" customHeight="1" x14ac:dyDescent="0.3">
      <c r="A6" s="669" t="s">
        <v>2</v>
      </c>
      <c r="B6" s="890" t="s">
        <v>131</v>
      </c>
      <c r="C6" s="650">
        <v>-1043.086</v>
      </c>
      <c r="D6" s="650">
        <v>-987.90200000000004</v>
      </c>
      <c r="E6" s="650">
        <v>-959.15499999999997</v>
      </c>
      <c r="F6" s="650">
        <v>-990.005</v>
      </c>
      <c r="G6" s="650">
        <v>-1004.705</v>
      </c>
      <c r="H6" s="650">
        <v>-962.29200000000003</v>
      </c>
      <c r="I6" s="650">
        <v>-952.20500000000004</v>
      </c>
      <c r="J6" s="650">
        <v>-979.947</v>
      </c>
      <c r="K6" s="650">
        <v>-1000.963</v>
      </c>
      <c r="L6" s="650">
        <v>-1026.8050000000001</v>
      </c>
      <c r="M6" s="650">
        <v>-1185.232</v>
      </c>
      <c r="N6" s="650">
        <v>-1215.646</v>
      </c>
      <c r="O6" s="652">
        <v>-1198.2</v>
      </c>
      <c r="P6" s="652">
        <v>-1246.9000000000001</v>
      </c>
      <c r="Q6" s="652">
        <v>-1319.576</v>
      </c>
      <c r="R6" s="652">
        <v>-1344</v>
      </c>
      <c r="S6" s="650">
        <v>-1193.8430000000001</v>
      </c>
      <c r="T6" s="650">
        <v>-1125.6969999999999</v>
      </c>
      <c r="U6" s="650">
        <v>-923.81899999999996</v>
      </c>
      <c r="V6" s="650">
        <v>-798.173</v>
      </c>
      <c r="W6" s="650">
        <v>-727.00599999999997</v>
      </c>
      <c r="X6" s="650">
        <v>-838.77099999999996</v>
      </c>
      <c r="Y6" s="650">
        <v>-855.61500000000001</v>
      </c>
      <c r="Z6" s="650">
        <v>-793.10799999999995</v>
      </c>
      <c r="AA6" s="650">
        <v>-761.84900000000005</v>
      </c>
      <c r="AB6" s="650">
        <v>-672.18299999999999</v>
      </c>
      <c r="AC6" s="650">
        <v>-615.39800000000002</v>
      </c>
      <c r="AD6" s="650">
        <v>-579.73800000000006</v>
      </c>
      <c r="AE6" s="650">
        <v>-538.37300000000005</v>
      </c>
      <c r="AF6" s="650">
        <v>-551.65499999999997</v>
      </c>
      <c r="AG6" s="650">
        <v>-546.22299999999996</v>
      </c>
      <c r="AH6" s="652">
        <v>-573.34899999999948</v>
      </c>
      <c r="AI6" s="650">
        <v>-574</v>
      </c>
      <c r="AJ6" s="651">
        <v>-579</v>
      </c>
      <c r="AK6" s="651">
        <v>-584</v>
      </c>
      <c r="AL6" s="651">
        <v>-576</v>
      </c>
      <c r="AM6" s="651">
        <v>-536</v>
      </c>
      <c r="AN6" s="651">
        <v>-550</v>
      </c>
      <c r="AO6" s="651">
        <v>-567</v>
      </c>
      <c r="AP6" s="654">
        <v>-596</v>
      </c>
      <c r="AQ6" s="649">
        <v>-576</v>
      </c>
      <c r="AR6" s="649">
        <v>-579</v>
      </c>
      <c r="AS6" s="649">
        <v>-592</v>
      </c>
      <c r="AT6" s="649">
        <v>-600</v>
      </c>
      <c r="AU6" s="649">
        <v>-586</v>
      </c>
      <c r="AV6" s="649">
        <v>-437</v>
      </c>
      <c r="AW6" s="649">
        <v>-238</v>
      </c>
      <c r="AX6" s="649">
        <v>-194</v>
      </c>
      <c r="AY6" s="649">
        <v>-168.42726599999997</v>
      </c>
      <c r="AZ6" s="649">
        <v>-158</v>
      </c>
      <c r="BA6" s="649">
        <v>-158</v>
      </c>
      <c r="BB6" s="649">
        <v>-202</v>
      </c>
      <c r="BC6" s="649">
        <v>-666</v>
      </c>
      <c r="BD6" s="649">
        <v>-1762</v>
      </c>
      <c r="BE6" s="649">
        <v>-2748</v>
      </c>
      <c r="BF6" s="649">
        <v>-3151</v>
      </c>
      <c r="BG6" s="626"/>
      <c r="BH6" s="626"/>
      <c r="BJ6" s="621"/>
      <c r="BK6" s="621"/>
    </row>
    <row r="7" spans="1:63" s="644" customFormat="1" ht="15.75" customHeight="1" x14ac:dyDescent="0.3">
      <c r="A7" s="670" t="s">
        <v>3</v>
      </c>
      <c r="B7" s="891" t="s">
        <v>132</v>
      </c>
      <c r="C7" s="646">
        <v>1193.145</v>
      </c>
      <c r="D7" s="646">
        <v>1108.482</v>
      </c>
      <c r="E7" s="646">
        <v>1332.32</v>
      </c>
      <c r="F7" s="646">
        <v>1417.2349999999999</v>
      </c>
      <c r="G7" s="646">
        <v>1474.499</v>
      </c>
      <c r="H7" s="646">
        <v>1591.68</v>
      </c>
      <c r="I7" s="646">
        <v>1719.1569999999999</v>
      </c>
      <c r="J7" s="646">
        <v>1730.83</v>
      </c>
      <c r="K7" s="646">
        <v>1719.4690000000001</v>
      </c>
      <c r="L7" s="646">
        <v>1855.077</v>
      </c>
      <c r="M7" s="646">
        <v>1964.135</v>
      </c>
      <c r="N7" s="646">
        <v>2070.4349999999999</v>
      </c>
      <c r="O7" s="645">
        <v>2113.3000000000002</v>
      </c>
      <c r="P7" s="645">
        <v>2045.1</v>
      </c>
      <c r="Q7" s="645">
        <v>2023.6239999999998</v>
      </c>
      <c r="R7" s="645">
        <v>1907.5</v>
      </c>
      <c r="S7" s="646">
        <v>1752.6510000000001</v>
      </c>
      <c r="T7" s="646">
        <v>1627.8500000000001</v>
      </c>
      <c r="U7" s="646">
        <v>1626.932</v>
      </c>
      <c r="V7" s="646">
        <v>1714.529</v>
      </c>
      <c r="W7" s="646">
        <v>1739.828</v>
      </c>
      <c r="X7" s="646">
        <v>1939.0340000000001</v>
      </c>
      <c r="Y7" s="646">
        <v>1978.7149999999999</v>
      </c>
      <c r="Z7" s="646">
        <v>1865.354</v>
      </c>
      <c r="AA7" s="646">
        <v>1670.7380000000001</v>
      </c>
      <c r="AB7" s="646">
        <v>1683.3620000000001</v>
      </c>
      <c r="AC7" s="646">
        <v>1818.0989999999999</v>
      </c>
      <c r="AD7" s="646">
        <v>1856.396</v>
      </c>
      <c r="AE7" s="646">
        <v>1853.1949999999999</v>
      </c>
      <c r="AF7" s="646">
        <v>1909.316</v>
      </c>
      <c r="AG7" s="646">
        <v>1971.4780000000001</v>
      </c>
      <c r="AH7" s="645">
        <v>2020.8110000000006</v>
      </c>
      <c r="AI7" s="646">
        <v>2046</v>
      </c>
      <c r="AJ7" s="647">
        <v>2114</v>
      </c>
      <c r="AK7" s="647">
        <v>2197</v>
      </c>
      <c r="AL7" s="647">
        <v>2249</v>
      </c>
      <c r="AM7" s="647">
        <v>2212</v>
      </c>
      <c r="AN7" s="647">
        <v>2287</v>
      </c>
      <c r="AO7" s="647">
        <v>2366</v>
      </c>
      <c r="AP7" s="647">
        <v>2480</v>
      </c>
      <c r="AQ7" s="647">
        <v>2456</v>
      </c>
      <c r="AR7" s="647">
        <v>2540</v>
      </c>
      <c r="AS7" s="647">
        <v>2664</v>
      </c>
      <c r="AT7" s="647">
        <v>2630</v>
      </c>
      <c r="AU7" s="647">
        <v>2708</v>
      </c>
      <c r="AV7" s="647">
        <v>2539</v>
      </c>
      <c r="AW7" s="647">
        <v>2446</v>
      </c>
      <c r="AX7" s="647">
        <v>2653</v>
      </c>
      <c r="AY7" s="647">
        <v>2311.5495759999999</v>
      </c>
      <c r="AZ7" s="647">
        <v>2405</v>
      </c>
      <c r="BA7" s="647">
        <v>2496</v>
      </c>
      <c r="BB7" s="647">
        <v>2669</v>
      </c>
      <c r="BC7" s="647">
        <v>3200</v>
      </c>
      <c r="BD7" s="647">
        <v>3639</v>
      </c>
      <c r="BE7" s="647">
        <v>816</v>
      </c>
      <c r="BF7" s="647">
        <v>4158</v>
      </c>
      <c r="BG7" s="626"/>
      <c r="BH7" s="626"/>
      <c r="BJ7" s="621"/>
      <c r="BK7" s="621"/>
    </row>
    <row r="8" spans="1:63" ht="15.75" customHeight="1" x14ac:dyDescent="0.3">
      <c r="A8" s="653" t="s">
        <v>839</v>
      </c>
      <c r="B8" s="890" t="s">
        <v>133</v>
      </c>
      <c r="C8" s="650">
        <v>721.19899999999996</v>
      </c>
      <c r="D8" s="650">
        <v>804.46199999999999</v>
      </c>
      <c r="E8" s="650">
        <v>891.91899999999998</v>
      </c>
      <c r="F8" s="650">
        <v>917.76700000000005</v>
      </c>
      <c r="G8" s="650">
        <v>920.21199999999999</v>
      </c>
      <c r="H8" s="650">
        <v>990.54</v>
      </c>
      <c r="I8" s="650">
        <v>976.91300000000001</v>
      </c>
      <c r="J8" s="650">
        <v>993.19799999999998</v>
      </c>
      <c r="K8" s="650">
        <v>911.46799999999996</v>
      </c>
      <c r="L8" s="650">
        <v>988.38599999999997</v>
      </c>
      <c r="M8" s="650">
        <v>953.53</v>
      </c>
      <c r="N8" s="650">
        <v>983.78099999999995</v>
      </c>
      <c r="O8" s="656">
        <v>843.1</v>
      </c>
      <c r="P8" s="652">
        <v>907.1</v>
      </c>
      <c r="Q8" s="652">
        <v>912.9</v>
      </c>
      <c r="R8" s="652">
        <v>985</v>
      </c>
      <c r="S8" s="650">
        <v>921.68399999999997</v>
      </c>
      <c r="T8" s="650">
        <v>923</v>
      </c>
      <c r="U8" s="650">
        <v>995.96500000000003</v>
      </c>
      <c r="V8" s="650">
        <v>1085.8979999999999</v>
      </c>
      <c r="W8" s="650">
        <v>973.55600000000004</v>
      </c>
      <c r="X8" s="650">
        <v>1041</v>
      </c>
      <c r="Y8" s="650">
        <v>984</v>
      </c>
      <c r="Z8" s="650">
        <v>903</v>
      </c>
      <c r="AA8" s="650">
        <v>867</v>
      </c>
      <c r="AB8" s="650">
        <v>938.78</v>
      </c>
      <c r="AC8" s="650">
        <v>904.34</v>
      </c>
      <c r="AD8" s="650">
        <v>888.63599999999997</v>
      </c>
      <c r="AE8" s="650">
        <v>843.70100000000002</v>
      </c>
      <c r="AF8" s="650">
        <v>911.06100000000004</v>
      </c>
      <c r="AG8" s="650">
        <v>897.40800000000002</v>
      </c>
      <c r="AH8" s="652">
        <v>927.42999999999972</v>
      </c>
      <c r="AI8" s="650">
        <v>929</v>
      </c>
      <c r="AJ8" s="651">
        <v>961</v>
      </c>
      <c r="AK8" s="651">
        <v>1018</v>
      </c>
      <c r="AL8" s="651">
        <v>1010</v>
      </c>
      <c r="AM8" s="650">
        <v>972</v>
      </c>
      <c r="AN8" s="650">
        <v>1010</v>
      </c>
      <c r="AO8" s="650">
        <v>1021</v>
      </c>
      <c r="AP8" s="654">
        <v>1039</v>
      </c>
      <c r="AQ8" s="649">
        <v>1130</v>
      </c>
      <c r="AR8" s="649">
        <v>1196</v>
      </c>
      <c r="AS8" s="649">
        <v>1228</v>
      </c>
      <c r="AT8" s="649">
        <v>1260</v>
      </c>
      <c r="AU8" s="649">
        <v>1246</v>
      </c>
      <c r="AV8" s="649">
        <v>1140</v>
      </c>
      <c r="AW8" s="649">
        <v>1265</v>
      </c>
      <c r="AX8" s="649">
        <v>1291</v>
      </c>
      <c r="AY8" s="649">
        <v>1279.064441</v>
      </c>
      <c r="AZ8" s="649">
        <v>1333</v>
      </c>
      <c r="BA8" s="649">
        <v>1469</v>
      </c>
      <c r="BB8" s="649">
        <v>1515</v>
      </c>
      <c r="BC8" s="649">
        <v>1509</v>
      </c>
      <c r="BD8" s="649">
        <v>1644</v>
      </c>
      <c r="BE8" s="649">
        <v>1699</v>
      </c>
      <c r="BF8" s="649">
        <v>1663</v>
      </c>
      <c r="BG8" s="626"/>
      <c r="BH8" s="626"/>
      <c r="BJ8" s="621"/>
      <c r="BK8" s="621"/>
    </row>
    <row r="9" spans="1:63" ht="15.75" customHeight="1" x14ac:dyDescent="0.3">
      <c r="A9" s="669" t="s">
        <v>4</v>
      </c>
      <c r="B9" s="890" t="s">
        <v>134</v>
      </c>
      <c r="C9" s="650">
        <v>-171.309</v>
      </c>
      <c r="D9" s="650">
        <v>-182.565</v>
      </c>
      <c r="E9" s="650">
        <v>-190.61799999999999</v>
      </c>
      <c r="F9" s="650">
        <v>-207.852</v>
      </c>
      <c r="G9" s="650">
        <v>-194.79</v>
      </c>
      <c r="H9" s="650">
        <v>-188.74</v>
      </c>
      <c r="I9" s="650">
        <v>-179.333</v>
      </c>
      <c r="J9" s="650">
        <v>-175.17099999999999</v>
      </c>
      <c r="K9" s="650">
        <v>-174.274</v>
      </c>
      <c r="L9" s="650">
        <v>-184.17699999999999</v>
      </c>
      <c r="M9" s="650">
        <v>-185.22800000000001</v>
      </c>
      <c r="N9" s="650">
        <v>-192.042</v>
      </c>
      <c r="O9" s="656">
        <v>-159.19999999999999</v>
      </c>
      <c r="P9" s="652">
        <v>-173.6</v>
      </c>
      <c r="Q9" s="652">
        <v>-186.3</v>
      </c>
      <c r="R9" s="652">
        <v>-212.6</v>
      </c>
      <c r="S9" s="650">
        <v>-204.14400000000001</v>
      </c>
      <c r="T9" s="650">
        <v>-206</v>
      </c>
      <c r="U9" s="650">
        <v>-239.42099999999999</v>
      </c>
      <c r="V9" s="650">
        <v>-271.10599999999999</v>
      </c>
      <c r="W9" s="650">
        <v>-268.14100000000002</v>
      </c>
      <c r="X9" s="650">
        <v>-257</v>
      </c>
      <c r="Y9" s="650">
        <v>-257</v>
      </c>
      <c r="Z9" s="650">
        <v>-186</v>
      </c>
      <c r="AA9" s="650">
        <v>-187</v>
      </c>
      <c r="AB9" s="650">
        <v>-181.398</v>
      </c>
      <c r="AC9" s="650">
        <v>-183.792</v>
      </c>
      <c r="AD9" s="650">
        <v>-195.08799999999999</v>
      </c>
      <c r="AE9" s="650">
        <v>-208.256</v>
      </c>
      <c r="AF9" s="650">
        <v>-244.49</v>
      </c>
      <c r="AG9" s="650">
        <v>-211.13900000000001</v>
      </c>
      <c r="AH9" s="652">
        <v>-222.31500000000005</v>
      </c>
      <c r="AI9" s="650">
        <v>-219</v>
      </c>
      <c r="AJ9" s="651">
        <v>-228</v>
      </c>
      <c r="AK9" s="651">
        <v>-252</v>
      </c>
      <c r="AL9" s="651">
        <v>-250</v>
      </c>
      <c r="AM9" s="650">
        <v>-235</v>
      </c>
      <c r="AN9" s="650">
        <v>-265</v>
      </c>
      <c r="AO9" s="650">
        <v>-261</v>
      </c>
      <c r="AP9" s="654">
        <v>-268</v>
      </c>
      <c r="AQ9" s="649">
        <v>-243</v>
      </c>
      <c r="AR9" s="649">
        <v>-272</v>
      </c>
      <c r="AS9" s="649">
        <v>-279</v>
      </c>
      <c r="AT9" s="649">
        <v>-289</v>
      </c>
      <c r="AU9" s="649">
        <v>-262</v>
      </c>
      <c r="AV9" s="649">
        <v>-223</v>
      </c>
      <c r="AW9" s="649">
        <v>-275</v>
      </c>
      <c r="AX9" s="649">
        <v>-262</v>
      </c>
      <c r="AY9" s="649">
        <v>-247.08206899999999</v>
      </c>
      <c r="AZ9" s="649">
        <v>-291</v>
      </c>
      <c r="BA9" s="649">
        <v>-347</v>
      </c>
      <c r="BB9" s="649">
        <v>-334</v>
      </c>
      <c r="BC9" s="649">
        <v>-330</v>
      </c>
      <c r="BD9" s="649">
        <v>-395</v>
      </c>
      <c r="BE9" s="649">
        <v>-417</v>
      </c>
      <c r="BF9" s="649">
        <v>-422</v>
      </c>
      <c r="BG9" s="626"/>
      <c r="BH9" s="626"/>
      <c r="BJ9" s="621"/>
    </row>
    <row r="10" spans="1:63" s="644" customFormat="1" ht="15.75" customHeight="1" x14ac:dyDescent="0.3">
      <c r="A10" s="670" t="s">
        <v>5</v>
      </c>
      <c r="B10" s="891" t="s">
        <v>135</v>
      </c>
      <c r="C10" s="646">
        <v>549.89</v>
      </c>
      <c r="D10" s="646">
        <v>621.89700000000005</v>
      </c>
      <c r="E10" s="646">
        <v>701.30100000000004</v>
      </c>
      <c r="F10" s="646">
        <v>709.91499999999996</v>
      </c>
      <c r="G10" s="646">
        <v>725.42200000000003</v>
      </c>
      <c r="H10" s="646">
        <v>801.8</v>
      </c>
      <c r="I10" s="646">
        <v>797.58</v>
      </c>
      <c r="J10" s="646">
        <v>818.02700000000004</v>
      </c>
      <c r="K10" s="646">
        <v>737.19399999999996</v>
      </c>
      <c r="L10" s="646">
        <v>804.20899999999995</v>
      </c>
      <c r="M10" s="646">
        <v>768.30200000000002</v>
      </c>
      <c r="N10" s="646">
        <v>791.73900000000003</v>
      </c>
      <c r="O10" s="645">
        <v>683.9</v>
      </c>
      <c r="P10" s="645">
        <v>733.5</v>
      </c>
      <c r="Q10" s="645">
        <v>726.7</v>
      </c>
      <c r="R10" s="645">
        <v>772.4</v>
      </c>
      <c r="S10" s="646">
        <v>717.54</v>
      </c>
      <c r="T10" s="646">
        <v>717</v>
      </c>
      <c r="U10" s="646">
        <v>756.54399999999998</v>
      </c>
      <c r="V10" s="646">
        <v>814.79200000000003</v>
      </c>
      <c r="W10" s="646">
        <v>705.41499999999996</v>
      </c>
      <c r="X10" s="646">
        <v>783.61400000000003</v>
      </c>
      <c r="Y10" s="646">
        <v>726.76099999999997</v>
      </c>
      <c r="Z10" s="646">
        <v>717.71600000000001</v>
      </c>
      <c r="AA10" s="646">
        <v>679.15</v>
      </c>
      <c r="AB10" s="646">
        <v>757.38199999999995</v>
      </c>
      <c r="AC10" s="646">
        <v>720.548</v>
      </c>
      <c r="AD10" s="646">
        <v>693.548</v>
      </c>
      <c r="AE10" s="646">
        <v>635.44500000000005</v>
      </c>
      <c r="AF10" s="646">
        <v>666.57100000000003</v>
      </c>
      <c r="AG10" s="646">
        <v>686.26900000000001</v>
      </c>
      <c r="AH10" s="645">
        <v>705.11499999999955</v>
      </c>
      <c r="AI10" s="646">
        <v>710</v>
      </c>
      <c r="AJ10" s="647">
        <v>733</v>
      </c>
      <c r="AK10" s="647">
        <v>766</v>
      </c>
      <c r="AL10" s="647">
        <v>760</v>
      </c>
      <c r="AM10" s="646">
        <v>737</v>
      </c>
      <c r="AN10" s="646">
        <v>745</v>
      </c>
      <c r="AO10" s="646">
        <v>760</v>
      </c>
      <c r="AP10" s="646">
        <v>771</v>
      </c>
      <c r="AQ10" s="645">
        <v>887</v>
      </c>
      <c r="AR10" s="645">
        <v>924</v>
      </c>
      <c r="AS10" s="645">
        <v>949</v>
      </c>
      <c r="AT10" s="645">
        <v>971</v>
      </c>
      <c r="AU10" s="645">
        <v>984</v>
      </c>
      <c r="AV10" s="645">
        <v>917</v>
      </c>
      <c r="AW10" s="645">
        <v>990</v>
      </c>
      <c r="AX10" s="645">
        <v>1029</v>
      </c>
      <c r="AY10" s="645">
        <v>1031.9823719999999</v>
      </c>
      <c r="AZ10" s="645">
        <v>1042</v>
      </c>
      <c r="BA10" s="645">
        <v>1122</v>
      </c>
      <c r="BB10" s="645">
        <v>1181</v>
      </c>
      <c r="BC10" s="645">
        <v>1179</v>
      </c>
      <c r="BD10" s="645">
        <v>1249</v>
      </c>
      <c r="BE10" s="645">
        <v>1282</v>
      </c>
      <c r="BF10" s="645">
        <v>1241</v>
      </c>
      <c r="BG10" s="626"/>
      <c r="BH10" s="626"/>
      <c r="BJ10" s="621"/>
      <c r="BK10" s="620"/>
    </row>
    <row r="11" spans="1:63" s="644" customFormat="1" ht="15.75" customHeight="1" x14ac:dyDescent="0.3">
      <c r="A11" s="670" t="s">
        <v>6</v>
      </c>
      <c r="B11" s="892" t="s">
        <v>149</v>
      </c>
      <c r="C11" s="655">
        <v>401.78800000000001</v>
      </c>
      <c r="D11" s="655">
        <v>459.72399999999999</v>
      </c>
      <c r="E11" s="655">
        <v>172.14400000000001</v>
      </c>
      <c r="F11" s="655">
        <v>199.99700000000001</v>
      </c>
      <c r="G11" s="655">
        <v>146.506</v>
      </c>
      <c r="H11" s="655">
        <v>115.22199999999999</v>
      </c>
      <c r="I11" s="655">
        <v>173.47900000000001</v>
      </c>
      <c r="J11" s="655">
        <v>103.349</v>
      </c>
      <c r="K11" s="655">
        <v>124.197</v>
      </c>
      <c r="L11" s="655">
        <v>75.453000000000003</v>
      </c>
      <c r="M11" s="655">
        <v>119.021</v>
      </c>
      <c r="N11" s="655">
        <v>113.08499999999999</v>
      </c>
      <c r="O11" s="656">
        <v>140.69999999999999</v>
      </c>
      <c r="P11" s="656">
        <v>105.268</v>
      </c>
      <c r="Q11" s="656">
        <v>185.62099999999998</v>
      </c>
      <c r="R11" s="656">
        <v>184.34399999999999</v>
      </c>
      <c r="S11" s="655">
        <v>57.784999999999997</v>
      </c>
      <c r="T11" s="646">
        <v>133.215</v>
      </c>
      <c r="U11" s="655">
        <v>141.34100000000001</v>
      </c>
      <c r="V11" s="655">
        <v>646.81100000000004</v>
      </c>
      <c r="W11" s="655">
        <v>102.932</v>
      </c>
      <c r="X11" s="655">
        <v>227.73699999999999</v>
      </c>
      <c r="Y11" s="655">
        <v>185.71100000000001</v>
      </c>
      <c r="Z11" s="655">
        <v>173.74700000000001</v>
      </c>
      <c r="AA11" s="655">
        <v>230.85900000000001</v>
      </c>
      <c r="AB11" s="655">
        <v>153.63200000000001</v>
      </c>
      <c r="AC11" s="655">
        <v>159.59899999999999</v>
      </c>
      <c r="AD11" s="655">
        <v>241.51</v>
      </c>
      <c r="AE11" s="655">
        <v>196.79400000000001</v>
      </c>
      <c r="AF11" s="655">
        <v>571.05700000000002</v>
      </c>
      <c r="AG11" s="655">
        <v>383.62599999999998</v>
      </c>
      <c r="AH11" s="656">
        <v>191.02300000000014</v>
      </c>
      <c r="AI11" s="646">
        <v>219</v>
      </c>
      <c r="AJ11" s="646">
        <v>283</v>
      </c>
      <c r="AK11" s="646">
        <v>228</v>
      </c>
      <c r="AL11" s="646">
        <v>255</v>
      </c>
      <c r="AM11" s="646">
        <v>257</v>
      </c>
      <c r="AN11" s="646">
        <v>243</v>
      </c>
      <c r="AO11" s="646">
        <v>266</v>
      </c>
      <c r="AP11" s="646">
        <v>215</v>
      </c>
      <c r="AQ11" s="645">
        <v>137</v>
      </c>
      <c r="AR11" s="645">
        <v>246</v>
      </c>
      <c r="AS11" s="645">
        <v>21</v>
      </c>
      <c r="AT11" s="645">
        <v>118</v>
      </c>
      <c r="AU11" s="645">
        <v>-150</v>
      </c>
      <c r="AV11" s="645">
        <v>99</v>
      </c>
      <c r="AW11" s="645">
        <v>46</v>
      </c>
      <c r="AX11" s="645">
        <v>207</v>
      </c>
      <c r="AY11" s="645">
        <v>222.985163</v>
      </c>
      <c r="AZ11" s="645">
        <v>279</v>
      </c>
      <c r="BA11" s="645">
        <v>164</v>
      </c>
      <c r="BB11" s="645">
        <v>108.21919600000001</v>
      </c>
      <c r="BC11" s="645">
        <v>130</v>
      </c>
      <c r="BD11" s="645">
        <v>66</v>
      </c>
      <c r="BE11" s="645">
        <v>205</v>
      </c>
      <c r="BF11" s="645">
        <v>107</v>
      </c>
      <c r="BG11" s="626"/>
      <c r="BH11" s="626"/>
      <c r="BJ11" s="621"/>
      <c r="BK11" s="620"/>
    </row>
    <row r="12" spans="1:63" ht="15.6" customHeight="1" x14ac:dyDescent="0.3">
      <c r="A12" s="669" t="s">
        <v>7</v>
      </c>
      <c r="B12" s="890" t="s">
        <v>136</v>
      </c>
      <c r="C12" s="650">
        <v>5.2999999999999999E-2</v>
      </c>
      <c r="D12" s="650">
        <v>4.9820000000000002</v>
      </c>
      <c r="E12" s="650">
        <v>4.8000000000000001E-2</v>
      </c>
      <c r="F12" s="650">
        <v>0.29799999999999999</v>
      </c>
      <c r="G12" s="650">
        <v>9.7000000000000003E-2</v>
      </c>
      <c r="H12" s="650">
        <v>5.415</v>
      </c>
      <c r="I12" s="650">
        <v>8.3000000000000004E-2</v>
      </c>
      <c r="J12" s="650">
        <v>6.8000000000000005E-2</v>
      </c>
      <c r="K12" s="650">
        <v>1.7000000000000001E-2</v>
      </c>
      <c r="L12" s="650">
        <v>6.52</v>
      </c>
      <c r="M12" s="650">
        <v>0.26300000000000001</v>
      </c>
      <c r="N12" s="650">
        <v>0</v>
      </c>
      <c r="O12" s="656">
        <v>0</v>
      </c>
      <c r="P12" s="652">
        <v>6.1</v>
      </c>
      <c r="Q12" s="652">
        <v>2.004</v>
      </c>
      <c r="R12" s="652">
        <v>0</v>
      </c>
      <c r="S12" s="650">
        <v>0</v>
      </c>
      <c r="T12" s="652">
        <v>5.2949999999999999</v>
      </c>
      <c r="U12" s="650">
        <v>0.47099999999999997</v>
      </c>
      <c r="V12" s="650">
        <v>0</v>
      </c>
      <c r="W12" s="650">
        <v>0</v>
      </c>
      <c r="X12" s="650">
        <v>6.0910000000000002</v>
      </c>
      <c r="Y12" s="650">
        <v>0.315</v>
      </c>
      <c r="Z12" s="650">
        <v>0.105</v>
      </c>
      <c r="AA12" s="650">
        <v>0</v>
      </c>
      <c r="AB12" s="650">
        <v>9.6760000000000002</v>
      </c>
      <c r="AC12" s="650">
        <v>0.98199999999999998</v>
      </c>
      <c r="AD12" s="650">
        <v>0</v>
      </c>
      <c r="AE12" s="650">
        <v>0</v>
      </c>
      <c r="AF12" s="650">
        <v>8.8960000000000008</v>
      </c>
      <c r="AG12" s="650">
        <v>1.149</v>
      </c>
      <c r="AH12" s="652">
        <v>0.25499999999999812</v>
      </c>
      <c r="AI12" s="650">
        <v>0</v>
      </c>
      <c r="AJ12" s="651">
        <v>11</v>
      </c>
      <c r="AK12" s="651">
        <v>1</v>
      </c>
      <c r="AL12" s="651">
        <v>0</v>
      </c>
      <c r="AM12" s="650">
        <v>0</v>
      </c>
      <c r="AN12" s="650">
        <v>11</v>
      </c>
      <c r="AO12" s="650">
        <v>1</v>
      </c>
      <c r="AP12" s="654">
        <v>0</v>
      </c>
      <c r="AQ12" s="649">
        <v>0</v>
      </c>
      <c r="AR12" s="649">
        <v>12</v>
      </c>
      <c r="AS12" s="649">
        <v>1</v>
      </c>
      <c r="AT12" s="649">
        <v>1</v>
      </c>
      <c r="AU12" s="649">
        <v>0</v>
      </c>
      <c r="AV12" s="649">
        <v>14</v>
      </c>
      <c r="AW12" s="649">
        <v>1</v>
      </c>
      <c r="AX12" s="649">
        <v>0</v>
      </c>
      <c r="AY12" s="649">
        <v>0</v>
      </c>
      <c r="AZ12" s="649">
        <v>11</v>
      </c>
      <c r="BA12" s="649">
        <v>1</v>
      </c>
      <c r="BB12" s="649">
        <v>0</v>
      </c>
      <c r="BC12" s="649">
        <v>0</v>
      </c>
      <c r="BD12" s="649">
        <v>11</v>
      </c>
      <c r="BE12" s="649">
        <v>1</v>
      </c>
      <c r="BF12" s="649">
        <v>39</v>
      </c>
      <c r="BG12" s="626"/>
      <c r="BH12" s="626"/>
      <c r="BJ12" s="621"/>
    </row>
    <row r="13" spans="1:63" ht="29.25" customHeight="1" x14ac:dyDescent="0.3">
      <c r="A13" s="669" t="s">
        <v>8</v>
      </c>
      <c r="B13" s="890" t="s">
        <v>752</v>
      </c>
      <c r="C13" s="650">
        <v>46.15</v>
      </c>
      <c r="D13" s="650">
        <v>17.856000000000002</v>
      </c>
      <c r="E13" s="650">
        <v>-12.064</v>
      </c>
      <c r="F13" s="650">
        <v>8.93</v>
      </c>
      <c r="G13" s="650">
        <v>12.602</v>
      </c>
      <c r="H13" s="650">
        <v>-35.207000000000001</v>
      </c>
      <c r="I13" s="650">
        <v>-15.803000000000001</v>
      </c>
      <c r="J13" s="650">
        <v>-24.169</v>
      </c>
      <c r="K13" s="650">
        <v>-0.47399999999999998</v>
      </c>
      <c r="L13" s="650">
        <v>-34.802</v>
      </c>
      <c r="M13" s="650">
        <v>-28.591999999999999</v>
      </c>
      <c r="N13" s="650">
        <v>-11.188000000000001</v>
      </c>
      <c r="O13" s="656">
        <v>14.5</v>
      </c>
      <c r="P13" s="652">
        <v>0.9</v>
      </c>
      <c r="Q13" s="652">
        <v>32.843000000000004</v>
      </c>
      <c r="R13" s="652">
        <v>45.96</v>
      </c>
      <c r="S13" s="650">
        <v>-0.155</v>
      </c>
      <c r="T13" s="652">
        <v>3.298</v>
      </c>
      <c r="U13" s="650">
        <v>31.059000000000001</v>
      </c>
      <c r="V13" s="650">
        <v>19.952000000000002</v>
      </c>
      <c r="W13" s="650">
        <v>13.223000000000001</v>
      </c>
      <c r="X13" s="650">
        <v>39.74</v>
      </c>
      <c r="Y13" s="650">
        <v>20.446999999999999</v>
      </c>
      <c r="Z13" s="650">
        <v>1.778</v>
      </c>
      <c r="AA13" s="650">
        <v>23.117999999999999</v>
      </c>
      <c r="AB13" s="650">
        <v>-14.247</v>
      </c>
      <c r="AC13" s="650">
        <v>2.004</v>
      </c>
      <c r="AD13" s="650">
        <v>29.702000000000002</v>
      </c>
      <c r="AE13" s="650">
        <v>-8.4390000000000001</v>
      </c>
      <c r="AF13" s="650">
        <v>-5.3040000000000003</v>
      </c>
      <c r="AG13" s="650">
        <v>29.279</v>
      </c>
      <c r="AH13" s="652">
        <v>-11.135999999999999</v>
      </c>
      <c r="AI13" s="650">
        <v>19</v>
      </c>
      <c r="AJ13" s="651">
        <v>-6</v>
      </c>
      <c r="AK13" s="651">
        <v>-2</v>
      </c>
      <c r="AL13" s="651">
        <v>-3</v>
      </c>
      <c r="AM13" s="650">
        <v>17</v>
      </c>
      <c r="AN13" s="650">
        <v>-2</v>
      </c>
      <c r="AO13" s="650">
        <v>34</v>
      </c>
      <c r="AP13" s="654">
        <v>-21</v>
      </c>
      <c r="AQ13" s="649">
        <v>24</v>
      </c>
      <c r="AR13" s="649">
        <v>33</v>
      </c>
      <c r="AS13" s="649">
        <v>-8</v>
      </c>
      <c r="AT13" s="649">
        <v>126</v>
      </c>
      <c r="AU13" s="649">
        <v>-150</v>
      </c>
      <c r="AV13" s="649">
        <v>4</v>
      </c>
      <c r="AW13" s="649">
        <v>-12</v>
      </c>
      <c r="AX13" s="649">
        <v>56</v>
      </c>
      <c r="AY13" s="649">
        <v>11</v>
      </c>
      <c r="AZ13" s="649">
        <v>-26</v>
      </c>
      <c r="BA13" s="649">
        <v>-12</v>
      </c>
      <c r="BB13" s="649">
        <v>91</v>
      </c>
      <c r="BC13" s="649">
        <v>72</v>
      </c>
      <c r="BD13" s="649">
        <v>95</v>
      </c>
      <c r="BE13" s="649">
        <v>183</v>
      </c>
      <c r="BF13" s="649">
        <v>8</v>
      </c>
      <c r="BG13" s="626"/>
      <c r="BH13" s="626"/>
      <c r="BJ13" s="621"/>
    </row>
    <row r="14" spans="1:63" ht="28.95" customHeight="1" x14ac:dyDescent="0.3">
      <c r="A14" s="668" t="s">
        <v>777</v>
      </c>
      <c r="B14" s="893" t="s">
        <v>753</v>
      </c>
      <c r="C14" s="650">
        <v>0</v>
      </c>
      <c r="D14" s="650">
        <v>0</v>
      </c>
      <c r="E14" s="650">
        <v>0</v>
      </c>
      <c r="F14" s="650">
        <v>0</v>
      </c>
      <c r="G14" s="650">
        <v>0</v>
      </c>
      <c r="H14" s="650">
        <v>0</v>
      </c>
      <c r="I14" s="650">
        <v>0</v>
      </c>
      <c r="J14" s="650">
        <v>0</v>
      </c>
      <c r="K14" s="650">
        <v>0</v>
      </c>
      <c r="L14" s="650">
        <v>0</v>
      </c>
      <c r="M14" s="650">
        <v>0</v>
      </c>
      <c r="N14" s="650">
        <v>0</v>
      </c>
      <c r="O14" s="650">
        <v>0</v>
      </c>
      <c r="P14" s="650">
        <v>0</v>
      </c>
      <c r="Q14" s="650">
        <v>0</v>
      </c>
      <c r="R14" s="650">
        <v>0</v>
      </c>
      <c r="S14" s="650">
        <v>0</v>
      </c>
      <c r="T14" s="650">
        <v>0</v>
      </c>
      <c r="U14" s="650">
        <v>0</v>
      </c>
      <c r="V14" s="650">
        <v>0</v>
      </c>
      <c r="W14" s="650">
        <v>0</v>
      </c>
      <c r="X14" s="650">
        <v>0</v>
      </c>
      <c r="Y14" s="650">
        <v>0</v>
      </c>
      <c r="Z14" s="650">
        <v>0</v>
      </c>
      <c r="AA14" s="650">
        <v>0</v>
      </c>
      <c r="AB14" s="650">
        <v>0</v>
      </c>
      <c r="AC14" s="650">
        <v>0</v>
      </c>
      <c r="AD14" s="650">
        <v>0</v>
      </c>
      <c r="AE14" s="650">
        <v>0</v>
      </c>
      <c r="AF14" s="650">
        <v>0</v>
      </c>
      <c r="AG14" s="650">
        <v>0</v>
      </c>
      <c r="AH14" s="650">
        <v>0</v>
      </c>
      <c r="AI14" s="650">
        <v>0</v>
      </c>
      <c r="AJ14" s="650">
        <v>0</v>
      </c>
      <c r="AK14" s="650">
        <v>0</v>
      </c>
      <c r="AL14" s="650">
        <v>0</v>
      </c>
      <c r="AM14" s="650">
        <v>0</v>
      </c>
      <c r="AN14" s="650">
        <v>0</v>
      </c>
      <c r="AO14" s="650">
        <v>0</v>
      </c>
      <c r="AP14" s="654">
        <v>0</v>
      </c>
      <c r="AQ14" s="649">
        <v>-2</v>
      </c>
      <c r="AR14" s="649">
        <v>-8</v>
      </c>
      <c r="AS14" s="649">
        <v>-14</v>
      </c>
      <c r="AT14" s="649">
        <v>-21.5</v>
      </c>
      <c r="AU14" s="649">
        <v>-72.400000000000006</v>
      </c>
      <c r="AV14" s="649">
        <v>-36</v>
      </c>
      <c r="AW14" s="649">
        <v>-40</v>
      </c>
      <c r="AX14" s="649">
        <v>-8</v>
      </c>
      <c r="AY14" s="649">
        <v>-31</v>
      </c>
      <c r="AZ14" s="649">
        <v>-51</v>
      </c>
      <c r="BA14" s="649">
        <v>-27</v>
      </c>
      <c r="BB14" s="649">
        <v>-2.7</v>
      </c>
      <c r="BC14" s="649">
        <v>4</v>
      </c>
      <c r="BD14" s="649">
        <v>-11.721533539999999</v>
      </c>
      <c r="BE14" s="649">
        <v>-10</v>
      </c>
      <c r="BF14" s="649">
        <v>-27.193451140000008</v>
      </c>
      <c r="BG14" s="626"/>
      <c r="BH14" s="626"/>
      <c r="BJ14" s="621"/>
      <c r="BK14" s="621"/>
    </row>
    <row r="15" spans="1:63" ht="15.75" hidden="1" customHeight="1" x14ac:dyDescent="0.3">
      <c r="A15" s="668" t="s">
        <v>754</v>
      </c>
      <c r="B15" s="893" t="s">
        <v>755</v>
      </c>
      <c r="C15" s="667">
        <v>0</v>
      </c>
      <c r="D15" s="667">
        <v>0</v>
      </c>
      <c r="E15" s="667">
        <v>0</v>
      </c>
      <c r="F15" s="667">
        <v>0</v>
      </c>
      <c r="G15" s="667">
        <v>0</v>
      </c>
      <c r="H15" s="667">
        <v>0</v>
      </c>
      <c r="I15" s="667">
        <v>0</v>
      </c>
      <c r="J15" s="667">
        <v>0</v>
      </c>
      <c r="K15" s="667">
        <v>0</v>
      </c>
      <c r="L15" s="667">
        <v>0</v>
      </c>
      <c r="M15" s="667">
        <v>0</v>
      </c>
      <c r="N15" s="667">
        <v>0</v>
      </c>
      <c r="O15" s="667">
        <v>0</v>
      </c>
      <c r="P15" s="667">
        <v>0</v>
      </c>
      <c r="Q15" s="667">
        <v>0</v>
      </c>
      <c r="R15" s="667">
        <v>0</v>
      </c>
      <c r="S15" s="667">
        <v>0</v>
      </c>
      <c r="T15" s="667">
        <v>0</v>
      </c>
      <c r="U15" s="667">
        <v>0</v>
      </c>
      <c r="V15" s="667">
        <v>0</v>
      </c>
      <c r="W15" s="667">
        <v>0</v>
      </c>
      <c r="X15" s="667">
        <v>0</v>
      </c>
      <c r="Y15" s="667">
        <v>0</v>
      </c>
      <c r="Z15" s="667">
        <v>0</v>
      </c>
      <c r="AA15" s="667">
        <v>0</v>
      </c>
      <c r="AB15" s="667">
        <v>0</v>
      </c>
      <c r="AC15" s="667">
        <v>0</v>
      </c>
      <c r="AD15" s="667">
        <v>0</v>
      </c>
      <c r="AE15" s="667">
        <v>0</v>
      </c>
      <c r="AF15" s="667">
        <v>0</v>
      </c>
      <c r="AG15" s="667">
        <v>0</v>
      </c>
      <c r="AH15" s="667">
        <v>0</v>
      </c>
      <c r="AI15" s="667">
        <v>0</v>
      </c>
      <c r="AJ15" s="667">
        <v>0</v>
      </c>
      <c r="AK15" s="667">
        <v>0</v>
      </c>
      <c r="AL15" s="667">
        <v>0</v>
      </c>
      <c r="AM15" s="667">
        <v>0</v>
      </c>
      <c r="AN15" s="667">
        <v>0</v>
      </c>
      <c r="AO15" s="667">
        <v>0</v>
      </c>
      <c r="AP15" s="658">
        <v>0</v>
      </c>
      <c r="AQ15" s="666">
        <v>0</v>
      </c>
      <c r="AR15" s="666">
        <v>0</v>
      </c>
      <c r="AS15" s="666">
        <v>0</v>
      </c>
      <c r="AT15" s="666">
        <v>0</v>
      </c>
      <c r="AU15" s="666">
        <v>-22</v>
      </c>
      <c r="AV15" s="649">
        <v>-4</v>
      </c>
      <c r="AW15" s="666">
        <v>-18</v>
      </c>
      <c r="AX15" s="666">
        <v>-4</v>
      </c>
      <c r="AY15" s="666">
        <v>2</v>
      </c>
      <c r="AZ15" s="666">
        <v>6</v>
      </c>
      <c r="BA15" s="666">
        <v>0</v>
      </c>
      <c r="BB15" s="666">
        <v>0</v>
      </c>
      <c r="BC15" s="666">
        <v>0</v>
      </c>
      <c r="BD15" s="666"/>
      <c r="BE15" s="666"/>
      <c r="BF15" s="666"/>
      <c r="BG15" s="626"/>
      <c r="BH15" s="626"/>
      <c r="BJ15" s="621"/>
      <c r="BK15" s="621"/>
    </row>
    <row r="16" spans="1:63" ht="15.75" hidden="1" customHeight="1" x14ac:dyDescent="0.3">
      <c r="A16" s="653" t="s">
        <v>9</v>
      </c>
      <c r="B16" s="890" t="s">
        <v>150</v>
      </c>
      <c r="C16" s="650">
        <v>-0.53600000000000003</v>
      </c>
      <c r="D16" s="650">
        <v>-3.4359999999999999</v>
      </c>
      <c r="E16" s="650">
        <v>-1.2999999999999999E-2</v>
      </c>
      <c r="F16" s="650">
        <v>1.363</v>
      </c>
      <c r="G16" s="650">
        <v>7.4269999999999996</v>
      </c>
      <c r="H16" s="650">
        <v>28.704999999999998</v>
      </c>
      <c r="I16" s="650">
        <v>0.48099999999999998</v>
      </c>
      <c r="J16" s="650">
        <v>36.442999999999998</v>
      </c>
      <c r="K16" s="650">
        <v>3.532</v>
      </c>
      <c r="L16" s="650">
        <v>12.404999999999999</v>
      </c>
      <c r="M16" s="650">
        <v>0.67</v>
      </c>
      <c r="N16" s="650">
        <v>3.5720000000000001</v>
      </c>
      <c r="O16" s="656">
        <v>-0.7</v>
      </c>
      <c r="P16" s="652">
        <v>5.3</v>
      </c>
      <c r="Q16" s="652">
        <v>17.347999999999999</v>
      </c>
      <c r="R16" s="652">
        <v>57.823</v>
      </c>
      <c r="S16" s="650">
        <v>28.324000000000002</v>
      </c>
      <c r="T16" s="652">
        <v>33.029000000000003</v>
      </c>
      <c r="U16" s="650">
        <v>3.4249999999999998</v>
      </c>
      <c r="V16" s="650">
        <v>2.706</v>
      </c>
      <c r="W16" s="650">
        <v>6.6390000000000002</v>
      </c>
      <c r="X16" s="650">
        <v>31.907</v>
      </c>
      <c r="Y16" s="650">
        <v>33.338000000000001</v>
      </c>
      <c r="Z16" s="650">
        <v>78.165999999999997</v>
      </c>
      <c r="AA16" s="650">
        <v>52.540999999999997</v>
      </c>
      <c r="AB16" s="650">
        <v>16.812000000000001</v>
      </c>
      <c r="AC16" s="650">
        <v>6.3849999999999998</v>
      </c>
      <c r="AD16" s="650">
        <v>12.009</v>
      </c>
      <c r="AE16" s="650">
        <v>50.631</v>
      </c>
      <c r="AF16" s="650">
        <v>425.767</v>
      </c>
      <c r="AG16" s="650">
        <v>26.934000000000001</v>
      </c>
      <c r="AH16" s="652">
        <v>2.768000000000054</v>
      </c>
      <c r="AI16" s="650">
        <v>5</v>
      </c>
      <c r="AJ16" s="651">
        <v>-4</v>
      </c>
      <c r="AK16" s="651">
        <v>16</v>
      </c>
      <c r="AL16" s="651">
        <v>29</v>
      </c>
      <c r="AM16" s="651">
        <v>0</v>
      </c>
      <c r="AN16" s="651">
        <v>0</v>
      </c>
      <c r="AO16" s="651">
        <v>0</v>
      </c>
      <c r="AP16" s="651">
        <v>0</v>
      </c>
      <c r="AQ16" s="651">
        <v>0</v>
      </c>
      <c r="AR16" s="651">
        <v>0</v>
      </c>
      <c r="AS16" s="651">
        <v>0</v>
      </c>
      <c r="AT16" s="651">
        <v>0</v>
      </c>
      <c r="AU16" s="651">
        <v>0</v>
      </c>
      <c r="AV16" s="649">
        <v>0</v>
      </c>
      <c r="AW16" s="651">
        <v>0</v>
      </c>
      <c r="AX16" s="651"/>
      <c r="AY16" s="651"/>
      <c r="AZ16" s="651"/>
      <c r="BA16" s="651"/>
      <c r="BB16" s="651"/>
      <c r="BC16" s="651"/>
      <c r="BD16" s="651"/>
      <c r="BE16" s="651"/>
      <c r="BF16" s="651"/>
      <c r="BG16" s="626"/>
      <c r="BH16" s="626"/>
      <c r="BJ16" s="621"/>
      <c r="BK16" s="621"/>
    </row>
    <row r="17" spans="1:356" ht="15.6" customHeight="1" x14ac:dyDescent="0.3">
      <c r="A17" s="653" t="s">
        <v>802</v>
      </c>
      <c r="B17" s="890" t="s">
        <v>803</v>
      </c>
      <c r="C17" s="650">
        <v>310.2</v>
      </c>
      <c r="D17" s="650">
        <v>329.98200000000003</v>
      </c>
      <c r="E17" s="650">
        <v>120.048</v>
      </c>
      <c r="F17" s="650">
        <v>148.90899999999999</v>
      </c>
      <c r="G17" s="650">
        <v>97.307000000000002</v>
      </c>
      <c r="H17" s="650">
        <v>68.647000000000006</v>
      </c>
      <c r="I17" s="650">
        <v>125.86</v>
      </c>
      <c r="J17" s="650">
        <v>54.948</v>
      </c>
      <c r="K17" s="650">
        <v>74.869</v>
      </c>
      <c r="L17" s="650">
        <v>57.515999999999998</v>
      </c>
      <c r="M17" s="650">
        <v>115.102</v>
      </c>
      <c r="N17" s="650">
        <v>89.808999999999997</v>
      </c>
      <c r="O17" s="656">
        <v>91.8</v>
      </c>
      <c r="P17" s="652">
        <v>52.9</v>
      </c>
      <c r="Q17" s="652">
        <v>88.731999999999999</v>
      </c>
      <c r="R17" s="652">
        <v>22.75</v>
      </c>
      <c r="S17" s="650">
        <v>-12.225</v>
      </c>
      <c r="T17" s="652">
        <v>87.168000000000006</v>
      </c>
      <c r="U17" s="650">
        <v>67.444999999999993</v>
      </c>
      <c r="V17" s="650">
        <v>99.46</v>
      </c>
      <c r="W17" s="650">
        <v>48.639000000000003</v>
      </c>
      <c r="X17" s="650">
        <v>86.781999999999996</v>
      </c>
      <c r="Y17" s="650">
        <v>66.385999999999996</v>
      </c>
      <c r="Z17" s="650">
        <v>33.99</v>
      </c>
      <c r="AA17" s="650">
        <v>72.239000000000004</v>
      </c>
      <c r="AB17" s="650">
        <v>94.448999999999998</v>
      </c>
      <c r="AC17" s="650">
        <v>92.247</v>
      </c>
      <c r="AD17" s="650">
        <v>110.15900000000001</v>
      </c>
      <c r="AE17" s="650">
        <v>94.42</v>
      </c>
      <c r="AF17" s="650">
        <v>108.81399999999999</v>
      </c>
      <c r="AG17" s="650">
        <v>147.708</v>
      </c>
      <c r="AH17" s="652">
        <v>152.25800000000001</v>
      </c>
      <c r="AI17" s="650">
        <v>116</v>
      </c>
      <c r="AJ17" s="651">
        <v>107</v>
      </c>
      <c r="AK17" s="651">
        <v>101</v>
      </c>
      <c r="AL17" s="651">
        <v>128</v>
      </c>
      <c r="AM17" s="650">
        <v>104</v>
      </c>
      <c r="AN17" s="650">
        <v>143</v>
      </c>
      <c r="AO17" s="650">
        <v>98</v>
      </c>
      <c r="AP17" s="654">
        <v>144</v>
      </c>
      <c r="AQ17" s="649">
        <v>54</v>
      </c>
      <c r="AR17" s="649">
        <v>12</v>
      </c>
      <c r="AS17" s="649">
        <v>20</v>
      </c>
      <c r="AT17" s="649">
        <v>18</v>
      </c>
      <c r="AU17" s="649">
        <v>16</v>
      </c>
      <c r="AV17" s="649">
        <v>27</v>
      </c>
      <c r="AW17" s="649">
        <v>38</v>
      </c>
      <c r="AX17" s="649">
        <v>101</v>
      </c>
      <c r="AY17" s="649">
        <v>160</v>
      </c>
      <c r="AZ17" s="649">
        <v>210</v>
      </c>
      <c r="BA17" s="649">
        <v>54</v>
      </c>
      <c r="BB17" s="649">
        <v>12</v>
      </c>
      <c r="BC17" s="649">
        <v>1</v>
      </c>
      <c r="BD17" s="649">
        <v>-67</v>
      </c>
      <c r="BE17" s="649">
        <v>-22</v>
      </c>
      <c r="BF17" s="649">
        <v>15</v>
      </c>
      <c r="BG17" s="626"/>
      <c r="BH17" s="626"/>
      <c r="BJ17" s="621"/>
      <c r="BK17" s="621"/>
    </row>
    <row r="18" spans="1:356" s="663" customFormat="1" ht="37.5" customHeight="1" x14ac:dyDescent="0.3">
      <c r="A18" s="653" t="s">
        <v>121</v>
      </c>
      <c r="B18" s="890" t="s">
        <v>668</v>
      </c>
      <c r="C18" s="665">
        <v>0</v>
      </c>
      <c r="D18" s="665">
        <v>0</v>
      </c>
      <c r="E18" s="665">
        <v>0</v>
      </c>
      <c r="F18" s="665">
        <v>0</v>
      </c>
      <c r="G18" s="665">
        <v>0</v>
      </c>
      <c r="H18" s="665">
        <v>0</v>
      </c>
      <c r="I18" s="665">
        <v>0</v>
      </c>
      <c r="J18" s="665">
        <v>0</v>
      </c>
      <c r="K18" s="665">
        <v>0</v>
      </c>
      <c r="L18" s="665">
        <v>0</v>
      </c>
      <c r="M18" s="665">
        <v>0</v>
      </c>
      <c r="N18" s="665">
        <v>0</v>
      </c>
      <c r="O18" s="665">
        <v>0</v>
      </c>
      <c r="P18" s="665">
        <v>0</v>
      </c>
      <c r="Q18" s="665">
        <v>0</v>
      </c>
      <c r="R18" s="665">
        <v>0</v>
      </c>
      <c r="S18" s="665">
        <v>0</v>
      </c>
      <c r="T18" s="665">
        <v>0</v>
      </c>
      <c r="U18" s="665">
        <v>0</v>
      </c>
      <c r="V18" s="665">
        <v>0</v>
      </c>
      <c r="W18" s="665">
        <v>0</v>
      </c>
      <c r="X18" s="665">
        <v>0</v>
      </c>
      <c r="Y18" s="665">
        <v>0</v>
      </c>
      <c r="Z18" s="665">
        <v>0</v>
      </c>
      <c r="AA18" s="665">
        <v>0</v>
      </c>
      <c r="AB18" s="665">
        <v>0</v>
      </c>
      <c r="AC18" s="665">
        <v>0</v>
      </c>
      <c r="AD18" s="665">
        <v>0</v>
      </c>
      <c r="AE18" s="665">
        <v>0</v>
      </c>
      <c r="AF18" s="665">
        <v>0</v>
      </c>
      <c r="AG18" s="665">
        <v>0</v>
      </c>
      <c r="AH18" s="665">
        <v>0</v>
      </c>
      <c r="AI18" s="665">
        <v>0</v>
      </c>
      <c r="AJ18" s="665">
        <v>0</v>
      </c>
      <c r="AK18" s="665">
        <v>0</v>
      </c>
      <c r="AL18" s="665">
        <v>0</v>
      </c>
      <c r="AM18" s="664">
        <v>37</v>
      </c>
      <c r="AN18" s="664">
        <v>57</v>
      </c>
      <c r="AO18" s="664">
        <v>35</v>
      </c>
      <c r="AP18" s="664">
        <v>6</v>
      </c>
      <c r="AQ18" s="649">
        <v>53</v>
      </c>
      <c r="AR18" s="649">
        <v>33</v>
      </c>
      <c r="AS18" s="649">
        <v>57</v>
      </c>
      <c r="AT18" s="649">
        <v>2</v>
      </c>
      <c r="AU18" s="649">
        <v>43</v>
      </c>
      <c r="AV18" s="649">
        <v>39</v>
      </c>
      <c r="AW18" s="649">
        <v>68</v>
      </c>
      <c r="AX18" s="649">
        <v>31</v>
      </c>
      <c r="AY18" s="649">
        <v>34</v>
      </c>
      <c r="AZ18" s="649">
        <v>61</v>
      </c>
      <c r="BA18" s="649">
        <v>81</v>
      </c>
      <c r="BB18" s="649">
        <v>30</v>
      </c>
      <c r="BC18" s="649">
        <v>7</v>
      </c>
      <c r="BD18" s="649">
        <v>-25</v>
      </c>
      <c r="BE18" s="649">
        <v>-12</v>
      </c>
      <c r="BF18" s="649">
        <v>4</v>
      </c>
      <c r="BG18" s="626"/>
      <c r="BH18" s="905"/>
      <c r="BJ18" s="621"/>
      <c r="BK18" s="621"/>
    </row>
    <row r="19" spans="1:356" s="623" customFormat="1" ht="15.75" customHeight="1" x14ac:dyDescent="0.3">
      <c r="A19" s="659" t="s">
        <v>13</v>
      </c>
      <c r="B19" s="890" t="s">
        <v>154</v>
      </c>
      <c r="C19" s="650">
        <v>45.920999999999999</v>
      </c>
      <c r="D19" s="650">
        <v>110.34</v>
      </c>
      <c r="E19" s="650">
        <v>64.125</v>
      </c>
      <c r="F19" s="650">
        <v>40.496999999999986</v>
      </c>
      <c r="G19" s="650">
        <v>29.073</v>
      </c>
      <c r="H19" s="650">
        <v>47.661999999999999</v>
      </c>
      <c r="I19" s="650">
        <v>62.857999999999997</v>
      </c>
      <c r="J19" s="650">
        <v>36.058999999999997</v>
      </c>
      <c r="K19" s="650">
        <v>46.253</v>
      </c>
      <c r="L19" s="650">
        <v>33.814</v>
      </c>
      <c r="M19" s="650">
        <v>31.577999999999999</v>
      </c>
      <c r="N19" s="650">
        <v>30.891999999999999</v>
      </c>
      <c r="O19" s="652">
        <v>35.099999999999994</v>
      </c>
      <c r="P19" s="652">
        <v>40.067999999999998</v>
      </c>
      <c r="Q19" s="652">
        <v>44.694000000000003</v>
      </c>
      <c r="R19" s="652">
        <v>57.811</v>
      </c>
      <c r="S19" s="650">
        <v>41.841000000000001</v>
      </c>
      <c r="T19" s="652">
        <v>4.2699999999999996</v>
      </c>
      <c r="U19" s="650">
        <v>38.941000000000003</v>
      </c>
      <c r="V19" s="650">
        <v>524.69299999999998</v>
      </c>
      <c r="W19" s="650">
        <v>34.430999999999997</v>
      </c>
      <c r="X19" s="650">
        <v>63.216999999999999</v>
      </c>
      <c r="Y19" s="650">
        <v>65.224999999999994</v>
      </c>
      <c r="Z19" s="650">
        <v>59.707999999999998</v>
      </c>
      <c r="AA19" s="650">
        <v>82.960999999999999</v>
      </c>
      <c r="AB19" s="650">
        <v>46.942</v>
      </c>
      <c r="AC19" s="654">
        <v>57.981000000000009</v>
      </c>
      <c r="AD19" s="654">
        <v>89.519000000000005</v>
      </c>
      <c r="AE19" s="654">
        <v>60.182000000000002</v>
      </c>
      <c r="AF19" s="654">
        <v>32.884</v>
      </c>
      <c r="AG19" s="654">
        <v>178.55600000000001</v>
      </c>
      <c r="AH19" s="654">
        <v>46.878000000000071</v>
      </c>
      <c r="AI19" s="654">
        <v>79</v>
      </c>
      <c r="AJ19" s="654">
        <v>175</v>
      </c>
      <c r="AK19" s="654">
        <v>112</v>
      </c>
      <c r="AL19" s="654">
        <v>101</v>
      </c>
      <c r="AM19" s="654">
        <v>99</v>
      </c>
      <c r="AN19" s="654">
        <v>34</v>
      </c>
      <c r="AO19" s="654">
        <v>98</v>
      </c>
      <c r="AP19" s="654">
        <v>86</v>
      </c>
      <c r="AQ19" s="649">
        <v>6</v>
      </c>
      <c r="AR19" s="649">
        <v>156</v>
      </c>
      <c r="AS19" s="649">
        <v>-49</v>
      </c>
      <c r="AT19" s="649">
        <v>-29</v>
      </c>
      <c r="AU19" s="649">
        <v>-59</v>
      </c>
      <c r="AV19" s="649">
        <v>15</v>
      </c>
      <c r="AW19" s="649">
        <v>-49</v>
      </c>
      <c r="AX19" s="649">
        <v>19</v>
      </c>
      <c r="AY19" s="649">
        <v>17.985163000000007</v>
      </c>
      <c r="AZ19" s="649">
        <v>23</v>
      </c>
      <c r="BA19" s="649">
        <v>40</v>
      </c>
      <c r="BB19" s="649">
        <v>-24.780803999999989</v>
      </c>
      <c r="BC19" s="649">
        <v>50</v>
      </c>
      <c r="BD19" s="649">
        <v>52</v>
      </c>
      <c r="BE19" s="649">
        <v>55</v>
      </c>
      <c r="BF19" s="649">
        <v>41</v>
      </c>
      <c r="BG19" s="626"/>
      <c r="BJ19" s="621"/>
      <c r="BK19" s="621"/>
    </row>
    <row r="20" spans="1:356" s="661" customFormat="1" ht="15.75" customHeight="1" x14ac:dyDescent="0.3">
      <c r="A20" s="662" t="s">
        <v>11</v>
      </c>
      <c r="B20" s="894" t="s">
        <v>152</v>
      </c>
      <c r="C20" s="654">
        <v>124.797</v>
      </c>
      <c r="D20" s="654">
        <v>186.45</v>
      </c>
      <c r="E20" s="654">
        <v>145.08799999999999</v>
      </c>
      <c r="F20" s="654">
        <v>128.61399999999998</v>
      </c>
      <c r="G20" s="654">
        <v>92.022000000000006</v>
      </c>
      <c r="H20" s="654">
        <v>97.316000000000003</v>
      </c>
      <c r="I20" s="654">
        <v>149.125</v>
      </c>
      <c r="J20" s="654">
        <v>130.92500000000001</v>
      </c>
      <c r="K20" s="654">
        <v>117.782</v>
      </c>
      <c r="L20" s="654">
        <v>112.327</v>
      </c>
      <c r="M20" s="654">
        <v>100.858</v>
      </c>
      <c r="N20" s="654">
        <v>120.756</v>
      </c>
      <c r="O20" s="649">
        <v>109.6</v>
      </c>
      <c r="P20" s="649">
        <v>128</v>
      </c>
      <c r="Q20" s="649">
        <v>149.06399999999999</v>
      </c>
      <c r="R20" s="649">
        <v>176.65899999999999</v>
      </c>
      <c r="S20" s="654">
        <v>112.134</v>
      </c>
      <c r="T20" s="649">
        <v>138</v>
      </c>
      <c r="U20" s="654">
        <v>167.11500000000001</v>
      </c>
      <c r="V20" s="654">
        <v>663.24699999999996</v>
      </c>
      <c r="W20" s="654">
        <v>107.95099999999999</v>
      </c>
      <c r="X20" s="654">
        <v>165.643</v>
      </c>
      <c r="Y20" s="654">
        <v>138.512</v>
      </c>
      <c r="Z20" s="654">
        <v>158.673</v>
      </c>
      <c r="AA20" s="654">
        <v>139.90700000000001</v>
      </c>
      <c r="AB20" s="654">
        <v>134.083</v>
      </c>
      <c r="AC20" s="654">
        <v>111.13800000000001</v>
      </c>
      <c r="AD20" s="654">
        <v>127.96199999999999</v>
      </c>
      <c r="AE20" s="654">
        <v>123.604</v>
      </c>
      <c r="AF20" s="654">
        <v>185.34</v>
      </c>
      <c r="AG20" s="654">
        <v>272.45499999999998</v>
      </c>
      <c r="AH20" s="654">
        <v>68</v>
      </c>
      <c r="AI20" s="654">
        <v>118</v>
      </c>
      <c r="AJ20" s="654">
        <v>274</v>
      </c>
      <c r="AK20" s="654">
        <v>163</v>
      </c>
      <c r="AL20" s="654">
        <v>178</v>
      </c>
      <c r="AM20" s="654">
        <v>157</v>
      </c>
      <c r="AN20" s="654">
        <v>160</v>
      </c>
      <c r="AO20" s="654">
        <v>148</v>
      </c>
      <c r="AP20" s="654">
        <v>165</v>
      </c>
      <c r="AQ20" s="649">
        <v>57</v>
      </c>
      <c r="AR20" s="649">
        <v>198</v>
      </c>
      <c r="AS20" s="649">
        <v>70</v>
      </c>
      <c r="AT20" s="649">
        <v>80</v>
      </c>
      <c r="AU20" s="649">
        <v>62</v>
      </c>
      <c r="AV20" s="649">
        <v>55</v>
      </c>
      <c r="AW20" s="649">
        <v>70</v>
      </c>
      <c r="AX20" s="649">
        <v>63</v>
      </c>
      <c r="AY20" s="649">
        <v>64.216091000000006</v>
      </c>
      <c r="AZ20" s="649">
        <v>85</v>
      </c>
      <c r="BA20" s="649">
        <v>96</v>
      </c>
      <c r="BB20" s="649">
        <v>143</v>
      </c>
      <c r="BC20" s="649">
        <v>90</v>
      </c>
      <c r="BD20" s="649">
        <v>103</v>
      </c>
      <c r="BE20" s="649">
        <v>116</v>
      </c>
      <c r="BF20" s="649">
        <v>119</v>
      </c>
      <c r="BG20" s="626"/>
      <c r="BH20" s="626"/>
      <c r="BI20" s="621"/>
      <c r="BJ20" s="621"/>
      <c r="BK20" s="621"/>
      <c r="BL20" s="621"/>
      <c r="BM20" s="621"/>
      <c r="BN20" s="621"/>
      <c r="BO20" s="621"/>
      <c r="BP20" s="621"/>
      <c r="BQ20" s="621"/>
      <c r="BR20" s="621"/>
      <c r="BS20" s="621"/>
      <c r="BT20" s="621"/>
      <c r="BU20" s="621"/>
      <c r="BV20" s="621"/>
      <c r="BW20" s="621"/>
      <c r="BX20" s="621"/>
      <c r="BY20" s="621"/>
      <c r="BZ20" s="621"/>
      <c r="CA20" s="621"/>
      <c r="CB20" s="621"/>
      <c r="CC20" s="621"/>
      <c r="CD20" s="621"/>
      <c r="CE20" s="621"/>
      <c r="CF20" s="621"/>
      <c r="CG20" s="621"/>
      <c r="CH20" s="621"/>
      <c r="CI20" s="621"/>
      <c r="CJ20" s="621"/>
      <c r="CK20" s="621"/>
      <c r="CL20" s="621"/>
      <c r="CM20" s="621"/>
      <c r="CN20" s="621"/>
      <c r="CO20" s="621"/>
      <c r="CP20" s="621"/>
      <c r="CQ20" s="621"/>
      <c r="CR20" s="621"/>
      <c r="CS20" s="621"/>
      <c r="CT20" s="621"/>
      <c r="CU20" s="621"/>
      <c r="CV20" s="621"/>
      <c r="CW20" s="621"/>
      <c r="CX20" s="621"/>
      <c r="CY20" s="621"/>
      <c r="CZ20" s="621"/>
      <c r="DA20" s="621"/>
      <c r="DB20" s="621"/>
      <c r="DC20" s="621"/>
      <c r="DD20" s="621"/>
      <c r="DE20" s="621"/>
      <c r="DF20" s="621"/>
      <c r="DG20" s="621"/>
      <c r="DH20" s="621"/>
      <c r="DI20" s="621"/>
      <c r="DJ20" s="621"/>
      <c r="DK20" s="621"/>
      <c r="DL20" s="621"/>
      <c r="DM20" s="621"/>
      <c r="DN20" s="621"/>
      <c r="DO20" s="621"/>
      <c r="DP20" s="621"/>
      <c r="DQ20" s="621"/>
      <c r="DR20" s="621"/>
      <c r="DS20" s="621"/>
      <c r="DT20" s="621"/>
      <c r="DU20" s="621"/>
      <c r="DV20" s="621"/>
      <c r="DW20" s="621"/>
      <c r="DX20" s="621"/>
      <c r="DY20" s="621"/>
      <c r="DZ20" s="621"/>
      <c r="EA20" s="621"/>
      <c r="EB20" s="621"/>
      <c r="EC20" s="621"/>
      <c r="ED20" s="621"/>
      <c r="EE20" s="621"/>
      <c r="EF20" s="621"/>
      <c r="EG20" s="621"/>
      <c r="EH20" s="621"/>
      <c r="EI20" s="621"/>
      <c r="EJ20" s="621"/>
      <c r="EK20" s="621"/>
      <c r="EL20" s="621"/>
      <c r="EM20" s="621"/>
      <c r="EN20" s="621"/>
      <c r="EO20" s="621"/>
      <c r="EP20" s="621"/>
      <c r="EQ20" s="621"/>
      <c r="ER20" s="621"/>
      <c r="ES20" s="621"/>
      <c r="ET20" s="621"/>
      <c r="EU20" s="621"/>
      <c r="EV20" s="621"/>
      <c r="EW20" s="621"/>
      <c r="EX20" s="621"/>
      <c r="EY20" s="621"/>
      <c r="EZ20" s="621"/>
      <c r="FA20" s="621"/>
      <c r="FB20" s="621"/>
      <c r="FC20" s="621"/>
      <c r="FD20" s="621"/>
      <c r="FE20" s="621"/>
      <c r="FF20" s="621"/>
      <c r="FG20" s="621"/>
      <c r="FH20" s="621"/>
      <c r="FI20" s="621"/>
      <c r="FJ20" s="621"/>
      <c r="FK20" s="621"/>
      <c r="FL20" s="621"/>
      <c r="FM20" s="621"/>
      <c r="FN20" s="621"/>
      <c r="FO20" s="621"/>
      <c r="FP20" s="621"/>
      <c r="FQ20" s="621"/>
      <c r="FR20" s="621"/>
      <c r="FS20" s="621"/>
      <c r="FT20" s="621"/>
      <c r="FU20" s="621"/>
      <c r="FV20" s="621"/>
      <c r="FW20" s="621"/>
      <c r="FX20" s="621"/>
      <c r="FY20" s="621"/>
      <c r="FZ20" s="621"/>
      <c r="GA20" s="621"/>
      <c r="GB20" s="621"/>
      <c r="GC20" s="621"/>
      <c r="GD20" s="621"/>
      <c r="GE20" s="621"/>
      <c r="GF20" s="621"/>
      <c r="GG20" s="621"/>
      <c r="GH20" s="621"/>
      <c r="GI20" s="621"/>
      <c r="GJ20" s="621"/>
      <c r="GK20" s="621"/>
      <c r="GL20" s="621"/>
      <c r="GM20" s="621"/>
      <c r="GN20" s="621"/>
      <c r="GO20" s="621"/>
      <c r="GP20" s="621"/>
      <c r="GQ20" s="621"/>
      <c r="GR20" s="621"/>
      <c r="GS20" s="621"/>
      <c r="GT20" s="621"/>
      <c r="GU20" s="621"/>
      <c r="GV20" s="621"/>
      <c r="GW20" s="621"/>
      <c r="GX20" s="621"/>
      <c r="GY20" s="621"/>
      <c r="GZ20" s="621"/>
      <c r="HA20" s="621"/>
      <c r="HB20" s="621"/>
      <c r="HC20" s="621"/>
      <c r="HD20" s="621"/>
      <c r="HE20" s="621"/>
      <c r="HF20" s="621"/>
      <c r="HG20" s="621"/>
      <c r="HH20" s="621"/>
      <c r="HI20" s="621"/>
      <c r="HJ20" s="621"/>
      <c r="HK20" s="621"/>
      <c r="HL20" s="621"/>
      <c r="HM20" s="621"/>
      <c r="HN20" s="621"/>
      <c r="HO20" s="621"/>
      <c r="HP20" s="621"/>
      <c r="HQ20" s="621"/>
      <c r="HR20" s="621"/>
      <c r="HS20" s="621"/>
      <c r="HT20" s="621"/>
      <c r="HU20" s="621"/>
      <c r="HV20" s="621"/>
      <c r="HW20" s="621"/>
      <c r="HX20" s="621"/>
      <c r="HY20" s="621"/>
      <c r="HZ20" s="621"/>
      <c r="IA20" s="621"/>
      <c r="IB20" s="621"/>
      <c r="IC20" s="621"/>
      <c r="ID20" s="621"/>
      <c r="IE20" s="621"/>
      <c r="IF20" s="621"/>
      <c r="IG20" s="621"/>
      <c r="IH20" s="621"/>
      <c r="II20" s="621"/>
      <c r="IJ20" s="621"/>
      <c r="IK20" s="621"/>
      <c r="IL20" s="621"/>
      <c r="IM20" s="621"/>
      <c r="IN20" s="621"/>
      <c r="IO20" s="621"/>
      <c r="IP20" s="621"/>
      <c r="IQ20" s="621"/>
      <c r="IR20" s="621"/>
      <c r="IS20" s="621"/>
      <c r="IT20" s="621"/>
      <c r="IU20" s="621"/>
      <c r="IV20" s="621"/>
      <c r="IW20" s="621"/>
      <c r="IX20" s="621"/>
      <c r="IY20" s="621"/>
      <c r="IZ20" s="621"/>
      <c r="JA20" s="621"/>
      <c r="JB20" s="621"/>
      <c r="JC20" s="621"/>
      <c r="JD20" s="621"/>
      <c r="JE20" s="621"/>
      <c r="JF20" s="621"/>
      <c r="JG20" s="621"/>
      <c r="JH20" s="621"/>
      <c r="JI20" s="621"/>
      <c r="JJ20" s="621"/>
      <c r="JK20" s="621"/>
      <c r="JL20" s="621"/>
      <c r="JM20" s="621"/>
      <c r="JN20" s="621"/>
      <c r="JO20" s="621"/>
      <c r="JP20" s="621"/>
      <c r="JQ20" s="621"/>
      <c r="JR20" s="621"/>
      <c r="JS20" s="621"/>
      <c r="JT20" s="621"/>
      <c r="JU20" s="621"/>
      <c r="JV20" s="621"/>
      <c r="JW20" s="621"/>
      <c r="JX20" s="621"/>
      <c r="JY20" s="621"/>
      <c r="JZ20" s="621"/>
      <c r="KA20" s="621"/>
      <c r="KB20" s="621"/>
      <c r="KC20" s="621"/>
      <c r="KD20" s="621"/>
      <c r="KE20" s="621"/>
      <c r="KF20" s="621"/>
      <c r="KG20" s="621"/>
      <c r="KH20" s="621"/>
      <c r="KI20" s="621"/>
      <c r="KJ20" s="621"/>
      <c r="KK20" s="621"/>
      <c r="KL20" s="621"/>
      <c r="KM20" s="621"/>
      <c r="KN20" s="621"/>
      <c r="KO20" s="621"/>
      <c r="KP20" s="621"/>
      <c r="KQ20" s="621"/>
      <c r="KR20" s="621"/>
      <c r="KS20" s="621"/>
      <c r="KT20" s="621"/>
      <c r="KU20" s="621"/>
      <c r="KV20" s="621"/>
      <c r="KW20" s="621"/>
      <c r="KX20" s="621"/>
      <c r="KY20" s="621"/>
      <c r="KZ20" s="621"/>
      <c r="LA20" s="621"/>
      <c r="LB20" s="621"/>
      <c r="LC20" s="621"/>
      <c r="LD20" s="621"/>
      <c r="LE20" s="621"/>
      <c r="LF20" s="621"/>
      <c r="LG20" s="621"/>
      <c r="LH20" s="621"/>
      <c r="LI20" s="621"/>
      <c r="LJ20" s="621"/>
      <c r="LK20" s="621"/>
      <c r="LL20" s="621"/>
      <c r="LM20" s="621"/>
      <c r="LN20" s="621"/>
      <c r="LO20" s="621"/>
      <c r="LP20" s="621"/>
      <c r="LQ20" s="621"/>
      <c r="LR20" s="621"/>
      <c r="LS20" s="621"/>
      <c r="LT20" s="621"/>
      <c r="LU20" s="621"/>
      <c r="LV20" s="621"/>
      <c r="LW20" s="621"/>
      <c r="LX20" s="621"/>
      <c r="LY20" s="621"/>
      <c r="LZ20" s="621"/>
      <c r="MA20" s="621"/>
      <c r="MB20" s="621"/>
      <c r="MC20" s="621"/>
      <c r="MD20" s="621"/>
      <c r="ME20" s="621"/>
      <c r="MF20" s="621"/>
      <c r="MG20" s="621"/>
      <c r="MH20" s="621"/>
      <c r="MI20" s="621"/>
      <c r="MJ20" s="621"/>
      <c r="MK20" s="621"/>
      <c r="ML20" s="621"/>
      <c r="MM20" s="621"/>
      <c r="MN20" s="621"/>
      <c r="MO20" s="621"/>
      <c r="MP20" s="621"/>
      <c r="MQ20" s="621"/>
      <c r="MR20" s="621"/>
    </row>
    <row r="21" spans="1:356" s="661" customFormat="1" ht="15.75" customHeight="1" x14ac:dyDescent="0.3">
      <c r="A21" s="662" t="s">
        <v>12</v>
      </c>
      <c r="B21" s="894" t="s">
        <v>153</v>
      </c>
      <c r="C21" s="654">
        <v>-78.876000000000005</v>
      </c>
      <c r="D21" s="654">
        <v>-76.11</v>
      </c>
      <c r="E21" s="654">
        <v>-80.962999999999994</v>
      </c>
      <c r="F21" s="654">
        <v>-88.11699999999999</v>
      </c>
      <c r="G21" s="654">
        <v>-62.948999999999998</v>
      </c>
      <c r="H21" s="654">
        <v>-49.654000000000003</v>
      </c>
      <c r="I21" s="654">
        <v>-86.266999999999996</v>
      </c>
      <c r="J21" s="654">
        <v>-94.866</v>
      </c>
      <c r="K21" s="654">
        <v>-71.528999999999996</v>
      </c>
      <c r="L21" s="654">
        <v>-78.513000000000005</v>
      </c>
      <c r="M21" s="654">
        <v>-69.28</v>
      </c>
      <c r="N21" s="654">
        <v>-89.864000000000004</v>
      </c>
      <c r="O21" s="649">
        <v>-74.5</v>
      </c>
      <c r="P21" s="649">
        <v>-87.971999999999994</v>
      </c>
      <c r="Q21" s="649">
        <v>-104.37</v>
      </c>
      <c r="R21" s="649">
        <v>-118.848</v>
      </c>
      <c r="S21" s="654">
        <v>-70</v>
      </c>
      <c r="T21" s="649">
        <v>-134</v>
      </c>
      <c r="U21" s="654">
        <v>-128.17400000000001</v>
      </c>
      <c r="V21" s="654">
        <v>-138.554</v>
      </c>
      <c r="W21" s="654">
        <v>-73.52</v>
      </c>
      <c r="X21" s="654">
        <v>-102.426</v>
      </c>
      <c r="Y21" s="654">
        <v>-73.287000000000006</v>
      </c>
      <c r="Z21" s="654">
        <v>-98.965000000000003</v>
      </c>
      <c r="AA21" s="654">
        <v>-56.945999999999998</v>
      </c>
      <c r="AB21" s="654">
        <v>-87.141000000000005</v>
      </c>
      <c r="AC21" s="654">
        <v>-53.156999999999996</v>
      </c>
      <c r="AD21" s="654">
        <v>-38.442999999999984</v>
      </c>
      <c r="AE21" s="654">
        <v>-63.421999999999997</v>
      </c>
      <c r="AF21" s="654">
        <v>-152.45599999999999</v>
      </c>
      <c r="AG21" s="654">
        <v>-93.899000000000001</v>
      </c>
      <c r="AH21" s="654">
        <v>-20.222999999999985</v>
      </c>
      <c r="AI21" s="654">
        <v>-39</v>
      </c>
      <c r="AJ21" s="654">
        <v>-99</v>
      </c>
      <c r="AK21" s="654">
        <v>-51</v>
      </c>
      <c r="AL21" s="654">
        <v>-77</v>
      </c>
      <c r="AM21" s="654">
        <v>-58</v>
      </c>
      <c r="AN21" s="654">
        <v>-126</v>
      </c>
      <c r="AO21" s="654">
        <v>-50</v>
      </c>
      <c r="AP21" s="654">
        <v>-79</v>
      </c>
      <c r="AQ21" s="649">
        <v>-51</v>
      </c>
      <c r="AR21" s="649">
        <v>-42</v>
      </c>
      <c r="AS21" s="649">
        <v>-119</v>
      </c>
      <c r="AT21" s="649">
        <v>-109</v>
      </c>
      <c r="AU21" s="649">
        <v>-121</v>
      </c>
      <c r="AV21" s="604">
        <v>-40</v>
      </c>
      <c r="AW21" s="649">
        <v>-119</v>
      </c>
      <c r="AX21" s="649">
        <v>-44</v>
      </c>
      <c r="AY21" s="649">
        <v>-46.230927999999999</v>
      </c>
      <c r="AZ21" s="649">
        <v>-62</v>
      </c>
      <c r="BA21" s="649">
        <v>-56</v>
      </c>
      <c r="BB21" s="649">
        <v>-167.78080399999999</v>
      </c>
      <c r="BC21" s="649">
        <v>-40</v>
      </c>
      <c r="BD21" s="649">
        <v>-51</v>
      </c>
      <c r="BE21" s="649">
        <v>-61</v>
      </c>
      <c r="BF21" s="649">
        <v>-78</v>
      </c>
      <c r="BG21" s="626"/>
      <c r="BH21" s="626"/>
      <c r="BI21" s="621"/>
      <c r="BJ21" s="621"/>
      <c r="BK21" s="621"/>
      <c r="BL21" s="621"/>
      <c r="BM21" s="621"/>
      <c r="BN21" s="621"/>
      <c r="BO21" s="621"/>
      <c r="BP21" s="621"/>
      <c r="BQ21" s="621"/>
      <c r="BR21" s="621"/>
      <c r="BS21" s="621"/>
      <c r="BT21" s="621"/>
      <c r="BU21" s="621"/>
      <c r="BV21" s="621"/>
      <c r="BW21" s="621"/>
      <c r="BX21" s="621"/>
      <c r="BY21" s="621"/>
      <c r="BZ21" s="621"/>
      <c r="CA21" s="621"/>
      <c r="CB21" s="621"/>
      <c r="CC21" s="621"/>
      <c r="CD21" s="621"/>
      <c r="CE21" s="621"/>
      <c r="CF21" s="621"/>
      <c r="CG21" s="621"/>
      <c r="CH21" s="621"/>
      <c r="CI21" s="621"/>
      <c r="CJ21" s="621"/>
      <c r="CK21" s="621"/>
      <c r="CL21" s="621"/>
      <c r="CM21" s="621"/>
      <c r="CN21" s="621"/>
      <c r="CO21" s="621"/>
      <c r="CP21" s="621"/>
      <c r="CQ21" s="621"/>
      <c r="CR21" s="621"/>
      <c r="CS21" s="621"/>
      <c r="CT21" s="621"/>
      <c r="CU21" s="621"/>
      <c r="CV21" s="621"/>
      <c r="CW21" s="621"/>
      <c r="CX21" s="621"/>
      <c r="CY21" s="621"/>
      <c r="CZ21" s="621"/>
      <c r="DA21" s="621"/>
      <c r="DB21" s="621"/>
      <c r="DC21" s="621"/>
      <c r="DD21" s="621"/>
      <c r="DE21" s="621"/>
      <c r="DF21" s="621"/>
      <c r="DG21" s="621"/>
      <c r="DH21" s="621"/>
      <c r="DI21" s="621"/>
      <c r="DJ21" s="621"/>
      <c r="DK21" s="621"/>
      <c r="DL21" s="621"/>
      <c r="DM21" s="621"/>
      <c r="DN21" s="621"/>
      <c r="DO21" s="621"/>
      <c r="DP21" s="621"/>
      <c r="DQ21" s="621"/>
      <c r="DR21" s="621"/>
      <c r="DS21" s="621"/>
      <c r="DT21" s="621"/>
      <c r="DU21" s="621"/>
      <c r="DV21" s="621"/>
      <c r="DW21" s="621"/>
      <c r="DX21" s="621"/>
      <c r="DY21" s="621"/>
      <c r="DZ21" s="621"/>
      <c r="EA21" s="621"/>
      <c r="EB21" s="621"/>
      <c r="EC21" s="621"/>
      <c r="ED21" s="621"/>
      <c r="EE21" s="621"/>
      <c r="EF21" s="621"/>
      <c r="EG21" s="621"/>
      <c r="EH21" s="621"/>
      <c r="EI21" s="621"/>
      <c r="EJ21" s="621"/>
      <c r="EK21" s="621"/>
      <c r="EL21" s="621"/>
      <c r="EM21" s="621"/>
      <c r="EN21" s="621"/>
      <c r="EO21" s="621"/>
      <c r="EP21" s="621"/>
      <c r="EQ21" s="621"/>
      <c r="ER21" s="621"/>
      <c r="ES21" s="621"/>
      <c r="ET21" s="621"/>
      <c r="EU21" s="621"/>
      <c r="EV21" s="621"/>
      <c r="EW21" s="621"/>
      <c r="EX21" s="621"/>
      <c r="EY21" s="621"/>
      <c r="EZ21" s="621"/>
      <c r="FA21" s="621"/>
      <c r="FB21" s="621"/>
      <c r="FC21" s="621"/>
      <c r="FD21" s="621"/>
      <c r="FE21" s="621"/>
      <c r="FF21" s="621"/>
      <c r="FG21" s="621"/>
      <c r="FH21" s="621"/>
      <c r="FI21" s="621"/>
      <c r="FJ21" s="621"/>
      <c r="FK21" s="621"/>
      <c r="FL21" s="621"/>
      <c r="FM21" s="621"/>
      <c r="FN21" s="621"/>
      <c r="FO21" s="621"/>
      <c r="FP21" s="621"/>
      <c r="FQ21" s="621"/>
      <c r="FR21" s="621"/>
      <c r="FS21" s="621"/>
      <c r="FT21" s="621"/>
      <c r="FU21" s="621"/>
      <c r="FV21" s="621"/>
      <c r="FW21" s="621"/>
      <c r="FX21" s="621"/>
      <c r="FY21" s="621"/>
      <c r="FZ21" s="621"/>
      <c r="GA21" s="621"/>
      <c r="GB21" s="621"/>
      <c r="GC21" s="621"/>
      <c r="GD21" s="621"/>
      <c r="GE21" s="621"/>
      <c r="GF21" s="621"/>
      <c r="GG21" s="621"/>
      <c r="GH21" s="621"/>
      <c r="GI21" s="621"/>
      <c r="GJ21" s="621"/>
      <c r="GK21" s="621"/>
      <c r="GL21" s="621"/>
      <c r="GM21" s="621"/>
      <c r="GN21" s="621"/>
      <c r="GO21" s="621"/>
      <c r="GP21" s="621"/>
      <c r="GQ21" s="621"/>
      <c r="GR21" s="621"/>
      <c r="GS21" s="621"/>
      <c r="GT21" s="621"/>
      <c r="GU21" s="621"/>
      <c r="GV21" s="621"/>
      <c r="GW21" s="621"/>
      <c r="GX21" s="621"/>
      <c r="GY21" s="621"/>
      <c r="GZ21" s="621"/>
      <c r="HA21" s="621"/>
      <c r="HB21" s="621"/>
      <c r="HC21" s="621"/>
      <c r="HD21" s="621"/>
      <c r="HE21" s="621"/>
      <c r="HF21" s="621"/>
      <c r="HG21" s="621"/>
      <c r="HH21" s="621"/>
      <c r="HI21" s="621"/>
      <c r="HJ21" s="621"/>
      <c r="HK21" s="621"/>
      <c r="HL21" s="621"/>
      <c r="HM21" s="621"/>
      <c r="HN21" s="621"/>
      <c r="HO21" s="621"/>
      <c r="HP21" s="621"/>
      <c r="HQ21" s="621"/>
      <c r="HR21" s="621"/>
      <c r="HS21" s="621"/>
      <c r="HT21" s="621"/>
      <c r="HU21" s="621"/>
      <c r="HV21" s="621"/>
      <c r="HW21" s="621"/>
      <c r="HX21" s="621"/>
      <c r="HY21" s="621"/>
      <c r="HZ21" s="621"/>
      <c r="IA21" s="621"/>
      <c r="IB21" s="621"/>
      <c r="IC21" s="621"/>
      <c r="ID21" s="621"/>
      <c r="IE21" s="621"/>
      <c r="IF21" s="621"/>
      <c r="IG21" s="621"/>
      <c r="IH21" s="621"/>
      <c r="II21" s="621"/>
      <c r="IJ21" s="621"/>
      <c r="IK21" s="621"/>
      <c r="IL21" s="621"/>
      <c r="IM21" s="621"/>
      <c r="IN21" s="621"/>
      <c r="IO21" s="621"/>
      <c r="IP21" s="621"/>
      <c r="IQ21" s="621"/>
      <c r="IR21" s="621"/>
      <c r="IS21" s="621"/>
      <c r="IT21" s="621"/>
      <c r="IU21" s="621"/>
      <c r="IV21" s="621"/>
      <c r="IW21" s="621"/>
      <c r="IX21" s="621"/>
      <c r="IY21" s="621"/>
      <c r="IZ21" s="621"/>
      <c r="JA21" s="621"/>
      <c r="JB21" s="621"/>
      <c r="JC21" s="621"/>
      <c r="JD21" s="621"/>
      <c r="JE21" s="621"/>
      <c r="JF21" s="621"/>
      <c r="JG21" s="621"/>
      <c r="JH21" s="621"/>
      <c r="JI21" s="621"/>
      <c r="JJ21" s="621"/>
      <c r="JK21" s="621"/>
      <c r="JL21" s="621"/>
      <c r="JM21" s="621"/>
      <c r="JN21" s="621"/>
      <c r="JO21" s="621"/>
      <c r="JP21" s="621"/>
      <c r="JQ21" s="621"/>
      <c r="JR21" s="621"/>
      <c r="JS21" s="621"/>
      <c r="JT21" s="621"/>
      <c r="JU21" s="621"/>
      <c r="JV21" s="621"/>
      <c r="JW21" s="621"/>
      <c r="JX21" s="621"/>
      <c r="JY21" s="621"/>
      <c r="JZ21" s="621"/>
      <c r="KA21" s="621"/>
      <c r="KB21" s="621"/>
      <c r="KC21" s="621"/>
      <c r="KD21" s="621"/>
      <c r="KE21" s="621"/>
      <c r="KF21" s="621"/>
      <c r="KG21" s="621"/>
      <c r="KH21" s="621"/>
      <c r="KI21" s="621"/>
      <c r="KJ21" s="621"/>
      <c r="KK21" s="621"/>
      <c r="KL21" s="621"/>
      <c r="KM21" s="621"/>
      <c r="KN21" s="621"/>
      <c r="KO21" s="621"/>
      <c r="KP21" s="621"/>
      <c r="KQ21" s="621"/>
      <c r="KR21" s="621"/>
      <c r="KS21" s="621"/>
      <c r="KT21" s="621"/>
      <c r="KU21" s="621"/>
      <c r="KV21" s="621"/>
      <c r="KW21" s="621"/>
      <c r="KX21" s="621"/>
      <c r="KY21" s="621"/>
      <c r="KZ21" s="621"/>
      <c r="LA21" s="621"/>
      <c r="LB21" s="621"/>
      <c r="LC21" s="621"/>
      <c r="LD21" s="621"/>
      <c r="LE21" s="621"/>
      <c r="LF21" s="621"/>
      <c r="LG21" s="621"/>
      <c r="LH21" s="621"/>
      <c r="LI21" s="621"/>
      <c r="LJ21" s="621"/>
      <c r="LK21" s="621"/>
      <c r="LL21" s="621"/>
      <c r="LM21" s="621"/>
      <c r="LN21" s="621"/>
      <c r="LO21" s="621"/>
      <c r="LP21" s="621"/>
      <c r="LQ21" s="621"/>
      <c r="LR21" s="621"/>
      <c r="LS21" s="621"/>
      <c r="LT21" s="621"/>
      <c r="LU21" s="621"/>
      <c r="LV21" s="621"/>
      <c r="LW21" s="621"/>
      <c r="LX21" s="621"/>
      <c r="LY21" s="621"/>
      <c r="LZ21" s="621"/>
      <c r="MA21" s="621"/>
      <c r="MB21" s="621"/>
      <c r="MC21" s="621"/>
      <c r="MD21" s="621"/>
      <c r="ME21" s="621"/>
      <c r="MF21" s="621"/>
      <c r="MG21" s="621"/>
      <c r="MH21" s="621"/>
      <c r="MI21" s="621"/>
      <c r="MJ21" s="621"/>
      <c r="MK21" s="621"/>
      <c r="ML21" s="621"/>
      <c r="MM21" s="621"/>
      <c r="MN21" s="621"/>
      <c r="MO21" s="621"/>
      <c r="MP21" s="621"/>
      <c r="MQ21" s="621"/>
      <c r="MR21" s="621"/>
    </row>
    <row r="22" spans="1:356" s="644" customFormat="1" ht="15.75" customHeight="1" x14ac:dyDescent="0.3">
      <c r="A22" s="660" t="s">
        <v>14</v>
      </c>
      <c r="B22" s="892" t="s">
        <v>146</v>
      </c>
      <c r="C22" s="655">
        <v>-373.62200000000001</v>
      </c>
      <c r="D22" s="655">
        <v>-390.459</v>
      </c>
      <c r="E22" s="655">
        <v>-364.18400000000003</v>
      </c>
      <c r="F22" s="655">
        <v>-552.80999999999995</v>
      </c>
      <c r="G22" s="655">
        <v>-425.13299999999998</v>
      </c>
      <c r="H22" s="655">
        <v>-458.15100000000001</v>
      </c>
      <c r="I22" s="655">
        <v>-558.65300000000002</v>
      </c>
      <c r="J22" s="655">
        <v>-426.42700000000002</v>
      </c>
      <c r="K22" s="655">
        <v>-438.40800000000002</v>
      </c>
      <c r="L22" s="655">
        <v>-442.99200000000002</v>
      </c>
      <c r="M22" s="655">
        <v>-487.73599999999999</v>
      </c>
      <c r="N22" s="655">
        <v>-561.31100000000004</v>
      </c>
      <c r="O22" s="656">
        <v>-527.5</v>
      </c>
      <c r="P22" s="656">
        <v>-573.75900000000001</v>
      </c>
      <c r="Q22" s="656">
        <v>-657.62699999999995</v>
      </c>
      <c r="R22" s="656">
        <v>-566.31600000000003</v>
      </c>
      <c r="S22" s="655">
        <v>-447.983</v>
      </c>
      <c r="T22" s="656">
        <v>-418.93599999999998</v>
      </c>
      <c r="U22" s="655">
        <v>-487.76299999999998</v>
      </c>
      <c r="V22" s="655">
        <v>-683.19899999999996</v>
      </c>
      <c r="W22" s="655">
        <v>-413.45800000000003</v>
      </c>
      <c r="X22" s="655">
        <v>-557.68299999999999</v>
      </c>
      <c r="Y22" s="655">
        <v>-475.209</v>
      </c>
      <c r="Z22" s="655">
        <v>-452</v>
      </c>
      <c r="AA22" s="655">
        <v>-373.57900000000001</v>
      </c>
      <c r="AB22" s="655">
        <v>-375.07</v>
      </c>
      <c r="AC22" s="655">
        <v>-362.31599999999997</v>
      </c>
      <c r="AD22" s="655">
        <v>-364.95299999999997</v>
      </c>
      <c r="AE22" s="655">
        <v>-382.166</v>
      </c>
      <c r="AF22" s="655">
        <v>-400.202</v>
      </c>
      <c r="AG22" s="655">
        <v>-419.15199999999999</v>
      </c>
      <c r="AH22" s="656">
        <v>-421.17999999999989</v>
      </c>
      <c r="AI22" s="655">
        <v>-394</v>
      </c>
      <c r="AJ22" s="646">
        <v>-393</v>
      </c>
      <c r="AK22" s="655">
        <v>-391.99279212093529</v>
      </c>
      <c r="AL22" s="655">
        <v>-438</v>
      </c>
      <c r="AM22" s="655">
        <v>-333</v>
      </c>
      <c r="AN22" s="646">
        <v>-377</v>
      </c>
      <c r="AO22" s="646">
        <v>-328</v>
      </c>
      <c r="AP22" s="646">
        <v>-413</v>
      </c>
      <c r="AQ22" s="645">
        <v>-325</v>
      </c>
      <c r="AR22" s="645">
        <v>-319</v>
      </c>
      <c r="AS22" s="645">
        <v>-273</v>
      </c>
      <c r="AT22" s="645">
        <v>-231</v>
      </c>
      <c r="AU22" s="645">
        <v>-491</v>
      </c>
      <c r="AV22" s="645">
        <v>-385</v>
      </c>
      <c r="AW22" s="645">
        <v>-370</v>
      </c>
      <c r="AX22" s="645">
        <v>-928</v>
      </c>
      <c r="AY22" s="645">
        <v>-169</v>
      </c>
      <c r="AZ22" s="645">
        <v>-261</v>
      </c>
      <c r="BA22" s="645">
        <v>-362</v>
      </c>
      <c r="BB22" s="645">
        <v>-517</v>
      </c>
      <c r="BC22" s="645">
        <v>-499</v>
      </c>
      <c r="BD22" s="645">
        <v>-218</v>
      </c>
      <c r="BE22" s="645">
        <v>-449</v>
      </c>
      <c r="BF22" s="645">
        <v>-335</v>
      </c>
      <c r="BG22" s="626"/>
      <c r="BH22" s="626"/>
      <c r="BI22" s="621"/>
      <c r="BJ22" s="621"/>
      <c r="BK22" s="621"/>
      <c r="BL22" s="621"/>
      <c r="BM22" s="621"/>
      <c r="BN22" s="621"/>
      <c r="BO22" s="621"/>
      <c r="BP22" s="621"/>
      <c r="BQ22" s="621"/>
      <c r="BR22" s="621"/>
      <c r="BS22" s="621"/>
      <c r="BT22" s="621"/>
      <c r="BU22" s="621"/>
      <c r="BV22" s="621"/>
      <c r="BW22" s="621"/>
      <c r="BX22" s="621"/>
      <c r="BY22" s="621"/>
      <c r="BZ22" s="621"/>
      <c r="CA22" s="621"/>
      <c r="CB22" s="621"/>
      <c r="CC22" s="621"/>
      <c r="CD22" s="621"/>
      <c r="CE22" s="621"/>
      <c r="CF22" s="621"/>
      <c r="CG22" s="621"/>
      <c r="CH22" s="621"/>
      <c r="CI22" s="621"/>
      <c r="CJ22" s="621"/>
      <c r="CK22" s="621"/>
      <c r="CL22" s="621"/>
      <c r="CM22" s="621"/>
      <c r="CN22" s="621"/>
      <c r="CO22" s="621"/>
      <c r="CP22" s="621"/>
      <c r="CQ22" s="621"/>
      <c r="CR22" s="621"/>
      <c r="CS22" s="621"/>
      <c r="CT22" s="621"/>
      <c r="CU22" s="621"/>
      <c r="CV22" s="621"/>
      <c r="CW22" s="621"/>
      <c r="CX22" s="621"/>
      <c r="CY22" s="621"/>
      <c r="CZ22" s="621"/>
      <c r="DA22" s="621"/>
      <c r="DB22" s="621"/>
      <c r="DC22" s="621"/>
      <c r="DD22" s="621"/>
      <c r="DE22" s="621"/>
      <c r="DF22" s="621"/>
      <c r="DG22" s="621"/>
      <c r="DH22" s="621"/>
      <c r="DI22" s="621"/>
      <c r="DJ22" s="621"/>
      <c r="DK22" s="621"/>
      <c r="DL22" s="621"/>
      <c r="DM22" s="621"/>
      <c r="DN22" s="621"/>
      <c r="DO22" s="621"/>
      <c r="DP22" s="621"/>
      <c r="DQ22" s="621"/>
      <c r="DR22" s="621"/>
      <c r="DS22" s="621"/>
      <c r="DT22" s="621"/>
      <c r="DU22" s="621"/>
      <c r="DV22" s="621"/>
      <c r="DW22" s="621"/>
      <c r="DX22" s="621"/>
      <c r="DY22" s="621"/>
      <c r="DZ22" s="621"/>
      <c r="EA22" s="621"/>
      <c r="EB22" s="621"/>
      <c r="EC22" s="621"/>
      <c r="ED22" s="621"/>
      <c r="EE22" s="621"/>
      <c r="EF22" s="621"/>
      <c r="EG22" s="621"/>
      <c r="EH22" s="621"/>
      <c r="EI22" s="621"/>
      <c r="EJ22" s="621"/>
      <c r="EK22" s="621"/>
      <c r="EL22" s="621"/>
      <c r="EM22" s="621"/>
      <c r="EN22" s="621"/>
      <c r="EO22" s="621"/>
      <c r="EP22" s="621"/>
      <c r="EQ22" s="621"/>
      <c r="ER22" s="621"/>
      <c r="ES22" s="621"/>
      <c r="ET22" s="621"/>
      <c r="EU22" s="621"/>
      <c r="EV22" s="621"/>
      <c r="EW22" s="621"/>
      <c r="EX22" s="621"/>
      <c r="EY22" s="621"/>
      <c r="EZ22" s="621"/>
      <c r="FA22" s="621"/>
      <c r="FB22" s="621"/>
      <c r="FC22" s="621"/>
      <c r="FD22" s="621"/>
      <c r="FE22" s="621"/>
      <c r="FF22" s="621"/>
      <c r="FG22" s="621"/>
      <c r="FH22" s="621"/>
      <c r="FI22" s="621"/>
      <c r="FJ22" s="621"/>
      <c r="FK22" s="621"/>
      <c r="FL22" s="621"/>
      <c r="FM22" s="621"/>
      <c r="FN22" s="621"/>
      <c r="FO22" s="621"/>
      <c r="FP22" s="621"/>
      <c r="FQ22" s="621"/>
      <c r="FR22" s="621"/>
      <c r="FS22" s="621"/>
      <c r="FT22" s="621"/>
      <c r="FU22" s="621"/>
      <c r="FV22" s="621"/>
      <c r="FW22" s="621"/>
      <c r="FX22" s="621"/>
      <c r="FY22" s="621"/>
      <c r="FZ22" s="621"/>
      <c r="GA22" s="621"/>
      <c r="GB22" s="621"/>
      <c r="GC22" s="621"/>
      <c r="GD22" s="621"/>
      <c r="GE22" s="621"/>
      <c r="GF22" s="621"/>
      <c r="GG22" s="621"/>
      <c r="GH22" s="621"/>
      <c r="GI22" s="621"/>
      <c r="GJ22" s="621"/>
      <c r="GK22" s="621"/>
      <c r="GL22" s="621"/>
      <c r="GM22" s="621"/>
      <c r="GN22" s="621"/>
      <c r="GO22" s="621"/>
      <c r="GP22" s="621"/>
      <c r="GQ22" s="621"/>
      <c r="GR22" s="621"/>
      <c r="GS22" s="621"/>
      <c r="GT22" s="621"/>
      <c r="GU22" s="621"/>
      <c r="GV22" s="621"/>
      <c r="GW22" s="621"/>
      <c r="GX22" s="621"/>
      <c r="GY22" s="621"/>
      <c r="GZ22" s="621"/>
      <c r="HA22" s="621"/>
      <c r="HB22" s="621"/>
      <c r="HC22" s="621"/>
      <c r="HD22" s="621"/>
      <c r="HE22" s="621"/>
      <c r="HF22" s="621"/>
      <c r="HG22" s="621"/>
      <c r="HH22" s="621"/>
      <c r="HI22" s="621"/>
      <c r="HJ22" s="621"/>
      <c r="HK22" s="621"/>
      <c r="HL22" s="621"/>
      <c r="HM22" s="621"/>
      <c r="HN22" s="621"/>
      <c r="HO22" s="621"/>
      <c r="HP22" s="621"/>
      <c r="HQ22" s="621"/>
      <c r="HR22" s="621"/>
      <c r="HS22" s="621"/>
      <c r="HT22" s="621"/>
      <c r="HU22" s="621"/>
      <c r="HV22" s="621"/>
      <c r="HW22" s="621"/>
      <c r="HX22" s="621"/>
      <c r="HY22" s="621"/>
      <c r="HZ22" s="621"/>
      <c r="IA22" s="621"/>
      <c r="IB22" s="621"/>
      <c r="IC22" s="621"/>
      <c r="ID22" s="621"/>
      <c r="IE22" s="621"/>
      <c r="IF22" s="621"/>
      <c r="IG22" s="621"/>
      <c r="IH22" s="621"/>
      <c r="II22" s="621"/>
      <c r="IJ22" s="621"/>
      <c r="IK22" s="621"/>
      <c r="IL22" s="621"/>
      <c r="IM22" s="621"/>
      <c r="IN22" s="621"/>
      <c r="IO22" s="621"/>
      <c r="IP22" s="621"/>
      <c r="IQ22" s="621"/>
      <c r="IR22" s="621"/>
      <c r="IS22" s="621"/>
      <c r="IT22" s="621"/>
      <c r="IU22" s="621"/>
      <c r="IV22" s="621"/>
      <c r="IW22" s="621"/>
      <c r="IX22" s="621"/>
      <c r="IY22" s="621"/>
      <c r="IZ22" s="621"/>
      <c r="JA22" s="621"/>
      <c r="JB22" s="621"/>
      <c r="JC22" s="621"/>
      <c r="JD22" s="621"/>
      <c r="JE22" s="621"/>
      <c r="JF22" s="621"/>
      <c r="JG22" s="621"/>
      <c r="JH22" s="621"/>
      <c r="JI22" s="621"/>
      <c r="JJ22" s="621"/>
      <c r="JK22" s="621"/>
      <c r="JL22" s="621"/>
      <c r="JM22" s="621"/>
      <c r="JN22" s="621"/>
      <c r="JO22" s="621"/>
      <c r="JP22" s="621"/>
      <c r="JQ22" s="621"/>
      <c r="JR22" s="621"/>
      <c r="JS22" s="621"/>
      <c r="JT22" s="621"/>
      <c r="JU22" s="621"/>
      <c r="JV22" s="621"/>
      <c r="JW22" s="621"/>
      <c r="JX22" s="621"/>
      <c r="JY22" s="621"/>
      <c r="JZ22" s="621"/>
      <c r="KA22" s="621"/>
      <c r="KB22" s="621"/>
      <c r="KC22" s="621"/>
      <c r="KD22" s="621"/>
      <c r="KE22" s="621"/>
      <c r="KF22" s="621"/>
      <c r="KG22" s="621"/>
      <c r="KH22" s="621"/>
      <c r="KI22" s="621"/>
      <c r="KJ22" s="621"/>
      <c r="KK22" s="621"/>
      <c r="KL22" s="621"/>
      <c r="KM22" s="621"/>
      <c r="KN22" s="621"/>
      <c r="KO22" s="621"/>
      <c r="KP22" s="621"/>
      <c r="KQ22" s="621"/>
      <c r="KR22" s="621"/>
      <c r="KS22" s="621"/>
      <c r="KT22" s="621"/>
      <c r="KU22" s="621"/>
      <c r="KV22" s="621"/>
      <c r="KW22" s="621"/>
      <c r="KX22" s="621"/>
      <c r="KY22" s="621"/>
      <c r="KZ22" s="621"/>
      <c r="LA22" s="621"/>
      <c r="LB22" s="621"/>
      <c r="LC22" s="621"/>
      <c r="LD22" s="621"/>
      <c r="LE22" s="621"/>
      <c r="LF22" s="621"/>
      <c r="LG22" s="621"/>
      <c r="LH22" s="621"/>
      <c r="LI22" s="621"/>
      <c r="LJ22" s="621"/>
      <c r="LK22" s="621"/>
      <c r="LL22" s="621"/>
      <c r="LM22" s="621"/>
      <c r="LN22" s="621"/>
      <c r="LO22" s="621"/>
      <c r="LP22" s="621"/>
      <c r="LQ22" s="621"/>
      <c r="LR22" s="621"/>
      <c r="LS22" s="621"/>
      <c r="LT22" s="621"/>
      <c r="LU22" s="621"/>
      <c r="LV22" s="621"/>
      <c r="LW22" s="621"/>
      <c r="LX22" s="621"/>
      <c r="LY22" s="621"/>
      <c r="LZ22" s="621"/>
      <c r="MA22" s="621"/>
      <c r="MB22" s="621"/>
      <c r="MC22" s="621"/>
      <c r="MD22" s="621"/>
      <c r="ME22" s="621"/>
      <c r="MF22" s="621"/>
      <c r="MG22" s="621"/>
      <c r="MH22" s="621"/>
      <c r="MI22" s="621"/>
      <c r="MJ22" s="621"/>
      <c r="MK22" s="621"/>
      <c r="ML22" s="621"/>
      <c r="MM22" s="621"/>
      <c r="MN22" s="621"/>
      <c r="MO22" s="621"/>
      <c r="MP22" s="621"/>
      <c r="MQ22" s="621"/>
      <c r="MR22" s="621"/>
    </row>
    <row r="23" spans="1:356" s="644" customFormat="1" ht="15.75" hidden="1" customHeight="1" x14ac:dyDescent="0.3">
      <c r="A23" s="659" t="s">
        <v>745</v>
      </c>
      <c r="B23" s="894" t="s">
        <v>746</v>
      </c>
      <c r="C23" s="650">
        <v>0</v>
      </c>
      <c r="D23" s="650">
        <v>0</v>
      </c>
      <c r="E23" s="650">
        <v>0</v>
      </c>
      <c r="F23" s="650">
        <v>0</v>
      </c>
      <c r="G23" s="650">
        <v>0</v>
      </c>
      <c r="H23" s="650">
        <v>0</v>
      </c>
      <c r="I23" s="650">
        <v>0</v>
      </c>
      <c r="J23" s="650">
        <v>0</v>
      </c>
      <c r="K23" s="650">
        <v>0</v>
      </c>
      <c r="L23" s="650">
        <v>0</v>
      </c>
      <c r="M23" s="650">
        <v>0</v>
      </c>
      <c r="N23" s="650">
        <v>0</v>
      </c>
      <c r="O23" s="650">
        <v>0</v>
      </c>
      <c r="P23" s="650">
        <v>0</v>
      </c>
      <c r="Q23" s="650">
        <v>0</v>
      </c>
      <c r="R23" s="650">
        <v>0</v>
      </c>
      <c r="S23" s="650">
        <v>0</v>
      </c>
      <c r="T23" s="650">
        <v>0</v>
      </c>
      <c r="U23" s="650">
        <v>0</v>
      </c>
      <c r="V23" s="650">
        <v>0</v>
      </c>
      <c r="W23" s="650">
        <v>0</v>
      </c>
      <c r="X23" s="650">
        <v>0</v>
      </c>
      <c r="Y23" s="650">
        <v>0</v>
      </c>
      <c r="Z23" s="650">
        <v>0</v>
      </c>
      <c r="AA23" s="650">
        <v>0</v>
      </c>
      <c r="AB23" s="650">
        <v>0</v>
      </c>
      <c r="AC23" s="650">
        <v>0</v>
      </c>
      <c r="AD23" s="650">
        <v>0</v>
      </c>
      <c r="AE23" s="650">
        <v>0</v>
      </c>
      <c r="AF23" s="650">
        <v>0</v>
      </c>
      <c r="AG23" s="650">
        <v>0</v>
      </c>
      <c r="AH23" s="650">
        <v>0</v>
      </c>
      <c r="AI23" s="650">
        <v>0</v>
      </c>
      <c r="AJ23" s="650">
        <v>0</v>
      </c>
      <c r="AK23" s="650">
        <v>0</v>
      </c>
      <c r="AL23" s="650">
        <v>0</v>
      </c>
      <c r="AM23" s="650">
        <v>0</v>
      </c>
      <c r="AN23" s="650">
        <v>0</v>
      </c>
      <c r="AO23" s="650">
        <v>0</v>
      </c>
      <c r="AP23" s="654">
        <v>0</v>
      </c>
      <c r="AQ23" s="649">
        <v>0</v>
      </c>
      <c r="AR23" s="649">
        <v>0</v>
      </c>
      <c r="AS23" s="649">
        <v>0</v>
      </c>
      <c r="AT23" s="649">
        <v>0</v>
      </c>
      <c r="AU23" s="649">
        <v>-206</v>
      </c>
      <c r="AV23" s="649">
        <v>-112</v>
      </c>
      <c r="AW23" s="649">
        <v>-66</v>
      </c>
      <c r="AX23" s="649">
        <v>-791</v>
      </c>
      <c r="AY23" s="649">
        <v>55</v>
      </c>
      <c r="AZ23" s="649">
        <v>-10</v>
      </c>
      <c r="BA23" s="649">
        <v>0</v>
      </c>
      <c r="BB23" s="649">
        <v>0</v>
      </c>
      <c r="BC23" s="649"/>
      <c r="BD23" s="649"/>
      <c r="BE23" s="649"/>
      <c r="BF23" s="649"/>
      <c r="BG23" s="626"/>
      <c r="BH23" s="626"/>
      <c r="BI23" s="621"/>
      <c r="BJ23" s="621"/>
      <c r="BK23" s="621"/>
      <c r="BL23" s="621"/>
      <c r="BM23" s="621"/>
      <c r="BN23" s="621"/>
      <c r="BO23" s="621"/>
      <c r="BP23" s="621"/>
      <c r="BQ23" s="621"/>
      <c r="BR23" s="621"/>
      <c r="BS23" s="621"/>
      <c r="BT23" s="621"/>
      <c r="BU23" s="621"/>
      <c r="BV23" s="621"/>
      <c r="BW23" s="621"/>
      <c r="BX23" s="621"/>
      <c r="BY23" s="621"/>
      <c r="BZ23" s="621"/>
      <c r="CA23" s="621"/>
      <c r="CB23" s="621"/>
      <c r="CC23" s="621"/>
      <c r="CD23" s="621"/>
      <c r="CE23" s="621"/>
      <c r="CF23" s="621"/>
      <c r="CG23" s="621"/>
      <c r="CH23" s="621"/>
      <c r="CI23" s="621"/>
      <c r="CJ23" s="621"/>
      <c r="CK23" s="621"/>
      <c r="CL23" s="621"/>
      <c r="CM23" s="621"/>
      <c r="CN23" s="621"/>
      <c r="CO23" s="621"/>
      <c r="CP23" s="621"/>
      <c r="CQ23" s="621"/>
      <c r="CR23" s="621"/>
      <c r="CS23" s="621"/>
      <c r="CT23" s="621"/>
      <c r="CU23" s="621"/>
      <c r="CV23" s="621"/>
      <c r="CW23" s="621"/>
      <c r="CX23" s="621"/>
      <c r="CY23" s="621"/>
      <c r="CZ23" s="621"/>
      <c r="DA23" s="621"/>
      <c r="DB23" s="621"/>
      <c r="DC23" s="621"/>
      <c r="DD23" s="621"/>
      <c r="DE23" s="621"/>
      <c r="DF23" s="621"/>
      <c r="DG23" s="621"/>
      <c r="DH23" s="621"/>
      <c r="DI23" s="621"/>
      <c r="DJ23" s="621"/>
      <c r="DK23" s="621"/>
      <c r="DL23" s="621"/>
      <c r="DM23" s="621"/>
      <c r="DN23" s="621"/>
      <c r="DO23" s="621"/>
      <c r="DP23" s="621"/>
      <c r="DQ23" s="621"/>
      <c r="DR23" s="621"/>
      <c r="DS23" s="621"/>
      <c r="DT23" s="621"/>
      <c r="DU23" s="621"/>
      <c r="DV23" s="621"/>
      <c r="DW23" s="621"/>
      <c r="DX23" s="621"/>
      <c r="DY23" s="621"/>
      <c r="DZ23" s="621"/>
      <c r="EA23" s="621"/>
      <c r="EB23" s="621"/>
      <c r="EC23" s="621"/>
      <c r="ED23" s="621"/>
      <c r="EE23" s="621"/>
      <c r="EF23" s="621"/>
      <c r="EG23" s="621"/>
      <c r="EH23" s="621"/>
      <c r="EI23" s="621"/>
      <c r="EJ23" s="621"/>
      <c r="EK23" s="621"/>
      <c r="EL23" s="621"/>
      <c r="EM23" s="621"/>
      <c r="EN23" s="621"/>
      <c r="EO23" s="621"/>
      <c r="EP23" s="621"/>
      <c r="EQ23" s="621"/>
      <c r="ER23" s="621"/>
      <c r="ES23" s="621"/>
      <c r="ET23" s="621"/>
      <c r="EU23" s="621"/>
      <c r="EV23" s="621"/>
      <c r="EW23" s="621"/>
      <c r="EX23" s="621"/>
      <c r="EY23" s="621"/>
      <c r="EZ23" s="621"/>
      <c r="FA23" s="621"/>
      <c r="FB23" s="621"/>
      <c r="FC23" s="621"/>
      <c r="FD23" s="621"/>
      <c r="FE23" s="621"/>
      <c r="FF23" s="621"/>
      <c r="FG23" s="621"/>
      <c r="FH23" s="621"/>
      <c r="FI23" s="621"/>
      <c r="FJ23" s="621"/>
      <c r="FK23" s="621"/>
      <c r="FL23" s="621"/>
      <c r="FM23" s="621"/>
      <c r="FN23" s="621"/>
      <c r="FO23" s="621"/>
      <c r="FP23" s="621"/>
      <c r="FQ23" s="621"/>
      <c r="FR23" s="621"/>
      <c r="FS23" s="621"/>
      <c r="FT23" s="621"/>
      <c r="FU23" s="621"/>
      <c r="FV23" s="621"/>
      <c r="FW23" s="621"/>
      <c r="FX23" s="621"/>
      <c r="FY23" s="621"/>
      <c r="FZ23" s="621"/>
      <c r="GA23" s="621"/>
      <c r="GB23" s="621"/>
      <c r="GC23" s="621"/>
      <c r="GD23" s="621"/>
      <c r="GE23" s="621"/>
      <c r="GF23" s="621"/>
      <c r="GG23" s="621"/>
      <c r="GH23" s="621"/>
      <c r="GI23" s="621"/>
      <c r="GJ23" s="621"/>
      <c r="GK23" s="621"/>
      <c r="GL23" s="621"/>
      <c r="GM23" s="621"/>
      <c r="GN23" s="621"/>
      <c r="GO23" s="621"/>
      <c r="GP23" s="621"/>
      <c r="GQ23" s="621"/>
      <c r="GR23" s="621"/>
      <c r="GS23" s="621"/>
      <c r="GT23" s="621"/>
      <c r="GU23" s="621"/>
      <c r="GV23" s="621"/>
      <c r="GW23" s="621"/>
      <c r="GX23" s="621"/>
      <c r="GY23" s="621"/>
      <c r="GZ23" s="621"/>
      <c r="HA23" s="621"/>
      <c r="HB23" s="621"/>
      <c r="HC23" s="621"/>
      <c r="HD23" s="621"/>
      <c r="HE23" s="621"/>
      <c r="HF23" s="621"/>
      <c r="HG23" s="621"/>
      <c r="HH23" s="621"/>
      <c r="HI23" s="621"/>
      <c r="HJ23" s="621"/>
      <c r="HK23" s="621"/>
      <c r="HL23" s="621"/>
      <c r="HM23" s="621"/>
      <c r="HN23" s="621"/>
      <c r="HO23" s="621"/>
      <c r="HP23" s="621"/>
      <c r="HQ23" s="621"/>
      <c r="HR23" s="621"/>
      <c r="HS23" s="621"/>
      <c r="HT23" s="621"/>
      <c r="HU23" s="621"/>
      <c r="HV23" s="621"/>
      <c r="HW23" s="621"/>
      <c r="HX23" s="621"/>
      <c r="HY23" s="621"/>
      <c r="HZ23" s="621"/>
      <c r="IA23" s="621"/>
      <c r="IB23" s="621"/>
      <c r="IC23" s="621"/>
      <c r="ID23" s="621"/>
      <c r="IE23" s="621"/>
      <c r="IF23" s="621"/>
      <c r="IG23" s="621"/>
      <c r="IH23" s="621"/>
      <c r="II23" s="621"/>
      <c r="IJ23" s="621"/>
      <c r="IK23" s="621"/>
      <c r="IL23" s="621"/>
      <c r="IM23" s="621"/>
      <c r="IN23" s="621"/>
      <c r="IO23" s="621"/>
      <c r="IP23" s="621"/>
      <c r="IQ23" s="621"/>
      <c r="IR23" s="621"/>
      <c r="IS23" s="621"/>
      <c r="IT23" s="621"/>
      <c r="IU23" s="621"/>
      <c r="IV23" s="621"/>
      <c r="IW23" s="621"/>
      <c r="IX23" s="621"/>
      <c r="IY23" s="621"/>
      <c r="IZ23" s="621"/>
      <c r="JA23" s="621"/>
      <c r="JB23" s="621"/>
      <c r="JC23" s="621"/>
      <c r="JD23" s="621"/>
      <c r="JE23" s="621"/>
      <c r="JF23" s="621"/>
      <c r="JG23" s="621"/>
      <c r="JH23" s="621"/>
      <c r="JI23" s="621"/>
      <c r="JJ23" s="621"/>
      <c r="JK23" s="621"/>
      <c r="JL23" s="621"/>
      <c r="JM23" s="621"/>
      <c r="JN23" s="621"/>
      <c r="JO23" s="621"/>
      <c r="JP23" s="621"/>
      <c r="JQ23" s="621"/>
      <c r="JR23" s="621"/>
      <c r="JS23" s="621"/>
      <c r="JT23" s="621"/>
      <c r="JU23" s="621"/>
      <c r="JV23" s="621"/>
      <c r="JW23" s="621"/>
      <c r="JX23" s="621"/>
      <c r="JY23" s="621"/>
      <c r="JZ23" s="621"/>
      <c r="KA23" s="621"/>
      <c r="KB23" s="621"/>
      <c r="KC23" s="621"/>
      <c r="KD23" s="621"/>
      <c r="KE23" s="621"/>
      <c r="KF23" s="621"/>
      <c r="KG23" s="621"/>
      <c r="KH23" s="621"/>
      <c r="KI23" s="621"/>
      <c r="KJ23" s="621"/>
      <c r="KK23" s="621"/>
      <c r="KL23" s="621"/>
      <c r="KM23" s="621"/>
      <c r="KN23" s="621"/>
      <c r="KO23" s="621"/>
      <c r="KP23" s="621"/>
      <c r="KQ23" s="621"/>
      <c r="KR23" s="621"/>
      <c r="KS23" s="621"/>
      <c r="KT23" s="621"/>
      <c r="KU23" s="621"/>
      <c r="KV23" s="621"/>
      <c r="KW23" s="621"/>
      <c r="KX23" s="621"/>
      <c r="KY23" s="621"/>
      <c r="KZ23" s="621"/>
      <c r="LA23" s="621"/>
      <c r="LB23" s="621"/>
      <c r="LC23" s="621"/>
      <c r="LD23" s="621"/>
      <c r="LE23" s="621"/>
      <c r="LF23" s="621"/>
      <c r="LG23" s="621"/>
      <c r="LH23" s="621"/>
      <c r="LI23" s="621"/>
      <c r="LJ23" s="621"/>
      <c r="LK23" s="621"/>
      <c r="LL23" s="621"/>
      <c r="LM23" s="621"/>
      <c r="LN23" s="621"/>
      <c r="LO23" s="621"/>
      <c r="LP23" s="621"/>
      <c r="LQ23" s="621"/>
      <c r="LR23" s="621"/>
      <c r="LS23" s="621"/>
      <c r="LT23" s="621"/>
      <c r="LU23" s="621"/>
      <c r="LV23" s="621"/>
      <c r="LW23" s="621"/>
      <c r="LX23" s="621"/>
      <c r="LY23" s="621"/>
      <c r="LZ23" s="621"/>
      <c r="MA23" s="621"/>
      <c r="MB23" s="621"/>
      <c r="MC23" s="621"/>
      <c r="MD23" s="621"/>
      <c r="ME23" s="621"/>
      <c r="MF23" s="621"/>
      <c r="MG23" s="621"/>
      <c r="MH23" s="621"/>
      <c r="MI23" s="621"/>
      <c r="MJ23" s="621"/>
      <c r="MK23" s="621"/>
      <c r="ML23" s="621"/>
      <c r="MM23" s="621"/>
      <c r="MN23" s="621"/>
      <c r="MO23" s="621"/>
      <c r="MP23" s="621"/>
      <c r="MQ23" s="621"/>
      <c r="MR23" s="621"/>
    </row>
    <row r="24" spans="1:356" s="657" customFormat="1" ht="15.75" customHeight="1" x14ac:dyDescent="0.3">
      <c r="A24" s="659" t="s">
        <v>347</v>
      </c>
      <c r="B24" s="894" t="s">
        <v>750</v>
      </c>
      <c r="C24" s="658">
        <v>0</v>
      </c>
      <c r="D24" s="658">
        <v>0</v>
      </c>
      <c r="E24" s="658">
        <v>0</v>
      </c>
      <c r="F24" s="658">
        <v>0</v>
      </c>
      <c r="G24" s="658">
        <v>0</v>
      </c>
      <c r="H24" s="658">
        <v>0</v>
      </c>
      <c r="I24" s="658">
        <v>0</v>
      </c>
      <c r="J24" s="658">
        <v>0</v>
      </c>
      <c r="K24" s="658">
        <v>0</v>
      </c>
      <c r="L24" s="658">
        <v>0</v>
      </c>
      <c r="M24" s="658">
        <v>0</v>
      </c>
      <c r="N24" s="658">
        <v>0</v>
      </c>
      <c r="O24" s="658">
        <v>0</v>
      </c>
      <c r="P24" s="658">
        <v>0</v>
      </c>
      <c r="Q24" s="658">
        <v>0</v>
      </c>
      <c r="R24" s="658">
        <v>0</v>
      </c>
      <c r="S24" s="658">
        <v>0</v>
      </c>
      <c r="T24" s="658">
        <v>0</v>
      </c>
      <c r="U24" s="658">
        <v>0</v>
      </c>
      <c r="V24" s="658">
        <v>0</v>
      </c>
      <c r="W24" s="658">
        <v>0</v>
      </c>
      <c r="X24" s="658">
        <v>0</v>
      </c>
      <c r="Y24" s="658">
        <v>0</v>
      </c>
      <c r="Z24" s="658">
        <v>0</v>
      </c>
      <c r="AA24" s="658">
        <v>0</v>
      </c>
      <c r="AB24" s="658">
        <v>0</v>
      </c>
      <c r="AC24" s="658">
        <v>0</v>
      </c>
      <c r="AD24" s="658">
        <v>0</v>
      </c>
      <c r="AE24" s="658">
        <v>0</v>
      </c>
      <c r="AF24" s="658">
        <v>0</v>
      </c>
      <c r="AG24" s="658">
        <v>0</v>
      </c>
      <c r="AH24" s="658">
        <v>0</v>
      </c>
      <c r="AI24" s="658">
        <v>0</v>
      </c>
      <c r="AJ24" s="654">
        <v>-22</v>
      </c>
      <c r="AK24" s="654">
        <v>-13</v>
      </c>
      <c r="AL24" s="654">
        <v>-72</v>
      </c>
      <c r="AM24" s="654">
        <v>-8</v>
      </c>
      <c r="AN24" s="654">
        <v>-15</v>
      </c>
      <c r="AO24" s="654">
        <v>8</v>
      </c>
      <c r="AP24" s="654">
        <v>-78</v>
      </c>
      <c r="AQ24" s="649">
        <v>-7</v>
      </c>
      <c r="AR24" s="649">
        <v>-3</v>
      </c>
      <c r="AS24" s="649">
        <v>-21</v>
      </c>
      <c r="AT24" s="649">
        <v>-82</v>
      </c>
      <c r="AU24" s="649">
        <v>-123</v>
      </c>
      <c r="AV24" s="649">
        <v>-153</v>
      </c>
      <c r="AW24" s="649">
        <v>-75</v>
      </c>
      <c r="AX24" s="649">
        <v>-65</v>
      </c>
      <c r="AY24" s="649">
        <v>-21</v>
      </c>
      <c r="AZ24" s="649">
        <v>-22</v>
      </c>
      <c r="BA24" s="649">
        <v>8</v>
      </c>
      <c r="BB24" s="649">
        <v>-11</v>
      </c>
      <c r="BC24" s="649">
        <v>-5</v>
      </c>
      <c r="BD24" s="649">
        <v>-8</v>
      </c>
      <c r="BE24" s="649">
        <v>-11</v>
      </c>
      <c r="BF24" s="649">
        <v>-39</v>
      </c>
      <c r="BG24" s="626"/>
      <c r="BH24" s="626"/>
      <c r="BI24" s="621"/>
      <c r="BJ24" s="621"/>
      <c r="BK24" s="621"/>
      <c r="BL24" s="621"/>
      <c r="BM24" s="621"/>
      <c r="BN24" s="621"/>
      <c r="BO24" s="621"/>
      <c r="BP24" s="621"/>
      <c r="BQ24" s="621"/>
      <c r="BR24" s="621"/>
      <c r="BS24" s="621"/>
      <c r="BT24" s="621"/>
      <c r="BU24" s="621"/>
      <c r="BV24" s="621"/>
      <c r="BW24" s="621"/>
      <c r="BX24" s="621"/>
      <c r="BY24" s="621"/>
      <c r="BZ24" s="621"/>
      <c r="CA24" s="621"/>
      <c r="CB24" s="621"/>
      <c r="CC24" s="621"/>
      <c r="CD24" s="621"/>
      <c r="CE24" s="621"/>
      <c r="CF24" s="621"/>
      <c r="CG24" s="621"/>
      <c r="CH24" s="621"/>
      <c r="CI24" s="621"/>
      <c r="CJ24" s="621"/>
      <c r="CK24" s="621"/>
      <c r="CL24" s="621"/>
      <c r="CM24" s="621"/>
      <c r="CN24" s="621"/>
      <c r="CO24" s="621"/>
      <c r="CP24" s="621"/>
      <c r="CQ24" s="621"/>
      <c r="CR24" s="621"/>
      <c r="CS24" s="621"/>
      <c r="CT24" s="621"/>
      <c r="CU24" s="621"/>
      <c r="CV24" s="621"/>
      <c r="CW24" s="621"/>
      <c r="CX24" s="621"/>
      <c r="CY24" s="621"/>
      <c r="CZ24" s="621"/>
      <c r="DA24" s="621"/>
      <c r="DB24" s="621"/>
      <c r="DC24" s="621"/>
      <c r="DD24" s="621"/>
      <c r="DE24" s="621"/>
      <c r="DF24" s="621"/>
      <c r="DG24" s="621"/>
      <c r="DH24" s="621"/>
      <c r="DI24" s="621"/>
      <c r="DJ24" s="621"/>
      <c r="DK24" s="621"/>
      <c r="DL24" s="621"/>
      <c r="DM24" s="621"/>
      <c r="DN24" s="621"/>
      <c r="DO24" s="621"/>
      <c r="DP24" s="621"/>
      <c r="DQ24" s="621"/>
      <c r="DR24" s="621"/>
      <c r="DS24" s="621"/>
      <c r="DT24" s="621"/>
      <c r="DU24" s="621"/>
      <c r="DV24" s="621"/>
      <c r="DW24" s="621"/>
      <c r="DX24" s="621"/>
      <c r="DY24" s="621"/>
      <c r="DZ24" s="621"/>
      <c r="EA24" s="621"/>
      <c r="EB24" s="621"/>
      <c r="EC24" s="621"/>
      <c r="ED24" s="621"/>
      <c r="EE24" s="621"/>
      <c r="EF24" s="621"/>
      <c r="EG24" s="621"/>
      <c r="EH24" s="621"/>
      <c r="EI24" s="621"/>
      <c r="EJ24" s="621"/>
      <c r="EK24" s="621"/>
      <c r="EL24" s="621"/>
      <c r="EM24" s="621"/>
      <c r="EN24" s="621"/>
      <c r="EO24" s="621"/>
      <c r="EP24" s="621"/>
      <c r="EQ24" s="621"/>
      <c r="ER24" s="621"/>
      <c r="ES24" s="621"/>
      <c r="ET24" s="621"/>
      <c r="EU24" s="621"/>
      <c r="EV24" s="621"/>
      <c r="EW24" s="621"/>
      <c r="EX24" s="621"/>
      <c r="EY24" s="621"/>
      <c r="EZ24" s="621"/>
      <c r="FA24" s="621"/>
      <c r="FB24" s="621"/>
      <c r="FC24" s="621"/>
      <c r="FD24" s="621"/>
      <c r="FE24" s="621"/>
      <c r="FF24" s="621"/>
      <c r="FG24" s="621"/>
      <c r="FH24" s="621"/>
      <c r="FI24" s="621"/>
      <c r="FJ24" s="621"/>
      <c r="FK24" s="621"/>
      <c r="FL24" s="621"/>
      <c r="FM24" s="621"/>
      <c r="FN24" s="621"/>
      <c r="FO24" s="621"/>
      <c r="FP24" s="621"/>
      <c r="FQ24" s="621"/>
      <c r="FR24" s="621"/>
      <c r="FS24" s="621"/>
      <c r="FT24" s="621"/>
      <c r="FU24" s="621"/>
      <c r="FV24" s="621"/>
      <c r="FW24" s="621"/>
      <c r="FX24" s="621"/>
      <c r="FY24" s="621"/>
      <c r="FZ24" s="621"/>
      <c r="GA24" s="621"/>
      <c r="GB24" s="621"/>
      <c r="GC24" s="621"/>
      <c r="GD24" s="621"/>
      <c r="GE24" s="621"/>
      <c r="GF24" s="621"/>
      <c r="GG24" s="621"/>
      <c r="GH24" s="621"/>
      <c r="GI24" s="621"/>
      <c r="GJ24" s="621"/>
      <c r="GK24" s="621"/>
      <c r="GL24" s="621"/>
      <c r="GM24" s="621"/>
      <c r="GN24" s="621"/>
      <c r="GO24" s="621"/>
      <c r="GP24" s="621"/>
      <c r="GQ24" s="621"/>
      <c r="GR24" s="621"/>
      <c r="GS24" s="621"/>
      <c r="GT24" s="621"/>
      <c r="GU24" s="621"/>
      <c r="GV24" s="621"/>
      <c r="GW24" s="621"/>
      <c r="GX24" s="621"/>
      <c r="GY24" s="621"/>
      <c r="GZ24" s="621"/>
      <c r="HA24" s="621"/>
      <c r="HB24" s="621"/>
      <c r="HC24" s="621"/>
      <c r="HD24" s="621"/>
      <c r="HE24" s="621"/>
      <c r="HF24" s="621"/>
      <c r="HG24" s="621"/>
      <c r="HH24" s="621"/>
      <c r="HI24" s="621"/>
      <c r="HJ24" s="621"/>
      <c r="HK24" s="621"/>
      <c r="HL24" s="621"/>
      <c r="HM24" s="621"/>
      <c r="HN24" s="621"/>
      <c r="HO24" s="621"/>
      <c r="HP24" s="621"/>
      <c r="HQ24" s="621"/>
      <c r="HR24" s="621"/>
      <c r="HS24" s="621"/>
      <c r="HT24" s="621"/>
      <c r="HU24" s="621"/>
      <c r="HV24" s="621"/>
      <c r="HW24" s="621"/>
      <c r="HX24" s="621"/>
      <c r="HY24" s="621"/>
      <c r="HZ24" s="621"/>
      <c r="IA24" s="621"/>
      <c r="IB24" s="621"/>
      <c r="IC24" s="621"/>
      <c r="ID24" s="621"/>
      <c r="IE24" s="621"/>
      <c r="IF24" s="621"/>
      <c r="IG24" s="621"/>
      <c r="IH24" s="621"/>
      <c r="II24" s="621"/>
      <c r="IJ24" s="621"/>
      <c r="IK24" s="621"/>
      <c r="IL24" s="621"/>
      <c r="IM24" s="621"/>
      <c r="IN24" s="621"/>
      <c r="IO24" s="621"/>
      <c r="IP24" s="621"/>
      <c r="IQ24" s="621"/>
      <c r="IR24" s="621"/>
      <c r="IS24" s="621"/>
      <c r="IT24" s="621"/>
      <c r="IU24" s="621"/>
      <c r="IV24" s="621"/>
      <c r="IW24" s="621"/>
      <c r="IX24" s="621"/>
      <c r="IY24" s="621"/>
      <c r="IZ24" s="621"/>
      <c r="JA24" s="621"/>
      <c r="JB24" s="621"/>
      <c r="JC24" s="621"/>
      <c r="JD24" s="621"/>
      <c r="JE24" s="621"/>
      <c r="JF24" s="621"/>
      <c r="JG24" s="621"/>
      <c r="JH24" s="621"/>
      <c r="JI24" s="621"/>
      <c r="JJ24" s="621"/>
      <c r="JK24" s="621"/>
      <c r="JL24" s="621"/>
      <c r="JM24" s="621"/>
      <c r="JN24" s="621"/>
      <c r="JO24" s="621"/>
      <c r="JP24" s="621"/>
      <c r="JQ24" s="621"/>
      <c r="JR24" s="621"/>
      <c r="JS24" s="621"/>
      <c r="JT24" s="621"/>
      <c r="JU24" s="621"/>
      <c r="JV24" s="621"/>
      <c r="JW24" s="621"/>
      <c r="JX24" s="621"/>
      <c r="JY24" s="621"/>
      <c r="JZ24" s="621"/>
      <c r="KA24" s="621"/>
      <c r="KB24" s="621"/>
      <c r="KC24" s="621"/>
      <c r="KD24" s="621"/>
      <c r="KE24" s="621"/>
      <c r="KF24" s="621"/>
      <c r="KG24" s="621"/>
      <c r="KH24" s="621"/>
      <c r="KI24" s="621"/>
      <c r="KJ24" s="621"/>
      <c r="KK24" s="621"/>
      <c r="KL24" s="621"/>
      <c r="KM24" s="621"/>
      <c r="KN24" s="621"/>
      <c r="KO24" s="621"/>
      <c r="KP24" s="621"/>
      <c r="KQ24" s="621"/>
      <c r="KR24" s="621"/>
      <c r="KS24" s="621"/>
      <c r="KT24" s="621"/>
      <c r="KU24" s="621"/>
      <c r="KV24" s="621"/>
      <c r="KW24" s="621"/>
      <c r="KX24" s="621"/>
      <c r="KY24" s="621"/>
      <c r="KZ24" s="621"/>
      <c r="LA24" s="621"/>
      <c r="LB24" s="621"/>
      <c r="LC24" s="621"/>
      <c r="LD24" s="621"/>
      <c r="LE24" s="621"/>
      <c r="LF24" s="621"/>
      <c r="LG24" s="621"/>
      <c r="LH24" s="621"/>
      <c r="LI24" s="621"/>
      <c r="LJ24" s="621"/>
      <c r="LK24" s="621"/>
      <c r="LL24" s="621"/>
      <c r="LM24" s="621"/>
      <c r="LN24" s="621"/>
      <c r="LO24" s="621"/>
      <c r="LP24" s="621"/>
      <c r="LQ24" s="621"/>
      <c r="LR24" s="621"/>
      <c r="LS24" s="621"/>
      <c r="LT24" s="621"/>
      <c r="LU24" s="621"/>
      <c r="LV24" s="621"/>
      <c r="LW24" s="621"/>
      <c r="LX24" s="621"/>
      <c r="LY24" s="621"/>
      <c r="LZ24" s="621"/>
      <c r="MA24" s="621"/>
      <c r="MB24" s="621"/>
      <c r="MC24" s="621"/>
      <c r="MD24" s="621"/>
      <c r="ME24" s="621"/>
      <c r="MF24" s="621"/>
      <c r="MG24" s="621"/>
      <c r="MH24" s="621"/>
      <c r="MI24" s="621"/>
      <c r="MJ24" s="621"/>
      <c r="MK24" s="621"/>
      <c r="ML24" s="621"/>
      <c r="MM24" s="621"/>
      <c r="MN24" s="621"/>
      <c r="MO24" s="621"/>
      <c r="MP24" s="621"/>
      <c r="MQ24" s="621"/>
      <c r="MR24" s="621"/>
    </row>
    <row r="25" spans="1:356" ht="15.75" customHeight="1" x14ac:dyDescent="0.3">
      <c r="A25" s="653" t="s">
        <v>744</v>
      </c>
      <c r="B25" s="890" t="s">
        <v>732</v>
      </c>
      <c r="C25" s="650">
        <v>0</v>
      </c>
      <c r="D25" s="650">
        <v>0</v>
      </c>
      <c r="E25" s="650">
        <v>0</v>
      </c>
      <c r="F25" s="650">
        <v>0</v>
      </c>
      <c r="G25" s="650">
        <v>0</v>
      </c>
      <c r="H25" s="650">
        <v>0</v>
      </c>
      <c r="I25" s="650">
        <v>0</v>
      </c>
      <c r="J25" s="650">
        <v>0</v>
      </c>
      <c r="K25" s="650">
        <v>0</v>
      </c>
      <c r="L25" s="650">
        <v>0</v>
      </c>
      <c r="M25" s="650">
        <v>0</v>
      </c>
      <c r="N25" s="650">
        <v>0</v>
      </c>
      <c r="O25" s="650">
        <v>0</v>
      </c>
      <c r="P25" s="650">
        <v>0</v>
      </c>
      <c r="Q25" s="650">
        <v>0</v>
      </c>
      <c r="R25" s="650">
        <v>0</v>
      </c>
      <c r="S25" s="650">
        <v>0</v>
      </c>
      <c r="T25" s="650">
        <v>0</v>
      </c>
      <c r="U25" s="650">
        <v>0</v>
      </c>
      <c r="V25" s="650">
        <v>0</v>
      </c>
      <c r="W25" s="650">
        <v>0</v>
      </c>
      <c r="X25" s="650">
        <v>0</v>
      </c>
      <c r="Y25" s="650">
        <v>0</v>
      </c>
      <c r="Z25" s="650">
        <v>0</v>
      </c>
      <c r="AA25" s="650">
        <v>0</v>
      </c>
      <c r="AB25" s="650">
        <v>0</v>
      </c>
      <c r="AC25" s="650">
        <v>0</v>
      </c>
      <c r="AD25" s="650">
        <v>0</v>
      </c>
      <c r="AE25" s="650">
        <v>0</v>
      </c>
      <c r="AF25" s="650">
        <v>0</v>
      </c>
      <c r="AG25" s="650">
        <v>0</v>
      </c>
      <c r="AH25" s="650">
        <v>0</v>
      </c>
      <c r="AI25" s="650">
        <v>0</v>
      </c>
      <c r="AJ25" s="650">
        <v>0</v>
      </c>
      <c r="AK25" s="650">
        <v>0</v>
      </c>
      <c r="AL25" s="650">
        <v>0</v>
      </c>
      <c r="AM25" s="650">
        <v>0</v>
      </c>
      <c r="AN25" s="650">
        <v>0</v>
      </c>
      <c r="AO25" s="650">
        <v>0</v>
      </c>
      <c r="AP25" s="654">
        <v>0</v>
      </c>
      <c r="AQ25" s="649">
        <v>-4</v>
      </c>
      <c r="AR25" s="649">
        <v>0</v>
      </c>
      <c r="AS25" s="649">
        <v>-1</v>
      </c>
      <c r="AT25" s="649">
        <v>-446</v>
      </c>
      <c r="AU25" s="649">
        <v>-85</v>
      </c>
      <c r="AV25" s="649">
        <v>-105</v>
      </c>
      <c r="AW25" s="649">
        <v>-345</v>
      </c>
      <c r="AX25" s="649">
        <v>-6017</v>
      </c>
      <c r="AY25" s="649">
        <v>0</v>
      </c>
      <c r="AZ25" s="649">
        <v>0</v>
      </c>
      <c r="BA25" s="649">
        <v>0</v>
      </c>
      <c r="BB25" s="649">
        <v>0</v>
      </c>
      <c r="BC25" s="649">
        <v>0</v>
      </c>
      <c r="BD25" s="649">
        <v>-1175.8879999999999</v>
      </c>
      <c r="BE25" s="649">
        <v>0</v>
      </c>
      <c r="BF25" s="649">
        <v>-738.11200000000008</v>
      </c>
      <c r="BG25" s="626"/>
      <c r="BJ25" s="621"/>
      <c r="BK25" s="621"/>
    </row>
    <row r="26" spans="1:356" s="644" customFormat="1" ht="29.25" customHeight="1" x14ac:dyDescent="0.3">
      <c r="A26" s="653" t="s">
        <v>850</v>
      </c>
      <c r="B26" s="890" t="s">
        <v>751</v>
      </c>
      <c r="C26" s="655">
        <v>-1081.501</v>
      </c>
      <c r="D26" s="655">
        <v>-993.625</v>
      </c>
      <c r="E26" s="655">
        <v>-1028.924</v>
      </c>
      <c r="F26" s="655">
        <v>-1139.7850000000001</v>
      </c>
      <c r="G26" s="655">
        <v>-1014.204</v>
      </c>
      <c r="H26" s="655">
        <v>-1020.809</v>
      </c>
      <c r="I26" s="655">
        <v>-1057.47</v>
      </c>
      <c r="J26" s="655">
        <v>-1156.653</v>
      </c>
      <c r="K26" s="655">
        <v>-1054.117</v>
      </c>
      <c r="L26" s="655">
        <v>-1069.0540000000001</v>
      </c>
      <c r="M26" s="655">
        <v>-1102.5419999999999</v>
      </c>
      <c r="N26" s="655">
        <v>-1185.644</v>
      </c>
      <c r="O26" s="656">
        <v>-1152.33</v>
      </c>
      <c r="P26" s="656">
        <v>-1094.011</v>
      </c>
      <c r="Q26" s="656">
        <v>-1131.433</v>
      </c>
      <c r="R26" s="656">
        <v>-1304.8</v>
      </c>
      <c r="S26" s="655">
        <v>-1119.7270000000001</v>
      </c>
      <c r="T26" s="656">
        <v>-1105.7670000000001</v>
      </c>
      <c r="U26" s="655">
        <v>-1115.6030000000001</v>
      </c>
      <c r="V26" s="655">
        <v>-1281.4459999999999</v>
      </c>
      <c r="W26" s="655">
        <v>-1125.76</v>
      </c>
      <c r="X26" s="655">
        <v>-1342.7539999999999</v>
      </c>
      <c r="Y26" s="655">
        <v>-1337.2</v>
      </c>
      <c r="Z26" s="655">
        <v>-1439.4</v>
      </c>
      <c r="AA26" s="655">
        <v>-1404.77</v>
      </c>
      <c r="AB26" s="655">
        <v>-1372.317</v>
      </c>
      <c r="AC26" s="655">
        <v>-1335.4760000000001</v>
      </c>
      <c r="AD26" s="655">
        <v>-1923</v>
      </c>
      <c r="AE26" s="655">
        <v>-1360.4929999999999</v>
      </c>
      <c r="AF26" s="655">
        <v>-1396.039</v>
      </c>
      <c r="AG26" s="655">
        <v>-1377</v>
      </c>
      <c r="AH26" s="656">
        <v>-1455.9519999999995</v>
      </c>
      <c r="AI26" s="655">
        <v>-1563</v>
      </c>
      <c r="AJ26" s="647">
        <v>-1375</v>
      </c>
      <c r="AK26" s="647">
        <v>-1372</v>
      </c>
      <c r="AL26" s="647">
        <v>-1474</v>
      </c>
      <c r="AM26" s="647">
        <v>-1575</v>
      </c>
      <c r="AN26" s="647">
        <v>-1434</v>
      </c>
      <c r="AO26" s="647">
        <v>-1441</v>
      </c>
      <c r="AP26" s="646">
        <v>-1447</v>
      </c>
      <c r="AQ26" s="645">
        <v>-1667</v>
      </c>
      <c r="AR26" s="645">
        <v>-1413</v>
      </c>
      <c r="AS26" s="645">
        <v>-1418</v>
      </c>
      <c r="AT26" s="645">
        <v>-1523</v>
      </c>
      <c r="AU26" s="645">
        <v>-1788</v>
      </c>
      <c r="AV26" s="645">
        <v>-1420</v>
      </c>
      <c r="AW26" s="645">
        <v>-1359</v>
      </c>
      <c r="AX26" s="645">
        <v>-1416</v>
      </c>
      <c r="AY26" s="645">
        <v>-1643</v>
      </c>
      <c r="AZ26" s="645">
        <v>-1430.4</v>
      </c>
      <c r="BA26" s="645">
        <v>-1477</v>
      </c>
      <c r="BB26" s="645">
        <v>-1567</v>
      </c>
      <c r="BC26" s="645">
        <v>-1846</v>
      </c>
      <c r="BD26" s="645">
        <v>-2359.2739298330744</v>
      </c>
      <c r="BE26" s="645">
        <v>-1891</v>
      </c>
      <c r="BF26" s="645">
        <v>-1754.1704390278051</v>
      </c>
      <c r="BG26" s="626"/>
      <c r="BJ26" s="621"/>
      <c r="BK26" s="621"/>
    </row>
    <row r="27" spans="1:356" s="644" customFormat="1" ht="15.75" customHeight="1" x14ac:dyDescent="0.3">
      <c r="A27" s="653" t="s">
        <v>112</v>
      </c>
      <c r="B27" s="890" t="s">
        <v>155</v>
      </c>
      <c r="C27" s="650">
        <v>0</v>
      </c>
      <c r="D27" s="650">
        <v>0</v>
      </c>
      <c r="E27" s="650">
        <v>0</v>
      </c>
      <c r="F27" s="650">
        <v>0</v>
      </c>
      <c r="G27" s="650">
        <v>0</v>
      </c>
      <c r="H27" s="650">
        <v>0</v>
      </c>
      <c r="I27" s="650">
        <v>0</v>
      </c>
      <c r="J27" s="650">
        <v>0</v>
      </c>
      <c r="K27" s="650">
        <v>0</v>
      </c>
      <c r="L27" s="650">
        <v>0</v>
      </c>
      <c r="M27" s="650">
        <v>0</v>
      </c>
      <c r="N27" s="650">
        <v>0</v>
      </c>
      <c r="O27" s="652">
        <v>0</v>
      </c>
      <c r="P27" s="652">
        <v>0</v>
      </c>
      <c r="Q27" s="652">
        <v>0</v>
      </c>
      <c r="R27" s="652">
        <v>0</v>
      </c>
      <c r="S27" s="650">
        <v>0</v>
      </c>
      <c r="T27" s="652">
        <v>0</v>
      </c>
      <c r="U27" s="650">
        <v>0</v>
      </c>
      <c r="V27" s="650">
        <v>0</v>
      </c>
      <c r="W27" s="650">
        <v>0</v>
      </c>
      <c r="X27" s="650">
        <v>0</v>
      </c>
      <c r="Y27" s="650">
        <v>0</v>
      </c>
      <c r="Z27" s="650">
        <v>0</v>
      </c>
      <c r="AA27" s="650">
        <v>0</v>
      </c>
      <c r="AB27" s="650">
        <v>0</v>
      </c>
      <c r="AC27" s="650">
        <v>0</v>
      </c>
      <c r="AD27" s="650">
        <v>0</v>
      </c>
      <c r="AE27" s="650">
        <v>-148.36500000000001</v>
      </c>
      <c r="AF27" s="650">
        <v>-221.03100000000001</v>
      </c>
      <c r="AG27" s="650">
        <v>-225.35300000000001</v>
      </c>
      <c r="AH27" s="652">
        <v>-234.15099999999995</v>
      </c>
      <c r="AI27" s="650">
        <v>-233</v>
      </c>
      <c r="AJ27" s="651">
        <v>-231</v>
      </c>
      <c r="AK27" s="651">
        <v>-234</v>
      </c>
      <c r="AL27" s="651">
        <v>-234</v>
      </c>
      <c r="AM27" s="650">
        <v>-228</v>
      </c>
      <c r="AN27" s="650">
        <v>-233</v>
      </c>
      <c r="AO27" s="650">
        <v>-238</v>
      </c>
      <c r="AP27" s="654">
        <v>-251</v>
      </c>
      <c r="AQ27" s="649">
        <v>-248</v>
      </c>
      <c r="AR27" s="649">
        <v>-255</v>
      </c>
      <c r="AS27" s="649">
        <v>-261</v>
      </c>
      <c r="AT27" s="649">
        <v>-258</v>
      </c>
      <c r="AU27" s="649">
        <v>-262</v>
      </c>
      <c r="AV27" s="649">
        <v>-271</v>
      </c>
      <c r="AW27" s="649">
        <v>-261</v>
      </c>
      <c r="AX27" s="649">
        <v>-261</v>
      </c>
      <c r="AY27" s="649">
        <v>-257</v>
      </c>
      <c r="AZ27" s="649">
        <v>-261</v>
      </c>
      <c r="BA27" s="649">
        <v>-267</v>
      </c>
      <c r="BB27" s="649">
        <v>-294.17065599999989</v>
      </c>
      <c r="BC27" s="649">
        <v>-307</v>
      </c>
      <c r="BD27" s="649">
        <v>-319</v>
      </c>
      <c r="BE27" s="649">
        <v>-328</v>
      </c>
      <c r="BF27" s="649">
        <v>-312</v>
      </c>
      <c r="BG27" s="626"/>
      <c r="BJ27" s="621"/>
      <c r="BK27" s="621"/>
    </row>
    <row r="28" spans="1:356" s="644" customFormat="1" ht="15.75" customHeight="1" x14ac:dyDescent="0.3">
      <c r="A28" s="648" t="s">
        <v>15</v>
      </c>
      <c r="B28" s="891" t="s">
        <v>137</v>
      </c>
      <c r="C28" s="646">
        <v>689.7</v>
      </c>
      <c r="D28" s="646">
        <v>806.01900000000001</v>
      </c>
      <c r="E28" s="646">
        <v>812.65700000000004</v>
      </c>
      <c r="F28" s="646">
        <v>634.55200000000002</v>
      </c>
      <c r="G28" s="646">
        <v>907.09</v>
      </c>
      <c r="H28" s="646">
        <v>1029.742</v>
      </c>
      <c r="I28" s="646">
        <v>1074.0930000000001</v>
      </c>
      <c r="J28" s="646">
        <v>1069.126</v>
      </c>
      <c r="K28" s="646">
        <v>1088.335</v>
      </c>
      <c r="L28" s="646">
        <v>1222.693</v>
      </c>
      <c r="M28" s="646">
        <v>1261.18</v>
      </c>
      <c r="N28" s="646">
        <v>1228.3040000000001</v>
      </c>
      <c r="O28" s="645">
        <v>1258.0999999999999</v>
      </c>
      <c r="P28" s="645">
        <v>1216.0999999999999</v>
      </c>
      <c r="Q28" s="645">
        <v>1146.7</v>
      </c>
      <c r="R28" s="645">
        <v>993</v>
      </c>
      <c r="S28" s="646">
        <v>960.26599999999996</v>
      </c>
      <c r="T28" s="646">
        <v>953.30200000000002</v>
      </c>
      <c r="U28" s="646">
        <v>921.45100000000002</v>
      </c>
      <c r="V28" s="646">
        <v>1211.4870000000001</v>
      </c>
      <c r="W28" s="646">
        <v>1008.957</v>
      </c>
      <c r="X28" s="646">
        <v>1049.9480000000001</v>
      </c>
      <c r="Y28" s="646">
        <v>1078.778</v>
      </c>
      <c r="Z28" s="646">
        <v>865.07</v>
      </c>
      <c r="AA28" s="646">
        <v>802.39800000000002</v>
      </c>
      <c r="AB28" s="646">
        <v>846.98900000000003</v>
      </c>
      <c r="AC28" s="646">
        <v>1000.454</v>
      </c>
      <c r="AD28" s="646">
        <v>502.79399999999998</v>
      </c>
      <c r="AE28" s="646">
        <v>794.41</v>
      </c>
      <c r="AF28" s="646">
        <v>1129.672</v>
      </c>
      <c r="AG28" s="646">
        <v>1018.952</v>
      </c>
      <c r="AH28" s="645">
        <v>805.66600000000108</v>
      </c>
      <c r="AI28" s="646">
        <v>785</v>
      </c>
      <c r="AJ28" s="647">
        <v>1131</v>
      </c>
      <c r="AK28" s="647">
        <v>1193</v>
      </c>
      <c r="AL28" s="647">
        <v>1118</v>
      </c>
      <c r="AM28" s="646">
        <v>1070</v>
      </c>
      <c r="AN28" s="646">
        <v>1231</v>
      </c>
      <c r="AO28" s="646">
        <v>1385</v>
      </c>
      <c r="AP28" s="646">
        <v>1355</v>
      </c>
      <c r="AQ28" s="645">
        <v>1229</v>
      </c>
      <c r="AR28" s="645">
        <v>1720</v>
      </c>
      <c r="AS28" s="645">
        <v>1660</v>
      </c>
      <c r="AT28" s="645">
        <v>1179</v>
      </c>
      <c r="AU28" s="645">
        <v>793</v>
      </c>
      <c r="AV28" s="645">
        <v>1221</v>
      </c>
      <c r="AW28" s="645">
        <v>1072</v>
      </c>
      <c r="AX28" s="645">
        <v>-4798</v>
      </c>
      <c r="AY28" s="645">
        <v>1476.5171109999997</v>
      </c>
      <c r="AZ28" s="645">
        <v>1751.6</v>
      </c>
      <c r="BA28" s="645">
        <v>1684</v>
      </c>
      <c r="BB28" s="645">
        <v>1569.0485400000002</v>
      </c>
      <c r="BC28" s="645">
        <v>1852</v>
      </c>
      <c r="BD28" s="645">
        <v>873.83807016692572</v>
      </c>
      <c r="BE28" s="645">
        <v>-376</v>
      </c>
      <c r="BF28" s="645">
        <v>2327.7175609721949</v>
      </c>
      <c r="BG28" s="626"/>
      <c r="BJ28" s="621"/>
      <c r="BK28" s="621"/>
    </row>
    <row r="29" spans="1:356" ht="29.25" customHeight="1" x14ac:dyDescent="0.3">
      <c r="A29" s="653" t="s">
        <v>16</v>
      </c>
      <c r="B29" s="890" t="s">
        <v>138</v>
      </c>
      <c r="C29" s="650">
        <v>5.4589999999999996</v>
      </c>
      <c r="D29" s="650">
        <v>-5.7910000000000004</v>
      </c>
      <c r="E29" s="650">
        <v>1.8009999999999999</v>
      </c>
      <c r="F29" s="650">
        <v>-1.127</v>
      </c>
      <c r="G29" s="650">
        <v>-4.3860000000000001</v>
      </c>
      <c r="H29" s="650">
        <v>-0.60799999999999998</v>
      </c>
      <c r="I29" s="650">
        <v>0.35899999999999999</v>
      </c>
      <c r="J29" s="650">
        <v>3.82</v>
      </c>
      <c r="K29" s="650">
        <v>-3.3380000000000001</v>
      </c>
      <c r="L29" s="650">
        <v>-0.45900000000000002</v>
      </c>
      <c r="M29" s="650">
        <v>0.67900000000000005</v>
      </c>
      <c r="N29" s="650">
        <v>-16.533999999999999</v>
      </c>
      <c r="O29" s="652">
        <v>8.0109999999999992</v>
      </c>
      <c r="P29" s="652">
        <v>-1.9830000000000001</v>
      </c>
      <c r="Q29" s="652">
        <v>8.3989999999999991</v>
      </c>
      <c r="R29" s="652">
        <v>4.5979999999999999</v>
      </c>
      <c r="S29" s="650">
        <v>-2.3370000000000002</v>
      </c>
      <c r="T29" s="652">
        <v>-12.316000000000001</v>
      </c>
      <c r="U29" s="650">
        <v>11.225</v>
      </c>
      <c r="V29" s="650">
        <v>1.45</v>
      </c>
      <c r="W29" s="650">
        <v>-5.6319999999999997</v>
      </c>
      <c r="X29" s="650">
        <v>12.945</v>
      </c>
      <c r="Y29" s="650">
        <v>15.948</v>
      </c>
      <c r="Z29" s="650">
        <v>8.5489999999999995</v>
      </c>
      <c r="AA29" s="650">
        <v>8.5150000000000006</v>
      </c>
      <c r="AB29" s="650">
        <v>7.3079999999999998</v>
      </c>
      <c r="AC29" s="650">
        <v>8.2789999999999999</v>
      </c>
      <c r="AD29" s="650">
        <v>14.013</v>
      </c>
      <c r="AE29" s="650">
        <v>3.3180000000000001</v>
      </c>
      <c r="AF29" s="650">
        <v>7.2969999999999997</v>
      </c>
      <c r="AG29" s="650">
        <v>14.122999999999999</v>
      </c>
      <c r="AH29" s="652">
        <v>9.7619999999999987</v>
      </c>
      <c r="AI29" s="650">
        <v>5</v>
      </c>
      <c r="AJ29" s="651">
        <v>6</v>
      </c>
      <c r="AK29" s="651">
        <v>9</v>
      </c>
      <c r="AL29" s="651">
        <v>2</v>
      </c>
      <c r="AM29" s="650">
        <v>6</v>
      </c>
      <c r="AN29" s="650">
        <v>8</v>
      </c>
      <c r="AO29" s="650">
        <v>8</v>
      </c>
      <c r="AP29" s="654">
        <v>15</v>
      </c>
      <c r="AQ29" s="649">
        <v>5</v>
      </c>
      <c r="AR29" s="649">
        <v>9</v>
      </c>
      <c r="AS29" s="649">
        <v>9</v>
      </c>
      <c r="AT29" s="649">
        <v>8</v>
      </c>
      <c r="AU29" s="649">
        <v>4</v>
      </c>
      <c r="AV29" s="649">
        <v>-1</v>
      </c>
      <c r="AW29" s="649">
        <v>12</v>
      </c>
      <c r="AX29" s="649">
        <v>1</v>
      </c>
      <c r="AY29" s="649">
        <v>0</v>
      </c>
      <c r="AZ29" s="649">
        <v>8</v>
      </c>
      <c r="BA29" s="649">
        <v>13</v>
      </c>
      <c r="BB29" s="649">
        <v>10</v>
      </c>
      <c r="BC29" s="649">
        <v>14</v>
      </c>
      <c r="BD29" s="649">
        <v>14</v>
      </c>
      <c r="BE29" s="649">
        <v>33</v>
      </c>
      <c r="BF29" s="649">
        <v>10</v>
      </c>
      <c r="BG29" s="626"/>
      <c r="BJ29" s="621"/>
      <c r="BK29" s="621"/>
    </row>
    <row r="30" spans="1:356" s="644" customFormat="1" ht="15.75" customHeight="1" x14ac:dyDescent="0.3">
      <c r="A30" s="648" t="s">
        <v>17</v>
      </c>
      <c r="B30" s="891" t="s">
        <v>667</v>
      </c>
      <c r="C30" s="646">
        <v>695.15899999999999</v>
      </c>
      <c r="D30" s="646">
        <v>800.22799999999995</v>
      </c>
      <c r="E30" s="646">
        <v>814.45799999999997</v>
      </c>
      <c r="F30" s="646">
        <v>633.42499999999995</v>
      </c>
      <c r="G30" s="646">
        <v>902.70399999999995</v>
      </c>
      <c r="H30" s="646">
        <v>1029.134</v>
      </c>
      <c r="I30" s="646">
        <v>1074.452</v>
      </c>
      <c r="J30" s="646">
        <v>1072.9459999999999</v>
      </c>
      <c r="K30" s="646">
        <v>1084.9970000000001</v>
      </c>
      <c r="L30" s="646">
        <v>1222.2339999999999</v>
      </c>
      <c r="M30" s="646">
        <v>1261.8589999999999</v>
      </c>
      <c r="N30" s="646">
        <v>1211.77</v>
      </c>
      <c r="O30" s="645">
        <v>1266.1109999999999</v>
      </c>
      <c r="P30" s="645">
        <v>1214.117</v>
      </c>
      <c r="Q30" s="645">
        <v>1155.0989999999999</v>
      </c>
      <c r="R30" s="645">
        <v>997.59799999999996</v>
      </c>
      <c r="S30" s="646">
        <v>957.92899999999997</v>
      </c>
      <c r="T30" s="646">
        <v>940.98599999999999</v>
      </c>
      <c r="U30" s="646">
        <v>932.67600000000004</v>
      </c>
      <c r="V30" s="646">
        <v>1212.9369999999999</v>
      </c>
      <c r="W30" s="646">
        <v>1003.325</v>
      </c>
      <c r="X30" s="646">
        <v>1062.893</v>
      </c>
      <c r="Y30" s="646">
        <v>1094.7260000000001</v>
      </c>
      <c r="Z30" s="646">
        <v>873.61900000000003</v>
      </c>
      <c r="AA30" s="646">
        <v>810.91300000000001</v>
      </c>
      <c r="AB30" s="646">
        <v>854.29700000000003</v>
      </c>
      <c r="AC30" s="646">
        <v>1008.7329999999999</v>
      </c>
      <c r="AD30" s="646">
        <v>516.80700000000002</v>
      </c>
      <c r="AE30" s="646">
        <v>797.72799999999995</v>
      </c>
      <c r="AF30" s="646">
        <v>1136.9690000000001</v>
      </c>
      <c r="AG30" s="646">
        <v>1033.075</v>
      </c>
      <c r="AH30" s="645">
        <v>815.42800000000079</v>
      </c>
      <c r="AI30" s="646">
        <v>790</v>
      </c>
      <c r="AJ30" s="647">
        <v>1137</v>
      </c>
      <c r="AK30" s="647">
        <v>1202</v>
      </c>
      <c r="AL30" s="647">
        <v>1120</v>
      </c>
      <c r="AM30" s="646">
        <v>1076</v>
      </c>
      <c r="AN30" s="646">
        <v>1239</v>
      </c>
      <c r="AO30" s="646">
        <v>1393</v>
      </c>
      <c r="AP30" s="646">
        <v>1370</v>
      </c>
      <c r="AQ30" s="645">
        <v>1234</v>
      </c>
      <c r="AR30" s="645">
        <v>1729</v>
      </c>
      <c r="AS30" s="645">
        <v>1669</v>
      </c>
      <c r="AT30" s="645">
        <v>1187</v>
      </c>
      <c r="AU30" s="645">
        <v>797</v>
      </c>
      <c r="AV30" s="645">
        <v>1220</v>
      </c>
      <c r="AW30" s="645">
        <v>1084</v>
      </c>
      <c r="AX30" s="645">
        <v>-4797</v>
      </c>
      <c r="AY30" s="645">
        <v>1477</v>
      </c>
      <c r="AZ30" s="645">
        <v>1759.6</v>
      </c>
      <c r="BA30" s="645">
        <v>1697</v>
      </c>
      <c r="BB30" s="645">
        <v>1579.0485400000002</v>
      </c>
      <c r="BC30" s="645">
        <v>1866</v>
      </c>
      <c r="BD30" s="645">
        <v>887.83807016692572</v>
      </c>
      <c r="BE30" s="645">
        <v>-343</v>
      </c>
      <c r="BF30" s="645">
        <v>2337.7175609721949</v>
      </c>
      <c r="BG30" s="626"/>
      <c r="BI30" s="904"/>
      <c r="BJ30" s="621"/>
      <c r="BK30" s="621"/>
    </row>
    <row r="31" spans="1:356" ht="15.75" customHeight="1" x14ac:dyDescent="0.3">
      <c r="A31" s="653" t="s">
        <v>18</v>
      </c>
      <c r="B31" s="890" t="s">
        <v>156</v>
      </c>
      <c r="C31" s="650">
        <v>-152.16399999999999</v>
      </c>
      <c r="D31" s="650">
        <v>-183.44399999999999</v>
      </c>
      <c r="E31" s="650">
        <v>-172.14</v>
      </c>
      <c r="F31" s="650">
        <v>-123.738</v>
      </c>
      <c r="G31" s="650">
        <v>-183.53299999999999</v>
      </c>
      <c r="H31" s="650">
        <v>-247.56399999999999</v>
      </c>
      <c r="I31" s="650">
        <v>-228.10900000000001</v>
      </c>
      <c r="J31" s="650">
        <v>-207.22399999999999</v>
      </c>
      <c r="K31" s="650">
        <v>-214.36600000000001</v>
      </c>
      <c r="L31" s="650">
        <v>-255.71799999999999</v>
      </c>
      <c r="M31" s="650">
        <v>-245.16499999999999</v>
      </c>
      <c r="N31" s="650">
        <v>-260.86599999999999</v>
      </c>
      <c r="O31" s="652">
        <v>-249.8</v>
      </c>
      <c r="P31" s="652">
        <v>-252.6</v>
      </c>
      <c r="Q31" s="652">
        <v>-225.4</v>
      </c>
      <c r="R31" s="652">
        <v>-167.8</v>
      </c>
      <c r="S31" s="650">
        <v>-170.511</v>
      </c>
      <c r="T31" s="650">
        <v>-188.274</v>
      </c>
      <c r="U31" s="650">
        <v>-180.494</v>
      </c>
      <c r="V31" s="650">
        <v>-275.83100000000002</v>
      </c>
      <c r="W31" s="650">
        <v>-204.34399999999999</v>
      </c>
      <c r="X31" s="650">
        <v>-213.262</v>
      </c>
      <c r="Y31" s="650">
        <v>-220.83799999999999</v>
      </c>
      <c r="Z31" s="650">
        <v>-153.303</v>
      </c>
      <c r="AA31" s="650">
        <v>-175.15100000000001</v>
      </c>
      <c r="AB31" s="650">
        <v>-152.67599999999999</v>
      </c>
      <c r="AC31" s="650">
        <v>-193.03100000000001</v>
      </c>
      <c r="AD31" s="650">
        <v>-68.638999999999996</v>
      </c>
      <c r="AE31" s="650">
        <v>-159.76</v>
      </c>
      <c r="AF31" s="650">
        <v>-265.63400000000001</v>
      </c>
      <c r="AG31" s="650">
        <v>-261.24</v>
      </c>
      <c r="AH31" s="652">
        <v>-220.46600000000001</v>
      </c>
      <c r="AI31" s="650">
        <v>-262</v>
      </c>
      <c r="AJ31" s="651">
        <v>-279</v>
      </c>
      <c r="AK31" s="651">
        <v>-300</v>
      </c>
      <c r="AL31" s="651">
        <v>-299</v>
      </c>
      <c r="AM31" s="650">
        <v>-320</v>
      </c>
      <c r="AN31" s="650">
        <v>-306</v>
      </c>
      <c r="AO31" s="650">
        <v>-348</v>
      </c>
      <c r="AP31" s="654">
        <v>-362</v>
      </c>
      <c r="AQ31" s="649">
        <v>-373</v>
      </c>
      <c r="AR31" s="649">
        <v>-511</v>
      </c>
      <c r="AS31" s="649">
        <v>-440</v>
      </c>
      <c r="AT31" s="649">
        <v>-463</v>
      </c>
      <c r="AU31" s="649">
        <v>-298</v>
      </c>
      <c r="AV31" s="649">
        <v>-416</v>
      </c>
      <c r="AW31" s="649">
        <v>-372</v>
      </c>
      <c r="AX31" s="649">
        <v>221</v>
      </c>
      <c r="AY31" s="649">
        <v>-302</v>
      </c>
      <c r="AZ31" s="649">
        <v>-523</v>
      </c>
      <c r="BA31" s="649">
        <v>-438</v>
      </c>
      <c r="BB31" s="649">
        <v>-377</v>
      </c>
      <c r="BC31" s="649">
        <v>-451</v>
      </c>
      <c r="BD31" s="649">
        <v>-466</v>
      </c>
      <c r="BE31" s="649">
        <v>105</v>
      </c>
      <c r="BF31" s="649">
        <v>-604</v>
      </c>
      <c r="BG31" s="626"/>
      <c r="BJ31" s="621"/>
      <c r="BK31" s="621"/>
    </row>
    <row r="32" spans="1:356" s="623" customFormat="1" ht="29.25" customHeight="1" x14ac:dyDescent="0.3">
      <c r="A32" s="653" t="s">
        <v>19</v>
      </c>
      <c r="B32" s="890" t="s">
        <v>157</v>
      </c>
      <c r="C32" s="654">
        <v>542.995</v>
      </c>
      <c r="D32" s="654">
        <v>616.78399999999999</v>
      </c>
      <c r="E32" s="654">
        <v>642.31799999999998</v>
      </c>
      <c r="F32" s="654">
        <v>509.68700000000001</v>
      </c>
      <c r="G32" s="654">
        <v>719.17100000000005</v>
      </c>
      <c r="H32" s="654">
        <v>781.57</v>
      </c>
      <c r="I32" s="654">
        <v>846.34299999999996</v>
      </c>
      <c r="J32" s="654">
        <v>865.72199999999998</v>
      </c>
      <c r="K32" s="654">
        <v>870.63099999999997</v>
      </c>
      <c r="L32" s="654">
        <v>966.51599999999996</v>
      </c>
      <c r="M32" s="654">
        <v>1016.694</v>
      </c>
      <c r="N32" s="654">
        <v>950.904</v>
      </c>
      <c r="O32" s="649">
        <v>1016.3</v>
      </c>
      <c r="P32" s="649">
        <v>961.51699999999994</v>
      </c>
      <c r="Q32" s="649">
        <v>929.69899999999996</v>
      </c>
      <c r="R32" s="649">
        <v>829.798</v>
      </c>
      <c r="S32" s="654">
        <v>786.245</v>
      </c>
      <c r="T32" s="654">
        <v>752.71199999999999</v>
      </c>
      <c r="U32" s="654">
        <v>752.18200000000002</v>
      </c>
      <c r="V32" s="654">
        <v>937.10599999999999</v>
      </c>
      <c r="W32" s="654">
        <v>798.98099999999999</v>
      </c>
      <c r="X32" s="654">
        <v>849.63099999999997</v>
      </c>
      <c r="Y32" s="654">
        <v>873.88800000000003</v>
      </c>
      <c r="Z32" s="654">
        <v>720.31600000000003</v>
      </c>
      <c r="AA32" s="654">
        <v>635.76199999999994</v>
      </c>
      <c r="AB32" s="654">
        <v>701.62099999999998</v>
      </c>
      <c r="AC32" s="654">
        <v>815.702</v>
      </c>
      <c r="AD32" s="654">
        <v>448.16800000000001</v>
      </c>
      <c r="AE32" s="654">
        <v>637.96799999999996</v>
      </c>
      <c r="AF32" s="654">
        <v>871.33500000000004</v>
      </c>
      <c r="AG32" s="654">
        <v>771.83500000000004</v>
      </c>
      <c r="AH32" s="649">
        <v>594.96200000000135</v>
      </c>
      <c r="AI32" s="654">
        <v>528</v>
      </c>
      <c r="AJ32" s="651">
        <v>858</v>
      </c>
      <c r="AK32" s="651">
        <v>902</v>
      </c>
      <c r="AL32" s="651">
        <v>821</v>
      </c>
      <c r="AM32" s="654">
        <v>756</v>
      </c>
      <c r="AN32" s="654">
        <v>933</v>
      </c>
      <c r="AO32" s="654">
        <v>1045</v>
      </c>
      <c r="AP32" s="654">
        <v>1008</v>
      </c>
      <c r="AQ32" s="649">
        <v>861</v>
      </c>
      <c r="AR32" s="649">
        <v>1218</v>
      </c>
      <c r="AS32" s="649">
        <v>1229</v>
      </c>
      <c r="AT32" s="649">
        <v>724</v>
      </c>
      <c r="AU32" s="649">
        <v>499</v>
      </c>
      <c r="AV32" s="649">
        <v>804</v>
      </c>
      <c r="AW32" s="649">
        <v>712</v>
      </c>
      <c r="AX32" s="649">
        <v>-4576</v>
      </c>
      <c r="AY32" s="649">
        <v>1175</v>
      </c>
      <c r="AZ32" s="649">
        <v>1236.5999999999999</v>
      </c>
      <c r="BA32" s="649">
        <v>1258.89211946</v>
      </c>
      <c r="BB32" s="649">
        <v>1202.0485400000002</v>
      </c>
      <c r="BC32" s="649">
        <v>1415</v>
      </c>
      <c r="BD32" s="649">
        <v>421.83807016692572</v>
      </c>
      <c r="BE32" s="649">
        <v>-238</v>
      </c>
      <c r="BF32" s="649">
        <v>1733.7175609721949</v>
      </c>
      <c r="BG32" s="626"/>
      <c r="BI32" s="622"/>
      <c r="BJ32" s="621"/>
      <c r="BK32" s="621"/>
    </row>
    <row r="33" spans="1:63" s="623" customFormat="1" ht="15.75" customHeight="1" x14ac:dyDescent="0.3">
      <c r="A33" s="653" t="s">
        <v>20</v>
      </c>
      <c r="B33" s="890" t="s">
        <v>158</v>
      </c>
      <c r="C33" s="650">
        <v>2.31</v>
      </c>
      <c r="D33" s="650">
        <v>6.9109999999999996</v>
      </c>
      <c r="E33" s="650">
        <v>3.7869999999999999</v>
      </c>
      <c r="F33" s="650">
        <v>-6.7619999999999996</v>
      </c>
      <c r="G33" s="650">
        <v>-0.81799999999999995</v>
      </c>
      <c r="H33" s="650">
        <v>-0.77800000000000002</v>
      </c>
      <c r="I33" s="650">
        <v>-0.50700000000000001</v>
      </c>
      <c r="J33" s="650">
        <v>-1.974</v>
      </c>
      <c r="K33" s="650">
        <v>-0.38500000000000001</v>
      </c>
      <c r="L33" s="650">
        <v>-0.78200000000000003</v>
      </c>
      <c r="M33" s="650">
        <v>-0.33100000000000002</v>
      </c>
      <c r="N33" s="650">
        <v>-0.95199999999999996</v>
      </c>
      <c r="O33" s="652">
        <v>-0.3</v>
      </c>
      <c r="P33" s="652">
        <v>-0.24199999999999999</v>
      </c>
      <c r="Q33" s="652">
        <v>-0.249</v>
      </c>
      <c r="R33" s="652">
        <v>-0.373</v>
      </c>
      <c r="S33" s="650">
        <v>-0.17699999999999999</v>
      </c>
      <c r="T33" s="650">
        <v>-9.7000000000000003E-2</v>
      </c>
      <c r="U33" s="650">
        <v>-0.114</v>
      </c>
      <c r="V33" s="650">
        <v>-1.212</v>
      </c>
      <c r="W33" s="650">
        <v>-3.593</v>
      </c>
      <c r="X33" s="650">
        <v>-5.923</v>
      </c>
      <c r="Y33" s="650">
        <v>0.51300000000000001</v>
      </c>
      <c r="Z33" s="650">
        <v>-2.3029999999999999</v>
      </c>
      <c r="AA33" s="650">
        <v>-11.419</v>
      </c>
      <c r="AB33" s="650">
        <v>-1.2569999999999999</v>
      </c>
      <c r="AC33" s="650">
        <v>0.45400000000000001</v>
      </c>
      <c r="AD33" s="650">
        <v>3.911</v>
      </c>
      <c r="AE33" s="650">
        <v>-0.622</v>
      </c>
      <c r="AF33" s="650">
        <v>-2.214</v>
      </c>
      <c r="AG33" s="650">
        <v>3.319</v>
      </c>
      <c r="AH33" s="652">
        <v>1.617</v>
      </c>
      <c r="AI33" s="650">
        <v>3</v>
      </c>
      <c r="AJ33" s="651">
        <v>1</v>
      </c>
      <c r="AK33" s="651">
        <v>0</v>
      </c>
      <c r="AL33" s="651">
        <v>1</v>
      </c>
      <c r="AM33" s="650">
        <v>-1</v>
      </c>
      <c r="AN33" s="650">
        <v>0</v>
      </c>
      <c r="AO33" s="650">
        <v>3</v>
      </c>
      <c r="AP33" s="650">
        <v>-1</v>
      </c>
      <c r="AQ33" s="649">
        <v>-1</v>
      </c>
      <c r="AR33" s="649">
        <v>1</v>
      </c>
      <c r="AS33" s="649">
        <v>0</v>
      </c>
      <c r="AT33" s="649">
        <v>1</v>
      </c>
      <c r="AU33" s="649">
        <v>-4</v>
      </c>
      <c r="AV33" s="649">
        <v>1</v>
      </c>
      <c r="AW33" s="649">
        <v>0</v>
      </c>
      <c r="AX33" s="649">
        <v>-1</v>
      </c>
      <c r="AY33" s="649">
        <v>-2</v>
      </c>
      <c r="AZ33" s="649">
        <v>1</v>
      </c>
      <c r="BA33" s="649">
        <v>1</v>
      </c>
      <c r="BB33" s="649">
        <v>-1</v>
      </c>
      <c r="BC33" s="649">
        <v>-1</v>
      </c>
      <c r="BD33" s="649">
        <v>0</v>
      </c>
      <c r="BE33" s="649">
        <v>-1</v>
      </c>
      <c r="BF33" s="649">
        <v>2</v>
      </c>
      <c r="BG33" s="626"/>
      <c r="BJ33" s="621"/>
      <c r="BK33" s="621"/>
    </row>
    <row r="34" spans="1:63" s="644" customFormat="1" ht="15.75" customHeight="1" x14ac:dyDescent="0.3">
      <c r="A34" s="648" t="s">
        <v>21</v>
      </c>
      <c r="B34" s="891" t="s">
        <v>159</v>
      </c>
      <c r="C34" s="646">
        <v>540.68499999999995</v>
      </c>
      <c r="D34" s="646">
        <v>609.87300000000005</v>
      </c>
      <c r="E34" s="646">
        <v>638.53099999999995</v>
      </c>
      <c r="F34" s="646">
        <v>516.44899999999996</v>
      </c>
      <c r="G34" s="646">
        <v>719.98900000000003</v>
      </c>
      <c r="H34" s="646">
        <v>782.34799999999996</v>
      </c>
      <c r="I34" s="646">
        <v>846.85</v>
      </c>
      <c r="J34" s="646">
        <v>867.69600000000003</v>
      </c>
      <c r="K34" s="646">
        <v>871.01599999999996</v>
      </c>
      <c r="L34" s="646">
        <v>967.298</v>
      </c>
      <c r="M34" s="646">
        <v>1017.025</v>
      </c>
      <c r="N34" s="646">
        <v>951.85599999999999</v>
      </c>
      <c r="O34" s="645">
        <v>1016.6</v>
      </c>
      <c r="P34" s="645">
        <v>961.7589999999999</v>
      </c>
      <c r="Q34" s="645">
        <v>929.94799999999998</v>
      </c>
      <c r="R34" s="645">
        <v>830.17100000000005</v>
      </c>
      <c r="S34" s="646">
        <v>786.42200000000003</v>
      </c>
      <c r="T34" s="646">
        <v>752.80899999999997</v>
      </c>
      <c r="U34" s="646">
        <v>752.29600000000005</v>
      </c>
      <c r="V34" s="646">
        <v>938.31799999999998</v>
      </c>
      <c r="W34" s="646">
        <v>802.57399999999996</v>
      </c>
      <c r="X34" s="646">
        <v>855.55399999999997</v>
      </c>
      <c r="Y34" s="646">
        <v>873.375</v>
      </c>
      <c r="Z34" s="646">
        <v>722.61900000000003</v>
      </c>
      <c r="AA34" s="646">
        <v>647.18100000000004</v>
      </c>
      <c r="AB34" s="646">
        <v>702.87800000000004</v>
      </c>
      <c r="AC34" s="646">
        <v>815.24800000000005</v>
      </c>
      <c r="AD34" s="646">
        <v>444.25700000000001</v>
      </c>
      <c r="AE34" s="646">
        <v>638.59</v>
      </c>
      <c r="AF34" s="646">
        <v>873.54899999999998</v>
      </c>
      <c r="AG34" s="646">
        <v>768.51599999999996</v>
      </c>
      <c r="AH34" s="645">
        <v>593.34500000000128</v>
      </c>
      <c r="AI34" s="646">
        <v>525</v>
      </c>
      <c r="AJ34" s="647">
        <v>857</v>
      </c>
      <c r="AK34" s="647">
        <v>902</v>
      </c>
      <c r="AL34" s="647">
        <v>820</v>
      </c>
      <c r="AM34" s="646">
        <v>757</v>
      </c>
      <c r="AN34" s="646">
        <v>933</v>
      </c>
      <c r="AO34" s="646">
        <v>1042</v>
      </c>
      <c r="AP34" s="646">
        <v>1009</v>
      </c>
      <c r="AQ34" s="645">
        <v>862</v>
      </c>
      <c r="AR34" s="645">
        <v>1217</v>
      </c>
      <c r="AS34" s="645">
        <v>1229</v>
      </c>
      <c r="AT34" s="645">
        <v>723</v>
      </c>
      <c r="AU34" s="645">
        <v>503</v>
      </c>
      <c r="AV34" s="645">
        <v>803</v>
      </c>
      <c r="AW34" s="645">
        <v>712</v>
      </c>
      <c r="AX34" s="645">
        <v>-4575</v>
      </c>
      <c r="AY34" s="645">
        <v>1177</v>
      </c>
      <c r="AZ34" s="645">
        <v>1235.5999999999999</v>
      </c>
      <c r="BA34" s="645">
        <v>1257.89211946</v>
      </c>
      <c r="BB34" s="645">
        <v>1203.0485400000002</v>
      </c>
      <c r="BC34" s="645">
        <v>1416</v>
      </c>
      <c r="BD34" s="645">
        <v>421.83807016692572</v>
      </c>
      <c r="BE34" s="645">
        <v>-237</v>
      </c>
      <c r="BF34" s="645">
        <v>1731.7175609721949</v>
      </c>
      <c r="BG34" s="626"/>
      <c r="BI34" s="623"/>
      <c r="BJ34" s="621"/>
      <c r="BK34" s="621"/>
    </row>
    <row r="35" spans="1:63" s="631" customFormat="1" ht="36" customHeight="1" x14ac:dyDescent="0.3">
      <c r="A35" s="643" t="s">
        <v>800</v>
      </c>
      <c r="B35" s="895" t="s">
        <v>801</v>
      </c>
      <c r="C35" s="642"/>
      <c r="D35" s="642"/>
      <c r="E35" s="642"/>
      <c r="F35" s="642"/>
      <c r="G35" s="642"/>
      <c r="H35" s="642"/>
      <c r="I35" s="642"/>
      <c r="J35" s="641"/>
      <c r="K35" s="641"/>
      <c r="L35" s="641"/>
      <c r="M35" s="641"/>
      <c r="N35" s="641"/>
      <c r="O35" s="641"/>
      <c r="P35" s="641"/>
      <c r="Q35" s="641"/>
      <c r="R35" s="641"/>
      <c r="S35" s="641"/>
      <c r="T35" s="641"/>
      <c r="U35" s="641"/>
      <c r="V35" s="641"/>
      <c r="W35" s="641"/>
      <c r="X35" s="641"/>
      <c r="Y35" s="639"/>
      <c r="Z35" s="639"/>
      <c r="AA35" s="639"/>
      <c r="AB35" s="639"/>
      <c r="AC35" s="640"/>
      <c r="AD35" s="639"/>
      <c r="AE35" s="638"/>
      <c r="AF35" s="638"/>
      <c r="AG35" s="637"/>
      <c r="AH35" s="637"/>
      <c r="AI35" s="637"/>
      <c r="AJ35" s="637"/>
      <c r="AK35" s="637"/>
      <c r="AL35" s="637"/>
      <c r="AM35" s="637"/>
      <c r="AN35" s="637"/>
      <c r="AO35" s="637"/>
      <c r="AP35" s="637"/>
      <c r="AQ35" s="637"/>
      <c r="AR35" s="637"/>
      <c r="AS35" s="637"/>
      <c r="AT35" s="637"/>
      <c r="AU35" s="637"/>
      <c r="AV35" s="636"/>
      <c r="AW35" s="636"/>
      <c r="AX35" s="636"/>
      <c r="AY35" s="636"/>
      <c r="AZ35" s="636"/>
      <c r="BA35" s="636"/>
      <c r="BB35" s="636"/>
      <c r="BC35" s="636"/>
      <c r="BD35" s="636"/>
      <c r="BE35" s="636"/>
      <c r="BF35" s="636"/>
      <c r="BG35" s="903"/>
      <c r="BH35" s="903"/>
      <c r="BK35" s="621"/>
    </row>
    <row r="36" spans="1:63" s="631" customFormat="1" ht="15.75" customHeight="1" x14ac:dyDescent="0.3">
      <c r="A36" s="635"/>
      <c r="B36" s="635"/>
      <c r="C36" s="634"/>
      <c r="D36" s="634"/>
      <c r="E36" s="634"/>
      <c r="F36" s="634"/>
      <c r="G36" s="634"/>
      <c r="H36" s="634"/>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c r="AG36" s="634"/>
      <c r="AH36" s="634"/>
      <c r="AI36" s="634"/>
      <c r="AJ36" s="634"/>
      <c r="AK36" s="634"/>
      <c r="AL36" s="634"/>
      <c r="AM36" s="634"/>
      <c r="AN36" s="633"/>
      <c r="AO36" s="633"/>
      <c r="AP36" s="633"/>
      <c r="AQ36" s="632"/>
      <c r="AR36" s="632"/>
      <c r="AS36" s="632"/>
      <c r="AT36" s="632"/>
      <c r="AU36" s="632"/>
      <c r="AV36" s="632"/>
      <c r="AW36" s="632"/>
      <c r="AX36" s="632"/>
      <c r="AY36" s="632"/>
      <c r="AZ36" s="632"/>
      <c r="BA36" s="632"/>
      <c r="BB36" s="632"/>
      <c r="BC36" s="632"/>
      <c r="BD36" s="632"/>
      <c r="BE36" s="632"/>
      <c r="BF36" s="632"/>
      <c r="BG36" s="903"/>
      <c r="BH36" s="903"/>
    </row>
    <row r="37" spans="1:63" ht="15.75" customHeight="1" x14ac:dyDescent="0.3">
      <c r="A37" s="623"/>
      <c r="B37" s="623"/>
      <c r="R37" s="630"/>
      <c r="S37" s="630"/>
      <c r="T37" s="630"/>
      <c r="AT37" s="621"/>
      <c r="AU37" s="621"/>
      <c r="AV37" s="621"/>
      <c r="AW37" s="621"/>
      <c r="AX37" s="621"/>
      <c r="AY37" s="621"/>
      <c r="AZ37" s="621"/>
      <c r="BA37" s="621"/>
      <c r="BB37" s="621"/>
      <c r="BC37" s="621"/>
      <c r="BD37" s="621"/>
      <c r="BE37" s="621"/>
      <c r="BF37" s="621"/>
    </row>
    <row r="38" spans="1:63" ht="15.75" customHeight="1" x14ac:dyDescent="0.3">
      <c r="A38" s="623"/>
      <c r="B38" s="623"/>
      <c r="AT38" s="629"/>
      <c r="AU38" s="629"/>
      <c r="AV38" s="621"/>
      <c r="AW38" s="621"/>
      <c r="AX38" s="621"/>
      <c r="AY38" s="621"/>
      <c r="AZ38" s="621"/>
      <c r="BA38" s="621"/>
      <c r="BB38" s="621"/>
      <c r="BC38" s="621"/>
      <c r="BD38" s="621"/>
      <c r="BE38" s="621"/>
      <c r="BF38" s="621"/>
    </row>
    <row r="39" spans="1:63" ht="15.75" customHeight="1" x14ac:dyDescent="0.3">
      <c r="A39" s="623"/>
      <c r="B39" s="623"/>
      <c r="AK39" s="622"/>
      <c r="AT39" s="629"/>
      <c r="AU39" s="629"/>
      <c r="AV39" s="621"/>
      <c r="AW39" s="621"/>
      <c r="AX39" s="621"/>
      <c r="AY39" s="621"/>
      <c r="AZ39" s="621"/>
      <c r="BA39" s="621"/>
      <c r="BB39" s="621"/>
      <c r="BC39" s="621"/>
      <c r="BD39" s="621"/>
      <c r="BE39" s="621"/>
      <c r="BF39" s="621"/>
    </row>
    <row r="40" spans="1:63" ht="15.75" customHeight="1" x14ac:dyDescent="0.3">
      <c r="A40" s="623"/>
      <c r="B40" s="623"/>
      <c r="AK40" s="622"/>
      <c r="AL40" s="622"/>
      <c r="AQ40" s="622"/>
      <c r="AR40" s="622"/>
      <c r="AS40" s="622"/>
      <c r="AV40" s="621"/>
      <c r="AW40" s="621"/>
      <c r="AX40" s="621"/>
      <c r="AY40" s="621"/>
      <c r="AZ40" s="621"/>
      <c r="BA40" s="621"/>
      <c r="BB40" s="621"/>
      <c r="BC40" s="621"/>
      <c r="BD40" s="621"/>
      <c r="BE40" s="621"/>
      <c r="BF40" s="621"/>
    </row>
    <row r="41" spans="1:63" ht="15.75" customHeight="1" x14ac:dyDescent="0.3">
      <c r="A41" s="623"/>
      <c r="B41" s="623"/>
      <c r="C41" s="622"/>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K41" s="622"/>
      <c r="AL41" s="622"/>
      <c r="AQ41" s="622"/>
      <c r="AR41" s="622"/>
      <c r="AS41" s="622"/>
      <c r="AV41" s="621"/>
      <c r="AW41" s="621"/>
      <c r="AX41" s="621"/>
      <c r="AY41" s="621"/>
      <c r="AZ41" s="621"/>
      <c r="BA41" s="621"/>
      <c r="BB41" s="621"/>
      <c r="BC41" s="621"/>
      <c r="BD41" s="621"/>
      <c r="BE41" s="621"/>
      <c r="BF41" s="621"/>
    </row>
    <row r="42" spans="1:63" ht="15.75" customHeight="1" x14ac:dyDescent="0.3">
      <c r="A42" s="623"/>
      <c r="B42" s="623"/>
      <c r="AL42" s="622"/>
      <c r="AQ42" s="622"/>
      <c r="AR42" s="622"/>
      <c r="AS42" s="622"/>
      <c r="AV42" s="621"/>
      <c r="AW42" s="621"/>
      <c r="AX42" s="621"/>
      <c r="AY42" s="621"/>
      <c r="AZ42" s="621"/>
      <c r="BA42" s="621"/>
      <c r="BB42" s="621"/>
      <c r="BC42" s="621"/>
      <c r="BD42" s="621"/>
      <c r="BE42" s="621"/>
      <c r="BF42" s="621"/>
    </row>
    <row r="43" spans="1:63" ht="15.75" customHeight="1" x14ac:dyDescent="0.3">
      <c r="A43" s="623"/>
      <c r="B43" s="623"/>
      <c r="K43" s="628"/>
      <c r="L43" s="628"/>
      <c r="M43" s="628"/>
      <c r="N43" s="628"/>
      <c r="O43" s="628"/>
      <c r="P43" s="628"/>
      <c r="Q43" s="628"/>
      <c r="R43" s="628"/>
      <c r="AV43" s="621"/>
      <c r="AW43" s="621"/>
      <c r="AX43" s="621"/>
      <c r="AY43" s="621"/>
      <c r="AZ43" s="621"/>
      <c r="BA43" s="621"/>
      <c r="BB43" s="621"/>
      <c r="BC43" s="621"/>
      <c r="BD43" s="621"/>
      <c r="BE43" s="621"/>
      <c r="BF43" s="621"/>
    </row>
    <row r="44" spans="1:63" ht="15.75" customHeight="1" x14ac:dyDescent="0.3">
      <c r="A44" s="623"/>
      <c r="B44" s="623"/>
      <c r="AV44" s="621"/>
      <c r="AW44" s="621"/>
      <c r="AX44" s="621"/>
      <c r="AY44" s="621"/>
      <c r="AZ44" s="621"/>
      <c r="BA44" s="621"/>
      <c r="BB44" s="621"/>
      <c r="BC44" s="621"/>
      <c r="BD44" s="621"/>
      <c r="BE44" s="621"/>
      <c r="BF44" s="621"/>
    </row>
    <row r="45" spans="1:63" ht="15.75" customHeight="1" x14ac:dyDescent="0.3">
      <c r="A45" s="623"/>
      <c r="B45" s="623"/>
      <c r="AV45" s="621"/>
      <c r="AW45" s="621"/>
      <c r="AX45" s="621"/>
      <c r="AY45" s="621"/>
      <c r="AZ45" s="621"/>
      <c r="BA45" s="621"/>
      <c r="BB45" s="621"/>
      <c r="BC45" s="621"/>
      <c r="BD45" s="621"/>
      <c r="BE45" s="621"/>
      <c r="BF45" s="621"/>
    </row>
    <row r="46" spans="1:63" ht="15.75" customHeight="1" x14ac:dyDescent="0.3">
      <c r="A46" s="623"/>
      <c r="B46" s="623"/>
      <c r="AV46" s="621"/>
      <c r="AW46" s="621"/>
      <c r="AX46" s="621"/>
      <c r="AY46" s="621"/>
      <c r="AZ46" s="621"/>
      <c r="BA46" s="621"/>
      <c r="BB46" s="621"/>
      <c r="BC46" s="621"/>
      <c r="BD46" s="621"/>
      <c r="BE46" s="621"/>
      <c r="BF46" s="621"/>
    </row>
    <row r="47" spans="1:63" ht="15.75" customHeight="1" x14ac:dyDescent="0.3">
      <c r="A47" s="623"/>
      <c r="B47" s="623"/>
    </row>
    <row r="48" spans="1:63" s="623" customFormat="1" ht="15.75" customHeight="1" x14ac:dyDescent="0.3">
      <c r="A48" s="627"/>
      <c r="B48" s="627"/>
      <c r="AE48" s="622"/>
      <c r="AF48" s="622"/>
      <c r="AG48" s="622"/>
      <c r="AH48" s="622"/>
      <c r="AI48" s="622"/>
      <c r="AJ48" s="622"/>
      <c r="AK48" s="621"/>
      <c r="AL48" s="621"/>
      <c r="AM48" s="622"/>
      <c r="AN48" s="622"/>
      <c r="AO48" s="622"/>
      <c r="AP48" s="622"/>
      <c r="AQ48" s="621"/>
      <c r="AR48" s="621"/>
      <c r="AS48" s="621"/>
    </row>
    <row r="49" spans="1:45" s="623" customFormat="1" ht="15.75" customHeight="1" x14ac:dyDescent="0.3">
      <c r="A49" s="626"/>
      <c r="B49" s="626"/>
      <c r="AE49" s="622"/>
      <c r="AF49" s="622"/>
      <c r="AG49" s="622"/>
      <c r="AH49" s="622"/>
      <c r="AI49" s="622"/>
      <c r="AJ49" s="622"/>
      <c r="AK49" s="621"/>
      <c r="AL49" s="621"/>
      <c r="AM49" s="622"/>
      <c r="AN49" s="622"/>
      <c r="AO49" s="622"/>
      <c r="AP49" s="622"/>
      <c r="AQ49" s="621"/>
      <c r="AR49" s="621"/>
      <c r="AS49" s="621"/>
    </row>
    <row r="50" spans="1:45" s="623" customFormat="1" ht="15.75" customHeight="1" x14ac:dyDescent="0.3">
      <c r="A50" s="625"/>
      <c r="B50" s="625"/>
      <c r="AE50" s="622"/>
      <c r="AF50" s="622"/>
      <c r="AG50" s="622"/>
      <c r="AH50" s="622"/>
      <c r="AI50" s="622"/>
      <c r="AJ50" s="622"/>
      <c r="AK50" s="621"/>
      <c r="AL50" s="621"/>
      <c r="AM50" s="622"/>
      <c r="AN50" s="622"/>
      <c r="AO50" s="622"/>
      <c r="AP50" s="622"/>
      <c r="AQ50" s="621"/>
      <c r="AR50" s="621"/>
      <c r="AS50" s="621"/>
    </row>
  </sheetData>
  <hyperlinks>
    <hyperlink ref="AV1" location="'Spis treści_Contents'!A1" display="spis treści" xr:uid="{00000000-0004-0000-0200-000000000000}"/>
    <hyperlink ref="AV2" location="'Spis treści_Contents'!A1" display="contents" xr:uid="{00000000-0004-0000-0200-000001000000}"/>
  </hyperlinks>
  <pageMargins left="0.70866141732283472" right="0.70866141732283472" top="0.74803149606299213" bottom="0.74803149606299213" header="0.31496062992125984" footer="0.31496062992125984"/>
  <pageSetup paperSize="9" scale="43" fitToHeight="0" orientation="landscape" horizontalDpi="4294967293" verticalDpi="4294967293"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BJ89"/>
  <sheetViews>
    <sheetView zoomScale="85" zoomScaleNormal="85" zoomScaleSheetLayoutView="100"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3"/>
  <cols>
    <col min="1" max="1" width="80.44140625" style="344" customWidth="1"/>
    <col min="2" max="2" width="47.44140625" style="344" bestFit="1" customWidth="1"/>
    <col min="3" max="28" width="12.6640625" style="30" hidden="1" customWidth="1" outlineLevel="1"/>
    <col min="29" max="29" width="12.6640625" style="219" hidden="1" customWidth="1" outlineLevel="1"/>
    <col min="30" max="30" width="12.6640625" style="30" hidden="1" customWidth="1" outlineLevel="1"/>
    <col min="31" max="32" width="12.6640625" style="345" hidden="1" customWidth="1" outlineLevel="1"/>
    <col min="33" max="40" width="12.6640625" style="221" hidden="1" customWidth="1" outlineLevel="1"/>
    <col min="41" max="41" width="3.44140625" style="221" hidden="1" customWidth="1" outlineLevel="1"/>
    <col min="42" max="42" width="2.109375" style="221" hidden="1" customWidth="1" outlineLevel="1"/>
    <col min="43" max="43" width="12.6640625" style="221" customWidth="1" collapsed="1"/>
    <col min="44" max="45" width="12.6640625" style="221" customWidth="1"/>
    <col min="46" max="47" width="12.6640625" style="219" customWidth="1"/>
    <col min="48" max="48" width="12.6640625" style="219"/>
    <col min="49" max="58" width="12.6640625" style="219" customWidth="1"/>
    <col min="59" max="16384" width="12.6640625" style="219"/>
  </cols>
  <sheetData>
    <row r="1" spans="1:62" ht="15.75" customHeight="1" x14ac:dyDescent="0.3">
      <c r="A1" s="41" t="s">
        <v>3</v>
      </c>
      <c r="B1" s="41" t="s">
        <v>132</v>
      </c>
      <c r="C1" s="43"/>
      <c r="D1" s="43"/>
      <c r="E1" s="43"/>
      <c r="F1" s="43"/>
      <c r="G1" s="43"/>
      <c r="H1" s="43"/>
      <c r="I1" s="43"/>
      <c r="J1" s="43"/>
      <c r="K1" s="43"/>
      <c r="L1" s="43"/>
      <c r="M1" s="43"/>
      <c r="N1" s="43"/>
      <c r="O1" s="43"/>
      <c r="P1" s="43"/>
      <c r="Q1" s="43"/>
      <c r="R1" s="43"/>
      <c r="S1" s="43"/>
      <c r="T1" s="43"/>
      <c r="U1" s="43"/>
      <c r="V1" s="43"/>
      <c r="W1" s="43"/>
      <c r="X1" s="43"/>
      <c r="Y1" s="43"/>
      <c r="Z1" s="43"/>
      <c r="AA1" s="43"/>
      <c r="AB1" s="43"/>
      <c r="AC1" s="209"/>
      <c r="AD1" s="43"/>
      <c r="AE1" s="286"/>
      <c r="AF1" s="286"/>
      <c r="AG1" s="118"/>
      <c r="AH1" s="459"/>
      <c r="AI1" s="459"/>
      <c r="AJ1" s="118"/>
      <c r="AK1" s="118"/>
      <c r="AL1" s="118"/>
      <c r="AM1" s="118"/>
      <c r="AN1" s="118"/>
      <c r="AO1" s="118"/>
      <c r="AP1" s="280"/>
      <c r="AQ1" s="280"/>
      <c r="AR1" s="280"/>
      <c r="AS1" s="280"/>
      <c r="AT1" s="280"/>
      <c r="AU1" s="280"/>
      <c r="AV1" s="280" t="s">
        <v>558</v>
      </c>
      <c r="AW1" s="280"/>
      <c r="AX1" s="280"/>
      <c r="AY1" s="280"/>
      <c r="AZ1" s="280"/>
      <c r="BA1" s="280"/>
      <c r="BB1" s="280"/>
      <c r="BC1" s="280"/>
      <c r="BD1" s="280"/>
      <c r="BE1" s="280"/>
      <c r="BF1" s="280"/>
    </row>
    <row r="2" spans="1:62" ht="15.75" customHeight="1" x14ac:dyDescent="0.3">
      <c r="A2" s="41"/>
      <c r="B2" s="41"/>
      <c r="C2" s="43"/>
      <c r="D2" s="43"/>
      <c r="E2" s="43"/>
      <c r="F2" s="43"/>
      <c r="G2" s="43"/>
      <c r="H2" s="43"/>
      <c r="I2" s="43"/>
      <c r="J2" s="43"/>
      <c r="K2" s="43"/>
      <c r="L2" s="43"/>
      <c r="M2" s="43"/>
      <c r="N2" s="43"/>
      <c r="O2" s="40" t="s">
        <v>99</v>
      </c>
      <c r="P2" s="40" t="s">
        <v>99</v>
      </c>
      <c r="Q2" s="40" t="s">
        <v>99</v>
      </c>
      <c r="R2" s="40" t="s">
        <v>99</v>
      </c>
      <c r="S2" s="40" t="s">
        <v>99</v>
      </c>
      <c r="T2" s="40" t="s">
        <v>99</v>
      </c>
      <c r="U2" s="40" t="s">
        <v>99</v>
      </c>
      <c r="V2" s="43"/>
      <c r="W2" s="43"/>
      <c r="X2" s="43"/>
      <c r="Y2" s="43"/>
      <c r="Z2" s="43"/>
      <c r="AA2" s="43"/>
      <c r="AB2" s="43"/>
      <c r="AC2" s="209"/>
      <c r="AD2" s="43"/>
      <c r="AE2" s="286"/>
      <c r="AF2" s="286"/>
      <c r="AG2" s="118"/>
      <c r="AH2" s="459"/>
      <c r="AI2" s="459"/>
      <c r="AJ2" s="118"/>
      <c r="AK2" s="118"/>
      <c r="AL2" s="118"/>
      <c r="AM2" s="118"/>
      <c r="AN2" s="118"/>
      <c r="AO2" s="118"/>
      <c r="AP2" s="280"/>
      <c r="AQ2" s="280"/>
      <c r="AR2" s="280"/>
      <c r="AS2" s="280"/>
      <c r="AT2" s="280"/>
      <c r="AU2" s="280"/>
      <c r="AV2" s="280" t="s">
        <v>559</v>
      </c>
      <c r="AW2" s="280"/>
      <c r="AX2" s="280"/>
      <c r="AY2" s="280"/>
      <c r="AZ2" s="280"/>
      <c r="BA2" s="280"/>
      <c r="BB2" s="280"/>
      <c r="BC2" s="280"/>
      <c r="BD2" s="280"/>
      <c r="BE2" s="280"/>
      <c r="BF2" s="280"/>
    </row>
    <row r="3" spans="1:62" s="266" customFormat="1" ht="15.75" customHeight="1" thickBot="1" x14ac:dyDescent="0.35">
      <c r="A3" s="319" t="s">
        <v>220</v>
      </c>
      <c r="B3" s="319" t="s">
        <v>675</v>
      </c>
      <c r="C3" s="2"/>
      <c r="D3" s="2"/>
      <c r="E3" s="2"/>
      <c r="F3" s="2"/>
      <c r="G3" s="2"/>
      <c r="H3" s="2"/>
      <c r="I3" s="2"/>
      <c r="J3" s="2"/>
      <c r="K3" s="2"/>
      <c r="L3" s="2"/>
      <c r="M3" s="2"/>
      <c r="N3" s="2"/>
      <c r="O3" s="40" t="s">
        <v>100</v>
      </c>
      <c r="P3" s="40" t="s">
        <v>100</v>
      </c>
      <c r="Q3" s="40" t="s">
        <v>100</v>
      </c>
      <c r="R3" s="40" t="s">
        <v>100</v>
      </c>
      <c r="S3" s="40" t="s">
        <v>100</v>
      </c>
      <c r="T3" s="40" t="s">
        <v>100</v>
      </c>
      <c r="U3" s="40" t="s">
        <v>100</v>
      </c>
      <c r="V3" s="40"/>
      <c r="W3" s="40"/>
      <c r="X3" s="2"/>
      <c r="Y3" s="2"/>
      <c r="Z3" s="2"/>
      <c r="AA3" s="2"/>
      <c r="AB3" s="2"/>
      <c r="AC3" s="252"/>
      <c r="AD3" s="2"/>
      <c r="AE3" s="210"/>
      <c r="AF3" s="210"/>
      <c r="AG3" s="247"/>
      <c r="AH3" s="459"/>
      <c r="AI3" s="459"/>
      <c r="AJ3" s="247"/>
      <c r="AK3" s="247"/>
      <c r="AL3" s="247"/>
      <c r="AM3" s="247"/>
      <c r="AN3" s="247"/>
      <c r="AO3" s="247"/>
      <c r="AP3" s="247"/>
      <c r="AQ3" s="247"/>
      <c r="AR3" s="247"/>
      <c r="AS3" s="247"/>
      <c r="AT3" s="247"/>
      <c r="AU3" s="247"/>
      <c r="AV3" s="247"/>
      <c r="AW3" s="247"/>
      <c r="AX3" s="247"/>
      <c r="AY3" s="247"/>
      <c r="AZ3" s="247"/>
      <c r="BA3" s="247"/>
      <c r="BB3" s="247"/>
      <c r="BC3" s="247"/>
      <c r="BD3" s="247"/>
      <c r="BE3" s="247"/>
      <c r="BF3" s="247"/>
    </row>
    <row r="4" spans="1:62" s="266" customFormat="1" ht="15.75" customHeight="1" thickBot="1" x14ac:dyDescent="0.35">
      <c r="A4" s="320" t="s">
        <v>326</v>
      </c>
      <c r="B4" s="321" t="s">
        <v>160</v>
      </c>
      <c r="C4" s="321" t="s">
        <v>22</v>
      </c>
      <c r="D4" s="321" t="s">
        <v>23</v>
      </c>
      <c r="E4" s="321" t="s">
        <v>24</v>
      </c>
      <c r="F4" s="321" t="s">
        <v>25</v>
      </c>
      <c r="G4" s="321" t="s">
        <v>26</v>
      </c>
      <c r="H4" s="321" t="s">
        <v>27</v>
      </c>
      <c r="I4" s="321" t="s">
        <v>28</v>
      </c>
      <c r="J4" s="321" t="s">
        <v>29</v>
      </c>
      <c r="K4" s="321" t="s">
        <v>30</v>
      </c>
      <c r="L4" s="321" t="s">
        <v>31</v>
      </c>
      <c r="M4" s="321" t="s">
        <v>32</v>
      </c>
      <c r="N4" s="321" t="s">
        <v>33</v>
      </c>
      <c r="O4" s="321" t="s">
        <v>34</v>
      </c>
      <c r="P4" s="321" t="s">
        <v>35</v>
      </c>
      <c r="Q4" s="321" t="s">
        <v>36</v>
      </c>
      <c r="R4" s="321" t="s">
        <v>37</v>
      </c>
      <c r="S4" s="321" t="s">
        <v>38</v>
      </c>
      <c r="T4" s="321" t="s">
        <v>39</v>
      </c>
      <c r="U4" s="321" t="s">
        <v>40</v>
      </c>
      <c r="V4" s="321" t="s">
        <v>41</v>
      </c>
      <c r="W4" s="321" t="s">
        <v>101</v>
      </c>
      <c r="X4" s="321" t="s">
        <v>102</v>
      </c>
      <c r="Y4" s="321" t="s">
        <v>104</v>
      </c>
      <c r="Z4" s="321" t="s">
        <v>110</v>
      </c>
      <c r="AA4" s="321" t="s">
        <v>105</v>
      </c>
      <c r="AB4" s="321" t="s">
        <v>106</v>
      </c>
      <c r="AC4" s="321" t="s">
        <v>107</v>
      </c>
      <c r="AD4" s="321" t="s">
        <v>109</v>
      </c>
      <c r="AE4" s="322" t="s">
        <v>111</v>
      </c>
      <c r="AF4" s="322" t="s">
        <v>113</v>
      </c>
      <c r="AG4" s="322" t="s">
        <v>114</v>
      </c>
      <c r="AH4" s="322" t="s">
        <v>115</v>
      </c>
      <c r="AI4" s="322" t="s">
        <v>116</v>
      </c>
      <c r="AJ4" s="322" t="s">
        <v>117</v>
      </c>
      <c r="AK4" s="322" t="s">
        <v>118</v>
      </c>
      <c r="AL4" s="322" t="s">
        <v>119</v>
      </c>
      <c r="AM4" s="322" t="s">
        <v>120</v>
      </c>
      <c r="AN4" s="322" t="s">
        <v>200</v>
      </c>
      <c r="AO4" s="322" t="s">
        <v>201</v>
      </c>
      <c r="AP4" s="322" t="s">
        <v>411</v>
      </c>
      <c r="AQ4" s="322" t="s">
        <v>584</v>
      </c>
      <c r="AR4" s="322" t="s">
        <v>591</v>
      </c>
      <c r="AS4" s="322" t="s">
        <v>602</v>
      </c>
      <c r="AT4" s="322" t="s">
        <v>727</v>
      </c>
      <c r="AU4" s="322" t="s">
        <v>740</v>
      </c>
      <c r="AV4" s="322" t="s">
        <v>756</v>
      </c>
      <c r="AW4" s="322" t="s">
        <v>829</v>
      </c>
      <c r="AX4" s="322" t="s">
        <v>837</v>
      </c>
      <c r="AY4" s="322" t="s">
        <v>851</v>
      </c>
      <c r="AZ4" s="322" t="s">
        <v>853</v>
      </c>
      <c r="BA4" s="322" t="s">
        <v>855</v>
      </c>
      <c r="BB4" s="322" t="s">
        <v>857</v>
      </c>
      <c r="BC4" s="322" t="s">
        <v>861</v>
      </c>
      <c r="BD4" s="322" t="s">
        <v>942</v>
      </c>
      <c r="BE4" s="322" t="s">
        <v>948</v>
      </c>
      <c r="BF4" s="322" t="s">
        <v>951</v>
      </c>
    </row>
    <row r="5" spans="1:62" s="10" customFormat="1" ht="15.75" customHeight="1" x14ac:dyDescent="0.3">
      <c r="A5" s="57" t="s">
        <v>213</v>
      </c>
      <c r="B5" s="58" t="s">
        <v>365</v>
      </c>
      <c r="C5" s="243">
        <v>54.767000000000003</v>
      </c>
      <c r="D5" s="243">
        <v>39.55899999999999</v>
      </c>
      <c r="E5" s="243">
        <v>32.286000000000001</v>
      </c>
      <c r="F5" s="243">
        <v>32.65</v>
      </c>
      <c r="G5" s="243">
        <v>35.643999999999998</v>
      </c>
      <c r="H5" s="243">
        <v>36.961000000000006</v>
      </c>
      <c r="I5" s="243">
        <v>36.896000000000001</v>
      </c>
      <c r="J5" s="243">
        <v>38.993000000000002</v>
      </c>
      <c r="K5" s="243">
        <v>46.018999999999998</v>
      </c>
      <c r="L5" s="243">
        <v>50.939</v>
      </c>
      <c r="M5" s="243">
        <v>59.149000000000001</v>
      </c>
      <c r="N5" s="243">
        <v>62.624000000000002</v>
      </c>
      <c r="O5" s="243">
        <v>59.536999999999999</v>
      </c>
      <c r="P5" s="243">
        <v>59.785000000000004</v>
      </c>
      <c r="Q5" s="243">
        <v>65.959999999999994</v>
      </c>
      <c r="R5" s="243">
        <v>64.901999999999987</v>
      </c>
      <c r="S5" s="243">
        <v>52.478000000000002</v>
      </c>
      <c r="T5" s="243">
        <v>43.371999999999993</v>
      </c>
      <c r="U5" s="243">
        <v>35.152999999999999</v>
      </c>
      <c r="V5" s="243">
        <v>37.09400000000003</v>
      </c>
      <c r="W5" s="243">
        <v>36.600999999999999</v>
      </c>
      <c r="X5" s="243">
        <v>47.418999999999997</v>
      </c>
      <c r="Y5" s="243">
        <v>46.745000000000005</v>
      </c>
      <c r="Z5" s="243">
        <v>16.561000000000021</v>
      </c>
      <c r="AA5" s="243">
        <v>28.097000000000001</v>
      </c>
      <c r="AB5" s="243">
        <v>3.645</v>
      </c>
      <c r="AC5" s="243">
        <v>25.033000000000001</v>
      </c>
      <c r="AD5" s="243">
        <v>54.024999999999999</v>
      </c>
      <c r="AE5" s="243">
        <v>28</v>
      </c>
      <c r="AF5" s="243">
        <v>23</v>
      </c>
      <c r="AG5" s="243">
        <v>28</v>
      </c>
      <c r="AH5" s="243">
        <v>43</v>
      </c>
      <c r="AI5" s="243">
        <v>30</v>
      </c>
      <c r="AJ5" s="243">
        <v>27</v>
      </c>
      <c r="AK5" s="243">
        <v>36</v>
      </c>
      <c r="AL5" s="243">
        <v>43</v>
      </c>
      <c r="AM5" s="243">
        <v>25</v>
      </c>
      <c r="AN5" s="243">
        <v>19</v>
      </c>
      <c r="AO5" s="460">
        <v>22</v>
      </c>
      <c r="AP5" s="243">
        <v>26</v>
      </c>
      <c r="AQ5" s="612">
        <v>27</v>
      </c>
      <c r="AR5" s="612">
        <v>22</v>
      </c>
      <c r="AS5" s="612">
        <v>26</v>
      </c>
      <c r="AT5" s="612">
        <v>22</v>
      </c>
      <c r="AU5" s="612">
        <v>21</v>
      </c>
      <c r="AV5" s="612">
        <v>8</v>
      </c>
      <c r="AW5" s="613">
        <v>1</v>
      </c>
      <c r="AX5" s="613">
        <v>4</v>
      </c>
      <c r="AY5" s="613">
        <v>2.708599</v>
      </c>
      <c r="AZ5" s="613">
        <v>17</v>
      </c>
      <c r="BA5" s="613">
        <v>3</v>
      </c>
      <c r="BB5" s="613">
        <v>7.2914010000000005</v>
      </c>
      <c r="BC5" s="613">
        <v>85</v>
      </c>
      <c r="BD5" s="613">
        <v>252</v>
      </c>
      <c r="BE5" s="613">
        <v>358</v>
      </c>
      <c r="BF5" s="613">
        <v>462</v>
      </c>
      <c r="BG5" s="897"/>
      <c r="BH5" s="897"/>
    </row>
    <row r="6" spans="1:62" s="9" customFormat="1" ht="15.75" customHeight="1" x14ac:dyDescent="0.3">
      <c r="A6" s="292" t="s">
        <v>621</v>
      </c>
      <c r="B6" s="307" t="s">
        <v>622</v>
      </c>
      <c r="C6" s="265">
        <v>54.767000000000003</v>
      </c>
      <c r="D6" s="265">
        <v>39.55899999999999</v>
      </c>
      <c r="E6" s="265">
        <v>32.286000000000001</v>
      </c>
      <c r="F6" s="265">
        <v>32.65</v>
      </c>
      <c r="G6" s="265">
        <v>35.643999999999998</v>
      </c>
      <c r="H6" s="265">
        <v>36.961000000000006</v>
      </c>
      <c r="I6" s="265">
        <v>36.896000000000001</v>
      </c>
      <c r="J6" s="265">
        <v>38.993000000000002</v>
      </c>
      <c r="K6" s="265">
        <v>46.018999999999998</v>
      </c>
      <c r="L6" s="265">
        <v>50.939</v>
      </c>
      <c r="M6" s="265">
        <v>59.149000000000001</v>
      </c>
      <c r="N6" s="265">
        <v>62.624000000000002</v>
      </c>
      <c r="O6" s="265">
        <v>59.536999999999999</v>
      </c>
      <c r="P6" s="265">
        <v>59.785000000000004</v>
      </c>
      <c r="Q6" s="265">
        <v>65.959999999999994</v>
      </c>
      <c r="R6" s="265">
        <v>64.901999999999987</v>
      </c>
      <c r="S6" s="265">
        <v>52.478000000000002</v>
      </c>
      <c r="T6" s="265">
        <v>43.371999999999993</v>
      </c>
      <c r="U6" s="265">
        <v>35.152999999999999</v>
      </c>
      <c r="V6" s="265">
        <v>37.09400000000003</v>
      </c>
      <c r="W6" s="265">
        <v>36.600999999999999</v>
      </c>
      <c r="X6" s="265">
        <v>47.418999999999997</v>
      </c>
      <c r="Y6" s="265">
        <v>46.745000000000005</v>
      </c>
      <c r="Z6" s="265">
        <v>16.561000000000021</v>
      </c>
      <c r="AA6" s="265">
        <v>28.097000000000001</v>
      </c>
      <c r="AB6" s="265">
        <v>3.645</v>
      </c>
      <c r="AC6" s="265">
        <v>25.033000000000001</v>
      </c>
      <c r="AD6" s="265">
        <v>54.024999999999999</v>
      </c>
      <c r="AE6" s="265">
        <v>28</v>
      </c>
      <c r="AF6" s="265">
        <v>23</v>
      </c>
      <c r="AG6" s="265">
        <v>28</v>
      </c>
      <c r="AH6" s="265">
        <v>43</v>
      </c>
      <c r="AI6" s="265">
        <v>30</v>
      </c>
      <c r="AJ6" s="265">
        <v>27</v>
      </c>
      <c r="AK6" s="265">
        <v>36</v>
      </c>
      <c r="AL6" s="265">
        <v>43</v>
      </c>
      <c r="AM6" s="265">
        <v>25</v>
      </c>
      <c r="AN6" s="265">
        <v>19</v>
      </c>
      <c r="AO6" s="246">
        <v>22</v>
      </c>
      <c r="AP6" s="265">
        <v>26</v>
      </c>
      <c r="AQ6" s="56">
        <v>27</v>
      </c>
      <c r="AR6" s="56">
        <v>22</v>
      </c>
      <c r="AS6" s="56">
        <v>26</v>
      </c>
      <c r="AT6" s="56">
        <v>22</v>
      </c>
      <c r="AU6" s="56">
        <v>21</v>
      </c>
      <c r="AV6" s="56">
        <v>8</v>
      </c>
      <c r="AW6" s="56">
        <v>1</v>
      </c>
      <c r="AX6" s="56">
        <v>4</v>
      </c>
      <c r="AY6" s="56">
        <v>2.708599</v>
      </c>
      <c r="AZ6" s="56">
        <v>17</v>
      </c>
      <c r="BA6" s="56">
        <v>3</v>
      </c>
      <c r="BB6" s="56">
        <v>7.2914010000000005</v>
      </c>
      <c r="BC6" s="56">
        <v>85</v>
      </c>
      <c r="BD6" s="56">
        <v>252</v>
      </c>
      <c r="BE6" s="56">
        <v>358</v>
      </c>
      <c r="BF6" s="56">
        <v>460</v>
      </c>
      <c r="BG6" s="897"/>
      <c r="BH6" s="897"/>
    </row>
    <row r="7" spans="1:62" s="10" customFormat="1" ht="15.75" customHeight="1" x14ac:dyDescent="0.3">
      <c r="A7" s="47" t="s">
        <v>214</v>
      </c>
      <c r="B7" s="48" t="s">
        <v>384</v>
      </c>
      <c r="C7" s="255">
        <v>0</v>
      </c>
      <c r="D7" s="255">
        <v>78.37</v>
      </c>
      <c r="E7" s="255">
        <v>173.93799999999999</v>
      </c>
      <c r="F7" s="255">
        <v>151.59100000000001</v>
      </c>
      <c r="G7" s="255">
        <v>154.94499999999999</v>
      </c>
      <c r="H7" s="255">
        <v>153.46600000000001</v>
      </c>
      <c r="I7" s="255">
        <v>185.19900000000001</v>
      </c>
      <c r="J7" s="255">
        <v>155.50599999999997</v>
      </c>
      <c r="K7" s="255">
        <v>171.22900000000001</v>
      </c>
      <c r="L7" s="255">
        <v>179.91599999999997</v>
      </c>
      <c r="M7" s="255">
        <v>207.965</v>
      </c>
      <c r="N7" s="255">
        <v>255.16499999999999</v>
      </c>
      <c r="O7" s="255">
        <v>245</v>
      </c>
      <c r="P7" s="255">
        <v>221.21699999999998</v>
      </c>
      <c r="Q7" s="255">
        <v>227.83600000000001</v>
      </c>
      <c r="R7" s="255">
        <v>176.39700000000005</v>
      </c>
      <c r="S7" s="255">
        <v>148.16800000000001</v>
      </c>
      <c r="T7" s="255">
        <v>122.17599999999999</v>
      </c>
      <c r="U7" s="255">
        <v>98.503</v>
      </c>
      <c r="V7" s="255">
        <v>85.43100000000004</v>
      </c>
      <c r="W7" s="255">
        <v>88.197000000000003</v>
      </c>
      <c r="X7" s="255">
        <v>82.917000000000002</v>
      </c>
      <c r="Y7" s="255">
        <v>84.26</v>
      </c>
      <c r="Z7" s="255">
        <v>87.941999999999979</v>
      </c>
      <c r="AA7" s="255">
        <v>95.483000000000004</v>
      </c>
      <c r="AB7" s="255">
        <v>116.752</v>
      </c>
      <c r="AC7" s="255">
        <v>124.976</v>
      </c>
      <c r="AD7" s="255">
        <v>113.68899999999996</v>
      </c>
      <c r="AE7" s="255">
        <v>95</v>
      </c>
      <c r="AF7" s="255">
        <v>87</v>
      </c>
      <c r="AG7" s="255">
        <v>78</v>
      </c>
      <c r="AH7" s="255">
        <v>80</v>
      </c>
      <c r="AI7" s="255">
        <v>69</v>
      </c>
      <c r="AJ7" s="255">
        <v>74</v>
      </c>
      <c r="AK7" s="255">
        <v>87</v>
      </c>
      <c r="AL7" s="255">
        <v>92</v>
      </c>
      <c r="AM7" s="255">
        <v>91</v>
      </c>
      <c r="AN7" s="255">
        <v>86</v>
      </c>
      <c r="AO7" s="253">
        <v>86</v>
      </c>
      <c r="AP7" s="255">
        <v>92</v>
      </c>
      <c r="AQ7" s="241">
        <v>89</v>
      </c>
      <c r="AR7" s="241">
        <v>80</v>
      </c>
      <c r="AS7" s="241">
        <v>81</v>
      </c>
      <c r="AT7" s="241">
        <v>74</v>
      </c>
      <c r="AU7" s="241">
        <v>72</v>
      </c>
      <c r="AV7" s="241">
        <v>149</v>
      </c>
      <c r="AW7" s="612">
        <v>185</v>
      </c>
      <c r="AX7" s="612">
        <v>367</v>
      </c>
      <c r="AY7" s="612">
        <v>88.078601000000006</v>
      </c>
      <c r="AZ7" s="612">
        <v>110</v>
      </c>
      <c r="BA7" s="612">
        <v>119</v>
      </c>
      <c r="BB7" s="612">
        <v>67</v>
      </c>
      <c r="BC7" s="612">
        <v>0</v>
      </c>
      <c r="BD7" s="612">
        <v>0</v>
      </c>
      <c r="BE7" s="612">
        <v>0</v>
      </c>
      <c r="BF7" s="612">
        <v>0</v>
      </c>
      <c r="BG7" s="897"/>
      <c r="BH7" s="897"/>
    </row>
    <row r="8" spans="1:62" s="9" customFormat="1" ht="15.75" customHeight="1" x14ac:dyDescent="0.3">
      <c r="A8" s="292" t="s">
        <v>626</v>
      </c>
      <c r="B8" s="307" t="s">
        <v>623</v>
      </c>
      <c r="C8" s="265">
        <v>0</v>
      </c>
      <c r="D8" s="265">
        <v>78.37</v>
      </c>
      <c r="E8" s="265">
        <v>173.93799999999999</v>
      </c>
      <c r="F8" s="265">
        <v>151.59100000000001</v>
      </c>
      <c r="G8" s="265">
        <v>154.94499999999999</v>
      </c>
      <c r="H8" s="265">
        <v>153.46600000000001</v>
      </c>
      <c r="I8" s="265">
        <v>185.19900000000001</v>
      </c>
      <c r="J8" s="265">
        <v>155.50599999999997</v>
      </c>
      <c r="K8" s="265">
        <v>171.22900000000001</v>
      </c>
      <c r="L8" s="265">
        <v>179.91599999999997</v>
      </c>
      <c r="M8" s="265">
        <v>207.965</v>
      </c>
      <c r="N8" s="265">
        <v>255.16499999999999</v>
      </c>
      <c r="O8" s="265">
        <v>245</v>
      </c>
      <c r="P8" s="265">
        <v>221.21699999999998</v>
      </c>
      <c r="Q8" s="265">
        <v>227.83600000000001</v>
      </c>
      <c r="R8" s="265">
        <v>176.39700000000005</v>
      </c>
      <c r="S8" s="265">
        <v>148.16800000000001</v>
      </c>
      <c r="T8" s="265">
        <v>122.17599999999999</v>
      </c>
      <c r="U8" s="265">
        <v>98.503</v>
      </c>
      <c r="V8" s="265">
        <v>85.43100000000004</v>
      </c>
      <c r="W8" s="265">
        <v>88.197000000000003</v>
      </c>
      <c r="X8" s="265">
        <v>82.917000000000002</v>
      </c>
      <c r="Y8" s="265">
        <v>84.26</v>
      </c>
      <c r="Z8" s="265">
        <v>87.941999999999979</v>
      </c>
      <c r="AA8" s="265">
        <v>95.483000000000004</v>
      </c>
      <c r="AB8" s="265">
        <v>116.752</v>
      </c>
      <c r="AC8" s="265">
        <v>124.976</v>
      </c>
      <c r="AD8" s="265">
        <v>113.68899999999996</v>
      </c>
      <c r="AE8" s="265">
        <v>95</v>
      </c>
      <c r="AF8" s="265">
        <v>87</v>
      </c>
      <c r="AG8" s="265">
        <v>78</v>
      </c>
      <c r="AH8" s="265">
        <v>80</v>
      </c>
      <c r="AI8" s="265">
        <v>69</v>
      </c>
      <c r="AJ8" s="265">
        <v>74</v>
      </c>
      <c r="AK8" s="265">
        <v>87</v>
      </c>
      <c r="AL8" s="265">
        <v>92</v>
      </c>
      <c r="AM8" s="265">
        <v>91</v>
      </c>
      <c r="AN8" s="265">
        <v>86</v>
      </c>
      <c r="AO8" s="246">
        <v>86</v>
      </c>
      <c r="AP8" s="265">
        <v>92</v>
      </c>
      <c r="AQ8" s="56">
        <v>89</v>
      </c>
      <c r="AR8" s="56">
        <v>80</v>
      </c>
      <c r="AS8" s="56">
        <v>81</v>
      </c>
      <c r="AT8" s="56">
        <v>74</v>
      </c>
      <c r="AU8" s="56">
        <v>72</v>
      </c>
      <c r="AV8" s="56">
        <v>149</v>
      </c>
      <c r="AW8" s="56">
        <v>185</v>
      </c>
      <c r="AX8" s="56">
        <v>367</v>
      </c>
      <c r="AY8" s="56">
        <v>88.078601000000006</v>
      </c>
      <c r="AZ8" s="56">
        <v>110</v>
      </c>
      <c r="BA8" s="56">
        <v>119</v>
      </c>
      <c r="BB8" s="56">
        <v>67</v>
      </c>
      <c r="BC8" s="56">
        <v>0</v>
      </c>
      <c r="BD8" s="56">
        <v>0</v>
      </c>
      <c r="BE8" s="56">
        <v>0</v>
      </c>
      <c r="BF8" s="56">
        <v>0</v>
      </c>
      <c r="BG8" s="897"/>
      <c r="BH8" s="897"/>
    </row>
    <row r="9" spans="1:62" s="10" customFormat="1" ht="15.75" customHeight="1" x14ac:dyDescent="0.3">
      <c r="A9" s="47" t="s">
        <v>215</v>
      </c>
      <c r="B9" s="48" t="s">
        <v>367</v>
      </c>
      <c r="C9" s="254">
        <v>209.24700000000001</v>
      </c>
      <c r="D9" s="254">
        <v>207.67099999999999</v>
      </c>
      <c r="E9" s="254">
        <v>226.78900000000002</v>
      </c>
      <c r="F9" s="254">
        <v>250.14199999999997</v>
      </c>
      <c r="G9" s="254">
        <v>274.69000000000005</v>
      </c>
      <c r="H9" s="254">
        <v>270.03699999999998</v>
      </c>
      <c r="I9" s="254">
        <v>264.084</v>
      </c>
      <c r="J9" s="254">
        <v>272.78900000000004</v>
      </c>
      <c r="K9" s="254">
        <v>272.00100000000003</v>
      </c>
      <c r="L9" s="254">
        <v>277.35699999999997</v>
      </c>
      <c r="M9" s="254">
        <v>324.30699999999996</v>
      </c>
      <c r="N9" s="254">
        <v>339.63799999999998</v>
      </c>
      <c r="O9" s="254">
        <v>372.94800000000004</v>
      </c>
      <c r="P9" s="254">
        <v>395.89100000000002</v>
      </c>
      <c r="Q9" s="254">
        <v>352.20499999999998</v>
      </c>
      <c r="R9" s="254">
        <v>364.58600000000007</v>
      </c>
      <c r="S9" s="254">
        <v>308.06</v>
      </c>
      <c r="T9" s="254">
        <v>274.63500000000005</v>
      </c>
      <c r="U9" s="254">
        <v>247.98699999999999</v>
      </c>
      <c r="V9" s="254">
        <v>243.83799999999997</v>
      </c>
      <c r="W9" s="254">
        <v>245.52399999999997</v>
      </c>
      <c r="X9" s="254">
        <v>271.43500000000006</v>
      </c>
      <c r="Y9" s="254">
        <v>291.20100000000002</v>
      </c>
      <c r="Z9" s="254">
        <v>282.32899999999989</v>
      </c>
      <c r="AA9" s="254">
        <v>261.017</v>
      </c>
      <c r="AB9" s="254">
        <v>243.65200000000002</v>
      </c>
      <c r="AC9" s="254">
        <v>245.76499999999999</v>
      </c>
      <c r="AD9" s="254">
        <v>230.76600000000008</v>
      </c>
      <c r="AE9" s="254">
        <v>267</v>
      </c>
      <c r="AF9" s="254">
        <v>278</v>
      </c>
      <c r="AG9" s="254">
        <v>292</v>
      </c>
      <c r="AH9" s="254">
        <v>298</v>
      </c>
      <c r="AI9" s="254">
        <v>317</v>
      </c>
      <c r="AJ9" s="254">
        <v>344</v>
      </c>
      <c r="AK9" s="254">
        <v>310</v>
      </c>
      <c r="AL9" s="254">
        <v>307</v>
      </c>
      <c r="AM9" s="255">
        <v>338</v>
      </c>
      <c r="AN9" s="255">
        <v>336</v>
      </c>
      <c r="AO9" s="254">
        <v>348</v>
      </c>
      <c r="AP9" s="255">
        <v>389</v>
      </c>
      <c r="AQ9" s="254">
        <v>383</v>
      </c>
      <c r="AR9" s="254">
        <v>398</v>
      </c>
      <c r="AS9" s="254">
        <v>384</v>
      </c>
      <c r="AT9" s="254">
        <v>430</v>
      </c>
      <c r="AU9" s="254">
        <v>439</v>
      </c>
      <c r="AV9" s="254">
        <v>436</v>
      </c>
      <c r="AW9" s="254">
        <v>463</v>
      </c>
      <c r="AX9" s="254">
        <v>456</v>
      </c>
      <c r="AY9" s="254">
        <v>434</v>
      </c>
      <c r="AZ9" s="254">
        <v>455</v>
      </c>
      <c r="BA9" s="254">
        <v>450</v>
      </c>
      <c r="BB9" s="254">
        <v>503</v>
      </c>
      <c r="BC9" s="254">
        <v>632</v>
      </c>
      <c r="BD9" s="254">
        <v>825</v>
      </c>
      <c r="BE9" s="254">
        <v>1150</v>
      </c>
      <c r="BF9" s="254">
        <v>1229</v>
      </c>
      <c r="BG9" s="897"/>
      <c r="BH9" s="897"/>
    </row>
    <row r="10" spans="1:62" s="9" customFormat="1" ht="15.75" customHeight="1" x14ac:dyDescent="0.3">
      <c r="A10" s="292" t="s">
        <v>621</v>
      </c>
      <c r="B10" s="307" t="s">
        <v>622</v>
      </c>
      <c r="C10" s="308" t="s">
        <v>122</v>
      </c>
      <c r="D10" s="308" t="s">
        <v>122</v>
      </c>
      <c r="E10" s="308" t="s">
        <v>122</v>
      </c>
      <c r="F10" s="308" t="s">
        <v>122</v>
      </c>
      <c r="G10" s="308" t="s">
        <v>122</v>
      </c>
      <c r="H10" s="308" t="s">
        <v>122</v>
      </c>
      <c r="I10" s="308" t="s">
        <v>122</v>
      </c>
      <c r="J10" s="308" t="s">
        <v>122</v>
      </c>
      <c r="K10" s="308" t="s">
        <v>122</v>
      </c>
      <c r="L10" s="308" t="s">
        <v>122</v>
      </c>
      <c r="M10" s="308" t="s">
        <v>122</v>
      </c>
      <c r="N10" s="308" t="s">
        <v>122</v>
      </c>
      <c r="O10" s="308" t="s">
        <v>122</v>
      </c>
      <c r="P10" s="308" t="s">
        <v>122</v>
      </c>
      <c r="Q10" s="308" t="s">
        <v>122</v>
      </c>
      <c r="R10" s="308" t="s">
        <v>122</v>
      </c>
      <c r="S10" s="308" t="s">
        <v>122</v>
      </c>
      <c r="T10" s="308" t="s">
        <v>122</v>
      </c>
      <c r="U10" s="308" t="s">
        <v>122</v>
      </c>
      <c r="V10" s="308" t="s">
        <v>122</v>
      </c>
      <c r="W10" s="308" t="s">
        <v>122</v>
      </c>
      <c r="X10" s="308" t="s">
        <v>122</v>
      </c>
      <c r="Y10" s="308" t="s">
        <v>122</v>
      </c>
      <c r="Z10" s="308" t="s">
        <v>122</v>
      </c>
      <c r="AA10" s="308" t="s">
        <v>122</v>
      </c>
      <c r="AB10" s="308" t="s">
        <v>122</v>
      </c>
      <c r="AC10" s="308" t="s">
        <v>122</v>
      </c>
      <c r="AD10" s="308" t="s">
        <v>122</v>
      </c>
      <c r="AE10" s="308" t="s">
        <v>122</v>
      </c>
      <c r="AF10" s="308" t="s">
        <v>122</v>
      </c>
      <c r="AG10" s="308" t="s">
        <v>122</v>
      </c>
      <c r="AH10" s="308" t="s">
        <v>122</v>
      </c>
      <c r="AI10" s="308" t="s">
        <v>122</v>
      </c>
      <c r="AJ10" s="308" t="s">
        <v>122</v>
      </c>
      <c r="AK10" s="308" t="s">
        <v>122</v>
      </c>
      <c r="AL10" s="308" t="s">
        <v>122</v>
      </c>
      <c r="AM10" s="246">
        <v>46</v>
      </c>
      <c r="AN10" s="246">
        <v>47</v>
      </c>
      <c r="AO10" s="308">
        <v>49</v>
      </c>
      <c r="AP10" s="246">
        <v>60</v>
      </c>
      <c r="AQ10" s="228">
        <v>66</v>
      </c>
      <c r="AR10" s="228">
        <v>76</v>
      </c>
      <c r="AS10" s="214">
        <v>75</v>
      </c>
      <c r="AT10" s="214">
        <v>88</v>
      </c>
      <c r="AU10" s="214">
        <v>95</v>
      </c>
      <c r="AV10" s="214">
        <v>103</v>
      </c>
      <c r="AW10" s="56">
        <v>163</v>
      </c>
      <c r="AX10" s="56">
        <v>176</v>
      </c>
      <c r="AY10" s="56">
        <v>182</v>
      </c>
      <c r="AZ10" s="56">
        <v>213</v>
      </c>
      <c r="BA10" s="56">
        <v>233</v>
      </c>
      <c r="BB10" s="56">
        <v>256</v>
      </c>
      <c r="BC10" s="56">
        <v>287</v>
      </c>
      <c r="BD10" s="56">
        <v>340</v>
      </c>
      <c r="BE10" s="56">
        <v>418</v>
      </c>
      <c r="BF10" s="56">
        <v>441</v>
      </c>
      <c r="BG10" s="897"/>
      <c r="BH10" s="897"/>
    </row>
    <row r="11" spans="1:62" s="9" customFormat="1" ht="15.75" customHeight="1" x14ac:dyDescent="0.3">
      <c r="A11" s="292" t="s">
        <v>625</v>
      </c>
      <c r="B11" s="307" t="s">
        <v>597</v>
      </c>
      <c r="C11" s="308" t="s">
        <v>122</v>
      </c>
      <c r="D11" s="308" t="s">
        <v>122</v>
      </c>
      <c r="E11" s="308" t="s">
        <v>122</v>
      </c>
      <c r="F11" s="308" t="s">
        <v>122</v>
      </c>
      <c r="G11" s="308" t="s">
        <v>122</v>
      </c>
      <c r="H11" s="308" t="s">
        <v>122</v>
      </c>
      <c r="I11" s="308" t="s">
        <v>122</v>
      </c>
      <c r="J11" s="308" t="s">
        <v>122</v>
      </c>
      <c r="K11" s="308" t="s">
        <v>122</v>
      </c>
      <c r="L11" s="308" t="s">
        <v>122</v>
      </c>
      <c r="M11" s="308" t="s">
        <v>122</v>
      </c>
      <c r="N11" s="308" t="s">
        <v>122</v>
      </c>
      <c r="O11" s="308" t="s">
        <v>122</v>
      </c>
      <c r="P11" s="308" t="s">
        <v>122</v>
      </c>
      <c r="Q11" s="308" t="s">
        <v>122</v>
      </c>
      <c r="R11" s="308" t="s">
        <v>122</v>
      </c>
      <c r="S11" s="308" t="s">
        <v>122</v>
      </c>
      <c r="T11" s="308" t="s">
        <v>122</v>
      </c>
      <c r="U11" s="308" t="s">
        <v>122</v>
      </c>
      <c r="V11" s="308" t="s">
        <v>122</v>
      </c>
      <c r="W11" s="308" t="s">
        <v>122</v>
      </c>
      <c r="X11" s="308" t="s">
        <v>122</v>
      </c>
      <c r="Y11" s="308" t="s">
        <v>122</v>
      </c>
      <c r="Z11" s="308" t="s">
        <v>122</v>
      </c>
      <c r="AA11" s="308" t="s">
        <v>122</v>
      </c>
      <c r="AB11" s="308" t="s">
        <v>122</v>
      </c>
      <c r="AC11" s="308" t="s">
        <v>122</v>
      </c>
      <c r="AD11" s="308" t="s">
        <v>122</v>
      </c>
      <c r="AE11" s="308" t="s">
        <v>122</v>
      </c>
      <c r="AF11" s="308" t="s">
        <v>122</v>
      </c>
      <c r="AG11" s="308" t="s">
        <v>122</v>
      </c>
      <c r="AH11" s="308" t="s">
        <v>122</v>
      </c>
      <c r="AI11" s="308" t="s">
        <v>122</v>
      </c>
      <c r="AJ11" s="308" t="s">
        <v>122</v>
      </c>
      <c r="AK11" s="308" t="s">
        <v>122</v>
      </c>
      <c r="AL11" s="308" t="s">
        <v>122</v>
      </c>
      <c r="AM11" s="246">
        <v>273</v>
      </c>
      <c r="AN11" s="246">
        <v>270</v>
      </c>
      <c r="AO11" s="308">
        <v>278</v>
      </c>
      <c r="AP11" s="246">
        <v>314</v>
      </c>
      <c r="AQ11" s="228">
        <v>307</v>
      </c>
      <c r="AR11" s="228">
        <v>308</v>
      </c>
      <c r="AS11" s="214">
        <v>305</v>
      </c>
      <c r="AT11" s="214">
        <v>333</v>
      </c>
      <c r="AU11" s="214">
        <v>336</v>
      </c>
      <c r="AV11" s="214">
        <v>325</v>
      </c>
      <c r="AW11" s="214">
        <v>296</v>
      </c>
      <c r="AX11" s="214">
        <v>277</v>
      </c>
      <c r="AY11" s="214">
        <v>249</v>
      </c>
      <c r="AZ11" s="214">
        <v>239</v>
      </c>
      <c r="BA11" s="214">
        <v>215</v>
      </c>
      <c r="BB11" s="214">
        <v>244</v>
      </c>
      <c r="BC11" s="214">
        <v>340</v>
      </c>
      <c r="BD11" s="214">
        <v>476</v>
      </c>
      <c r="BE11" s="214">
        <v>717</v>
      </c>
      <c r="BF11" s="214">
        <v>782</v>
      </c>
      <c r="BG11" s="897"/>
      <c r="BH11" s="897"/>
    </row>
    <row r="12" spans="1:62" s="9" customFormat="1" ht="15.75" customHeight="1" x14ac:dyDescent="0.3">
      <c r="A12" s="292" t="s">
        <v>626</v>
      </c>
      <c r="B12" s="307" t="s">
        <v>623</v>
      </c>
      <c r="C12" s="308" t="s">
        <v>122</v>
      </c>
      <c r="D12" s="308" t="s">
        <v>122</v>
      </c>
      <c r="E12" s="308" t="s">
        <v>122</v>
      </c>
      <c r="F12" s="308" t="s">
        <v>122</v>
      </c>
      <c r="G12" s="308" t="s">
        <v>122</v>
      </c>
      <c r="H12" s="308" t="s">
        <v>122</v>
      </c>
      <c r="I12" s="308" t="s">
        <v>122</v>
      </c>
      <c r="J12" s="308" t="s">
        <v>122</v>
      </c>
      <c r="K12" s="308" t="s">
        <v>122</v>
      </c>
      <c r="L12" s="308" t="s">
        <v>122</v>
      </c>
      <c r="M12" s="308" t="s">
        <v>122</v>
      </c>
      <c r="N12" s="308" t="s">
        <v>122</v>
      </c>
      <c r="O12" s="308" t="s">
        <v>122</v>
      </c>
      <c r="P12" s="308" t="s">
        <v>122</v>
      </c>
      <c r="Q12" s="308" t="s">
        <v>122</v>
      </c>
      <c r="R12" s="308" t="s">
        <v>122</v>
      </c>
      <c r="S12" s="308" t="s">
        <v>122</v>
      </c>
      <c r="T12" s="308" t="s">
        <v>122</v>
      </c>
      <c r="U12" s="308" t="s">
        <v>122</v>
      </c>
      <c r="V12" s="308" t="s">
        <v>122</v>
      </c>
      <c r="W12" s="308" t="s">
        <v>122</v>
      </c>
      <c r="X12" s="308" t="s">
        <v>122</v>
      </c>
      <c r="Y12" s="308" t="s">
        <v>122</v>
      </c>
      <c r="Z12" s="308" t="s">
        <v>122</v>
      </c>
      <c r="AA12" s="308" t="s">
        <v>122</v>
      </c>
      <c r="AB12" s="308" t="s">
        <v>122</v>
      </c>
      <c r="AC12" s="308" t="s">
        <v>122</v>
      </c>
      <c r="AD12" s="308" t="s">
        <v>122</v>
      </c>
      <c r="AE12" s="308" t="s">
        <v>122</v>
      </c>
      <c r="AF12" s="308" t="s">
        <v>122</v>
      </c>
      <c r="AG12" s="308" t="s">
        <v>122</v>
      </c>
      <c r="AH12" s="308" t="s">
        <v>122</v>
      </c>
      <c r="AI12" s="308" t="s">
        <v>122</v>
      </c>
      <c r="AJ12" s="308" t="s">
        <v>122</v>
      </c>
      <c r="AK12" s="308" t="s">
        <v>122</v>
      </c>
      <c r="AL12" s="308" t="s">
        <v>122</v>
      </c>
      <c r="AM12" s="246">
        <v>19</v>
      </c>
      <c r="AN12" s="246">
        <v>19</v>
      </c>
      <c r="AO12" s="308">
        <v>21</v>
      </c>
      <c r="AP12" s="246">
        <v>15</v>
      </c>
      <c r="AQ12" s="228">
        <v>10</v>
      </c>
      <c r="AR12" s="228">
        <v>14</v>
      </c>
      <c r="AS12" s="214">
        <v>4</v>
      </c>
      <c r="AT12" s="214">
        <v>9</v>
      </c>
      <c r="AU12" s="214">
        <v>8</v>
      </c>
      <c r="AV12" s="214">
        <v>8</v>
      </c>
      <c r="AW12" s="214">
        <v>4</v>
      </c>
      <c r="AX12" s="214">
        <v>3</v>
      </c>
      <c r="AY12" s="214">
        <v>3</v>
      </c>
      <c r="AZ12" s="214">
        <v>3</v>
      </c>
      <c r="BA12" s="214">
        <v>2</v>
      </c>
      <c r="BB12" s="214">
        <v>3</v>
      </c>
      <c r="BC12" s="214">
        <v>5</v>
      </c>
      <c r="BD12" s="214">
        <v>9</v>
      </c>
      <c r="BE12" s="214">
        <v>15</v>
      </c>
      <c r="BF12" s="214">
        <v>6</v>
      </c>
      <c r="BG12" s="897"/>
      <c r="BH12" s="897"/>
    </row>
    <row r="13" spans="1:62" s="266" customFormat="1" ht="29.25" customHeight="1" x14ac:dyDescent="0.3">
      <c r="A13" s="136" t="s">
        <v>731</v>
      </c>
      <c r="B13" s="48" t="s">
        <v>730</v>
      </c>
      <c r="C13" s="255">
        <v>1964.018</v>
      </c>
      <c r="D13" s="255">
        <v>1767.9580000000001</v>
      </c>
      <c r="E13" s="255">
        <v>1857.8040000000001</v>
      </c>
      <c r="F13" s="255">
        <v>1972.5639999999999</v>
      </c>
      <c r="G13" s="255">
        <v>2012.8009999999999</v>
      </c>
      <c r="H13" s="255">
        <v>2091.65</v>
      </c>
      <c r="I13" s="255">
        <v>2182.9520000000002</v>
      </c>
      <c r="J13" s="255">
        <v>2244.7979999999984</v>
      </c>
      <c r="K13" s="255">
        <v>2230.0259999999998</v>
      </c>
      <c r="L13" s="255">
        <v>2371.7110000000002</v>
      </c>
      <c r="M13" s="255">
        <v>2555.6469999999999</v>
      </c>
      <c r="N13" s="255">
        <v>2625.0840000000007</v>
      </c>
      <c r="O13" s="255">
        <v>2632.2539999999999</v>
      </c>
      <c r="P13" s="255">
        <v>2613.7350000000001</v>
      </c>
      <c r="Q13" s="255">
        <v>2695.5479999999998</v>
      </c>
      <c r="R13" s="255">
        <v>2643.8290000000006</v>
      </c>
      <c r="S13" s="255">
        <v>2435.8609999999999</v>
      </c>
      <c r="T13" s="255">
        <v>2313.7619999999997</v>
      </c>
      <c r="U13" s="255">
        <v>2167.5749999999998</v>
      </c>
      <c r="V13" s="255">
        <v>2145.3910000000005</v>
      </c>
      <c r="W13" s="255">
        <v>2094.413</v>
      </c>
      <c r="X13" s="255">
        <v>2375.5539999999996</v>
      </c>
      <c r="Y13" s="255">
        <v>2411.2800000000002</v>
      </c>
      <c r="Z13" s="255">
        <v>2265.3469999999984</v>
      </c>
      <c r="AA13" s="255">
        <v>2045.095</v>
      </c>
      <c r="AB13" s="255">
        <v>1968.5139999999999</v>
      </c>
      <c r="AC13" s="255">
        <v>2036.6969999999999</v>
      </c>
      <c r="AD13" s="255">
        <v>2061.3939999999993</v>
      </c>
      <c r="AE13" s="255">
        <v>1997</v>
      </c>
      <c r="AF13" s="255">
        <v>2071</v>
      </c>
      <c r="AG13" s="255">
        <v>2119</v>
      </c>
      <c r="AH13" s="255">
        <v>2176</v>
      </c>
      <c r="AI13" s="255">
        <v>2198</v>
      </c>
      <c r="AJ13" s="255">
        <v>2248</v>
      </c>
      <c r="AK13" s="255">
        <v>2348</v>
      </c>
      <c r="AL13" s="255">
        <v>2388</v>
      </c>
      <c r="AM13" s="255">
        <v>2294</v>
      </c>
      <c r="AN13" s="255">
        <v>2396</v>
      </c>
      <c r="AO13" s="255">
        <v>2477</v>
      </c>
      <c r="AP13" s="255">
        <v>2569</v>
      </c>
      <c r="AQ13" s="241">
        <v>2533</v>
      </c>
      <c r="AR13" s="241">
        <v>2619</v>
      </c>
      <c r="AS13" s="241">
        <v>2765</v>
      </c>
      <c r="AT13" s="241">
        <v>2704</v>
      </c>
      <c r="AU13" s="241">
        <v>2757</v>
      </c>
      <c r="AV13" s="241">
        <v>2378</v>
      </c>
      <c r="AW13" s="241">
        <v>2030</v>
      </c>
      <c r="AX13" s="241">
        <v>2015</v>
      </c>
      <c r="AY13" s="241">
        <v>1951</v>
      </c>
      <c r="AZ13" s="241">
        <v>1977</v>
      </c>
      <c r="BA13" s="241">
        <v>2078</v>
      </c>
      <c r="BB13" s="241">
        <v>2287</v>
      </c>
      <c r="BC13" s="241">
        <v>3140</v>
      </c>
      <c r="BD13" s="241">
        <v>4314</v>
      </c>
      <c r="BE13" s="241">
        <v>2050</v>
      </c>
      <c r="BF13" s="241">
        <v>5614</v>
      </c>
      <c r="BG13" s="897"/>
      <c r="BH13" s="897"/>
      <c r="BI13" s="249"/>
    </row>
    <row r="14" spans="1:62" s="9" customFormat="1" ht="15.75" customHeight="1" x14ac:dyDescent="0.3">
      <c r="A14" s="330" t="s">
        <v>621</v>
      </c>
      <c r="B14" s="558" t="s">
        <v>622</v>
      </c>
      <c r="C14" s="308" t="s">
        <v>122</v>
      </c>
      <c r="D14" s="308" t="s">
        <v>122</v>
      </c>
      <c r="E14" s="308" t="s">
        <v>122</v>
      </c>
      <c r="F14" s="308" t="s">
        <v>122</v>
      </c>
      <c r="G14" s="308" t="s">
        <v>122</v>
      </c>
      <c r="H14" s="308" t="s">
        <v>122</v>
      </c>
      <c r="I14" s="308" t="s">
        <v>122</v>
      </c>
      <c r="J14" s="308" t="s">
        <v>122</v>
      </c>
      <c r="K14" s="308" t="s">
        <v>122</v>
      </c>
      <c r="L14" s="308" t="s">
        <v>122</v>
      </c>
      <c r="M14" s="308" t="s">
        <v>122</v>
      </c>
      <c r="N14" s="308" t="s">
        <v>122</v>
      </c>
      <c r="O14" s="308" t="s">
        <v>122</v>
      </c>
      <c r="P14" s="308" t="s">
        <v>122</v>
      </c>
      <c r="Q14" s="308" t="s">
        <v>122</v>
      </c>
      <c r="R14" s="308" t="s">
        <v>122</v>
      </c>
      <c r="S14" s="308" t="s">
        <v>122</v>
      </c>
      <c r="T14" s="308" t="s">
        <v>122</v>
      </c>
      <c r="U14" s="308" t="s">
        <v>122</v>
      </c>
      <c r="V14" s="308" t="s">
        <v>122</v>
      </c>
      <c r="W14" s="308" t="s">
        <v>122</v>
      </c>
      <c r="X14" s="308" t="s">
        <v>122</v>
      </c>
      <c r="Y14" s="308" t="s">
        <v>122</v>
      </c>
      <c r="Z14" s="308" t="s">
        <v>122</v>
      </c>
      <c r="AA14" s="308" t="s">
        <v>122</v>
      </c>
      <c r="AB14" s="308" t="s">
        <v>122</v>
      </c>
      <c r="AC14" s="308" t="s">
        <v>122</v>
      </c>
      <c r="AD14" s="308" t="s">
        <v>122</v>
      </c>
      <c r="AE14" s="308" t="s">
        <v>122</v>
      </c>
      <c r="AF14" s="308" t="s">
        <v>122</v>
      </c>
      <c r="AG14" s="308" t="s">
        <v>122</v>
      </c>
      <c r="AH14" s="308" t="s">
        <v>122</v>
      </c>
      <c r="AI14" s="308" t="s">
        <v>122</v>
      </c>
      <c r="AJ14" s="308" t="s">
        <v>122</v>
      </c>
      <c r="AK14" s="308" t="s">
        <v>122</v>
      </c>
      <c r="AL14" s="308" t="s">
        <v>122</v>
      </c>
      <c r="AM14" s="246">
        <v>2288</v>
      </c>
      <c r="AN14" s="246">
        <v>2391</v>
      </c>
      <c r="AO14" s="308">
        <v>2318</v>
      </c>
      <c r="AP14" s="246">
        <v>2088</v>
      </c>
      <c r="AQ14" s="228">
        <v>2522</v>
      </c>
      <c r="AR14" s="228">
        <v>2609</v>
      </c>
      <c r="AS14" s="228">
        <v>1986</v>
      </c>
      <c r="AT14" s="228">
        <v>2551</v>
      </c>
      <c r="AU14" s="228">
        <v>2556</v>
      </c>
      <c r="AV14" s="228">
        <v>2228</v>
      </c>
      <c r="AW14" s="228">
        <v>1905</v>
      </c>
      <c r="AX14" s="228">
        <v>1901</v>
      </c>
      <c r="AY14" s="228">
        <v>1842</v>
      </c>
      <c r="AZ14" s="228">
        <v>1877</v>
      </c>
      <c r="BA14" s="228">
        <v>1989</v>
      </c>
      <c r="BB14" s="228">
        <v>2197</v>
      </c>
      <c r="BC14" s="228">
        <v>3033</v>
      </c>
      <c r="BD14" s="228">
        <v>4186</v>
      </c>
      <c r="BE14" s="228">
        <v>1896</v>
      </c>
      <c r="BF14" s="228">
        <v>5480</v>
      </c>
      <c r="BG14" s="897"/>
      <c r="BH14" s="897"/>
      <c r="BJ14" s="533"/>
    </row>
    <row r="15" spans="1:62" s="9" customFormat="1" ht="15.75" customHeight="1" x14ac:dyDescent="0.3">
      <c r="A15" s="330" t="s">
        <v>625</v>
      </c>
      <c r="B15" s="307" t="s">
        <v>597</v>
      </c>
      <c r="C15" s="308" t="s">
        <v>122</v>
      </c>
      <c r="D15" s="308" t="s">
        <v>122</v>
      </c>
      <c r="E15" s="308" t="s">
        <v>122</v>
      </c>
      <c r="F15" s="308" t="s">
        <v>122</v>
      </c>
      <c r="G15" s="308" t="s">
        <v>122</v>
      </c>
      <c r="H15" s="308" t="s">
        <v>122</v>
      </c>
      <c r="I15" s="308" t="s">
        <v>122</v>
      </c>
      <c r="J15" s="308" t="s">
        <v>122</v>
      </c>
      <c r="K15" s="308" t="s">
        <v>122</v>
      </c>
      <c r="L15" s="308" t="s">
        <v>122</v>
      </c>
      <c r="M15" s="308" t="s">
        <v>122</v>
      </c>
      <c r="N15" s="308" t="s">
        <v>122</v>
      </c>
      <c r="O15" s="308" t="s">
        <v>122</v>
      </c>
      <c r="P15" s="308" t="s">
        <v>122</v>
      </c>
      <c r="Q15" s="308" t="s">
        <v>122</v>
      </c>
      <c r="R15" s="308" t="s">
        <v>122</v>
      </c>
      <c r="S15" s="308" t="s">
        <v>122</v>
      </c>
      <c r="T15" s="308" t="s">
        <v>122</v>
      </c>
      <c r="U15" s="308" t="s">
        <v>122</v>
      </c>
      <c r="V15" s="308" t="s">
        <v>122</v>
      </c>
      <c r="W15" s="308" t="s">
        <v>122</v>
      </c>
      <c r="X15" s="308" t="s">
        <v>122</v>
      </c>
      <c r="Y15" s="308" t="s">
        <v>122</v>
      </c>
      <c r="Z15" s="308" t="s">
        <v>122</v>
      </c>
      <c r="AA15" s="308" t="s">
        <v>122</v>
      </c>
      <c r="AB15" s="308" t="s">
        <v>122</v>
      </c>
      <c r="AC15" s="308" t="s">
        <v>122</v>
      </c>
      <c r="AD15" s="308" t="s">
        <v>122</v>
      </c>
      <c r="AE15" s="308" t="s">
        <v>122</v>
      </c>
      <c r="AF15" s="308" t="s">
        <v>122</v>
      </c>
      <c r="AG15" s="308" t="s">
        <v>122</v>
      </c>
      <c r="AH15" s="308" t="s">
        <v>122</v>
      </c>
      <c r="AI15" s="308" t="s">
        <v>122</v>
      </c>
      <c r="AJ15" s="308" t="s">
        <v>122</v>
      </c>
      <c r="AK15" s="308" t="s">
        <v>122</v>
      </c>
      <c r="AL15" s="308" t="s">
        <v>122</v>
      </c>
      <c r="AM15" s="246">
        <v>0</v>
      </c>
      <c r="AN15" s="246">
        <v>0</v>
      </c>
      <c r="AO15" s="308">
        <v>0</v>
      </c>
      <c r="AP15" s="246">
        <v>0</v>
      </c>
      <c r="AQ15" s="228">
        <v>0</v>
      </c>
      <c r="AR15" s="228">
        <v>1</v>
      </c>
      <c r="AS15" s="214">
        <v>2</v>
      </c>
      <c r="AT15" s="214">
        <v>3</v>
      </c>
      <c r="AU15" s="214">
        <v>0</v>
      </c>
      <c r="AV15" s="214">
        <v>0</v>
      </c>
      <c r="AW15" s="214">
        <v>0</v>
      </c>
      <c r="AX15" s="214">
        <v>0</v>
      </c>
      <c r="AY15" s="214">
        <v>0</v>
      </c>
      <c r="AZ15" s="214">
        <v>0</v>
      </c>
      <c r="BA15" s="214">
        <v>0</v>
      </c>
      <c r="BB15" s="214">
        <v>0</v>
      </c>
      <c r="BC15" s="214">
        <v>0</v>
      </c>
      <c r="BD15" s="214">
        <v>0</v>
      </c>
      <c r="BE15" s="214">
        <v>0</v>
      </c>
      <c r="BF15" s="214">
        <v>0</v>
      </c>
      <c r="BG15" s="897"/>
      <c r="BH15" s="897"/>
    </row>
    <row r="16" spans="1:62" s="9" customFormat="1" ht="15.75" customHeight="1" x14ac:dyDescent="0.3">
      <c r="A16" s="330" t="s">
        <v>626</v>
      </c>
      <c r="B16" s="307" t="s">
        <v>623</v>
      </c>
      <c r="C16" s="308" t="s">
        <v>122</v>
      </c>
      <c r="D16" s="308" t="s">
        <v>122</v>
      </c>
      <c r="E16" s="308" t="s">
        <v>122</v>
      </c>
      <c r="F16" s="308" t="s">
        <v>122</v>
      </c>
      <c r="G16" s="308" t="s">
        <v>122</v>
      </c>
      <c r="H16" s="308" t="s">
        <v>122</v>
      </c>
      <c r="I16" s="308" t="s">
        <v>122</v>
      </c>
      <c r="J16" s="308" t="s">
        <v>122</v>
      </c>
      <c r="K16" s="308" t="s">
        <v>122</v>
      </c>
      <c r="L16" s="308" t="s">
        <v>122</v>
      </c>
      <c r="M16" s="308" t="s">
        <v>122</v>
      </c>
      <c r="N16" s="308" t="s">
        <v>122</v>
      </c>
      <c r="O16" s="308" t="s">
        <v>122</v>
      </c>
      <c r="P16" s="308" t="s">
        <v>122</v>
      </c>
      <c r="Q16" s="308" t="s">
        <v>122</v>
      </c>
      <c r="R16" s="308" t="s">
        <v>122</v>
      </c>
      <c r="S16" s="308" t="s">
        <v>122</v>
      </c>
      <c r="T16" s="308" t="s">
        <v>122</v>
      </c>
      <c r="U16" s="308" t="s">
        <v>122</v>
      </c>
      <c r="V16" s="308" t="s">
        <v>122</v>
      </c>
      <c r="W16" s="308" t="s">
        <v>122</v>
      </c>
      <c r="X16" s="308" t="s">
        <v>122</v>
      </c>
      <c r="Y16" s="308" t="s">
        <v>122</v>
      </c>
      <c r="Z16" s="308" t="s">
        <v>122</v>
      </c>
      <c r="AA16" s="308" t="s">
        <v>122</v>
      </c>
      <c r="AB16" s="308" t="s">
        <v>122</v>
      </c>
      <c r="AC16" s="308" t="s">
        <v>122</v>
      </c>
      <c r="AD16" s="308" t="s">
        <v>122</v>
      </c>
      <c r="AE16" s="308" t="s">
        <v>122</v>
      </c>
      <c r="AF16" s="308" t="s">
        <v>122</v>
      </c>
      <c r="AG16" s="308" t="s">
        <v>122</v>
      </c>
      <c r="AH16" s="308" t="s">
        <v>122</v>
      </c>
      <c r="AI16" s="308" t="s">
        <v>122</v>
      </c>
      <c r="AJ16" s="308" t="s">
        <v>122</v>
      </c>
      <c r="AK16" s="308" t="s">
        <v>122</v>
      </c>
      <c r="AL16" s="308" t="s">
        <v>122</v>
      </c>
      <c r="AM16" s="246">
        <v>6</v>
      </c>
      <c r="AN16" s="246">
        <v>5</v>
      </c>
      <c r="AO16" s="308">
        <v>6</v>
      </c>
      <c r="AP16" s="246">
        <v>27</v>
      </c>
      <c r="AQ16" s="228">
        <v>11</v>
      </c>
      <c r="AR16" s="228">
        <v>9</v>
      </c>
      <c r="AS16" s="214">
        <v>777</v>
      </c>
      <c r="AT16" s="214">
        <v>150</v>
      </c>
      <c r="AU16" s="214">
        <v>201</v>
      </c>
      <c r="AV16" s="214">
        <v>150</v>
      </c>
      <c r="AW16" s="214">
        <v>125</v>
      </c>
      <c r="AX16" s="214">
        <v>114</v>
      </c>
      <c r="AY16" s="214">
        <v>109</v>
      </c>
      <c r="AZ16" s="214">
        <v>100</v>
      </c>
      <c r="BA16" s="214">
        <v>89</v>
      </c>
      <c r="BB16" s="214">
        <v>90</v>
      </c>
      <c r="BC16" s="214">
        <v>107</v>
      </c>
      <c r="BD16" s="214">
        <v>128</v>
      </c>
      <c r="BE16" s="214">
        <v>154</v>
      </c>
      <c r="BF16" s="214">
        <v>134</v>
      </c>
      <c r="BG16" s="897"/>
      <c r="BH16" s="897"/>
    </row>
    <row r="17" spans="1:61" s="266" customFormat="1" ht="13.8" x14ac:dyDescent="0.3">
      <c r="A17" s="136" t="s">
        <v>847</v>
      </c>
      <c r="B17" s="48" t="s">
        <v>371</v>
      </c>
      <c r="C17" s="253">
        <v>8.1989999999999998</v>
      </c>
      <c r="D17" s="253">
        <v>2.8260000000000005</v>
      </c>
      <c r="E17" s="253">
        <v>0.65800000000000003</v>
      </c>
      <c r="F17" s="253">
        <v>0.29300000000000104</v>
      </c>
      <c r="G17" s="253">
        <v>1.1240000000000001</v>
      </c>
      <c r="H17" s="253">
        <v>1.8580000000000001</v>
      </c>
      <c r="I17" s="253">
        <v>2.2309999999999999</v>
      </c>
      <c r="J17" s="253">
        <v>-1.3090000000000002</v>
      </c>
      <c r="K17" s="253">
        <v>1.157</v>
      </c>
      <c r="L17" s="253">
        <v>1.9590000000000001</v>
      </c>
      <c r="M17" s="253">
        <v>2.2989999999999999</v>
      </c>
      <c r="N17" s="253">
        <v>3.5700000000000003</v>
      </c>
      <c r="O17" s="253">
        <v>1.6990000000000001</v>
      </c>
      <c r="P17" s="253">
        <v>1.571</v>
      </c>
      <c r="Q17" s="253">
        <v>0</v>
      </c>
      <c r="R17" s="253">
        <v>3.3190000000000008</v>
      </c>
      <c r="S17" s="253">
        <v>0.66600000000000004</v>
      </c>
      <c r="T17" s="253">
        <v>0.86299999999999988</v>
      </c>
      <c r="U17" s="253">
        <v>1.5329999999999999</v>
      </c>
      <c r="V17" s="253">
        <v>0.94799999999999984</v>
      </c>
      <c r="W17" s="253">
        <v>0.877</v>
      </c>
      <c r="X17" s="253">
        <v>1.7020000000000002</v>
      </c>
      <c r="Y17" s="253">
        <v>0.84399999999999997</v>
      </c>
      <c r="Z17" s="253">
        <v>6.2830000000000004</v>
      </c>
      <c r="AA17" s="253">
        <v>1.0669999999999999</v>
      </c>
      <c r="AB17" s="253">
        <v>22.981999999999999</v>
      </c>
      <c r="AC17" s="253">
        <v>1.278</v>
      </c>
      <c r="AD17" s="253">
        <v>-22.027000000000001</v>
      </c>
      <c r="AE17" s="253">
        <v>4</v>
      </c>
      <c r="AF17" s="253">
        <v>2</v>
      </c>
      <c r="AG17" s="253">
        <v>1</v>
      </c>
      <c r="AH17" s="253">
        <v>-5</v>
      </c>
      <c r="AI17" s="253">
        <v>6</v>
      </c>
      <c r="AJ17" s="253">
        <v>0</v>
      </c>
      <c r="AK17" s="253">
        <v>0</v>
      </c>
      <c r="AL17" s="253">
        <v>-5</v>
      </c>
      <c r="AM17" s="253">
        <v>0</v>
      </c>
      <c r="AN17" s="253">
        <v>0</v>
      </c>
      <c r="AO17" s="253">
        <v>0</v>
      </c>
      <c r="AP17" s="253">
        <v>0</v>
      </c>
      <c r="AQ17" s="241">
        <v>0</v>
      </c>
      <c r="AR17" s="241">
        <v>0</v>
      </c>
      <c r="AS17" s="241">
        <v>0</v>
      </c>
      <c r="AT17" s="241">
        <v>0</v>
      </c>
      <c r="AU17" s="241">
        <v>5</v>
      </c>
      <c r="AV17" s="241">
        <v>5</v>
      </c>
      <c r="AW17" s="241">
        <v>5</v>
      </c>
      <c r="AX17" s="241">
        <v>5</v>
      </c>
      <c r="AY17" s="241">
        <v>3.8402250000000002</v>
      </c>
      <c r="AZ17" s="241">
        <v>4</v>
      </c>
      <c r="BA17" s="241">
        <v>4</v>
      </c>
      <c r="BB17" s="241">
        <v>7</v>
      </c>
      <c r="BC17" s="241">
        <v>9</v>
      </c>
      <c r="BD17" s="241">
        <v>10</v>
      </c>
      <c r="BE17" s="241">
        <v>6</v>
      </c>
      <c r="BF17" s="241">
        <v>4</v>
      </c>
      <c r="BG17" s="897"/>
      <c r="BH17" s="897"/>
    </row>
    <row r="18" spans="1:61" s="266" customFormat="1" ht="15.75" customHeight="1" x14ac:dyDescent="0.3">
      <c r="A18" s="45" t="s">
        <v>204</v>
      </c>
      <c r="B18" s="46" t="s">
        <v>295</v>
      </c>
      <c r="C18" s="254">
        <v>2236.2310000000002</v>
      </c>
      <c r="D18" s="254">
        <v>2096.384</v>
      </c>
      <c r="E18" s="254">
        <v>2291.4749999999999</v>
      </c>
      <c r="F18" s="254">
        <v>2407.2399999999998</v>
      </c>
      <c r="G18" s="254">
        <v>2479.2039999999997</v>
      </c>
      <c r="H18" s="254">
        <v>2553.9720000000002</v>
      </c>
      <c r="I18" s="254">
        <v>2671.3620000000005</v>
      </c>
      <c r="J18" s="254">
        <v>2710.7769999999982</v>
      </c>
      <c r="K18" s="254">
        <v>2720.4319999999998</v>
      </c>
      <c r="L18" s="254">
        <v>2881.8820000000001</v>
      </c>
      <c r="M18" s="254">
        <v>3149.3670000000002</v>
      </c>
      <c r="N18" s="254">
        <v>3286.0810000000006</v>
      </c>
      <c r="O18" s="254">
        <v>3311.4380000000001</v>
      </c>
      <c r="P18" s="254">
        <v>3292.1990000000001</v>
      </c>
      <c r="Q18" s="254">
        <v>3341.549</v>
      </c>
      <c r="R18" s="254">
        <v>3253.0330000000008</v>
      </c>
      <c r="S18" s="254">
        <v>2945.2330000000002</v>
      </c>
      <c r="T18" s="254">
        <v>2754.8079999999995</v>
      </c>
      <c r="U18" s="254">
        <v>2550.7509999999997</v>
      </c>
      <c r="V18" s="254">
        <v>2512.7020000000007</v>
      </c>
      <c r="W18" s="254">
        <v>2465.6120000000001</v>
      </c>
      <c r="X18" s="254">
        <v>2779.027</v>
      </c>
      <c r="Y18" s="254">
        <v>2834.3300000000004</v>
      </c>
      <c r="Z18" s="254">
        <v>2658.4619999999982</v>
      </c>
      <c r="AA18" s="254">
        <v>2430.759</v>
      </c>
      <c r="AB18" s="254">
        <v>2355.5450000000001</v>
      </c>
      <c r="AC18" s="254">
        <v>2433.7489999999998</v>
      </c>
      <c r="AD18" s="254">
        <v>2437.8469999999993</v>
      </c>
      <c r="AE18" s="254">
        <v>2391</v>
      </c>
      <c r="AF18" s="254">
        <v>2461</v>
      </c>
      <c r="AG18" s="254">
        <v>2518</v>
      </c>
      <c r="AH18" s="254">
        <v>2592</v>
      </c>
      <c r="AI18" s="254">
        <v>2620</v>
      </c>
      <c r="AJ18" s="254">
        <v>2693</v>
      </c>
      <c r="AK18" s="254">
        <v>2781</v>
      </c>
      <c r="AL18" s="254">
        <v>2825</v>
      </c>
      <c r="AM18" s="254">
        <v>2748</v>
      </c>
      <c r="AN18" s="254">
        <v>2837</v>
      </c>
      <c r="AO18" s="254">
        <v>2933</v>
      </c>
      <c r="AP18" s="254">
        <v>3076</v>
      </c>
      <c r="AQ18" s="254">
        <v>3032</v>
      </c>
      <c r="AR18" s="254">
        <v>3119</v>
      </c>
      <c r="AS18" s="254">
        <v>3256</v>
      </c>
      <c r="AT18" s="254">
        <v>3230</v>
      </c>
      <c r="AU18" s="254">
        <v>3294</v>
      </c>
      <c r="AV18" s="254">
        <v>2976</v>
      </c>
      <c r="AW18" s="254">
        <v>2684</v>
      </c>
      <c r="AX18" s="254">
        <v>2847</v>
      </c>
      <c r="AY18" s="254">
        <v>2479.976842</v>
      </c>
      <c r="AZ18" s="254">
        <v>2563</v>
      </c>
      <c r="BA18" s="254">
        <v>2654</v>
      </c>
      <c r="BB18" s="254">
        <v>2871.291401</v>
      </c>
      <c r="BC18" s="254">
        <v>3866</v>
      </c>
      <c r="BD18" s="254">
        <v>5401</v>
      </c>
      <c r="BE18" s="254">
        <v>3564</v>
      </c>
      <c r="BF18" s="254">
        <v>7309</v>
      </c>
      <c r="BG18" s="897"/>
      <c r="BH18" s="897"/>
      <c r="BI18" s="249"/>
    </row>
    <row r="19" spans="1:61" s="9" customFormat="1" ht="29.25" customHeight="1" x14ac:dyDescent="0.3">
      <c r="A19" s="292" t="s">
        <v>216</v>
      </c>
      <c r="B19" s="292" t="s">
        <v>366</v>
      </c>
      <c r="C19" s="308" t="s">
        <v>122</v>
      </c>
      <c r="D19" s="308" t="s">
        <v>122</v>
      </c>
      <c r="E19" s="308" t="s">
        <v>122</v>
      </c>
      <c r="F19" s="308" t="s">
        <v>122</v>
      </c>
      <c r="G19" s="308" t="s">
        <v>122</v>
      </c>
      <c r="H19" s="308" t="s">
        <v>122</v>
      </c>
      <c r="I19" s="308" t="s">
        <v>122</v>
      </c>
      <c r="J19" s="308" t="s">
        <v>122</v>
      </c>
      <c r="K19" s="308" t="s">
        <v>122</v>
      </c>
      <c r="L19" s="308" t="s">
        <v>122</v>
      </c>
      <c r="M19" s="308" t="s">
        <v>122</v>
      </c>
      <c r="N19" s="308" t="s">
        <v>122</v>
      </c>
      <c r="O19" s="308" t="s">
        <v>122</v>
      </c>
      <c r="P19" s="308" t="s">
        <v>122</v>
      </c>
      <c r="Q19" s="308" t="s">
        <v>122</v>
      </c>
      <c r="R19" s="308" t="s">
        <v>122</v>
      </c>
      <c r="S19" s="308" t="s">
        <v>122</v>
      </c>
      <c r="T19" s="308" t="s">
        <v>122</v>
      </c>
      <c r="U19" s="308" t="s">
        <v>122</v>
      </c>
      <c r="V19" s="308" t="s">
        <v>122</v>
      </c>
      <c r="W19" s="308" t="s">
        <v>122</v>
      </c>
      <c r="X19" s="308" t="s">
        <v>122</v>
      </c>
      <c r="Y19" s="308" t="s">
        <v>122</v>
      </c>
      <c r="Z19" s="308" t="s">
        <v>122</v>
      </c>
      <c r="AA19" s="308" t="s">
        <v>122</v>
      </c>
      <c r="AB19" s="308" t="s">
        <v>122</v>
      </c>
      <c r="AC19" s="308" t="s">
        <v>122</v>
      </c>
      <c r="AD19" s="308" t="s">
        <v>122</v>
      </c>
      <c r="AE19" s="308" t="s">
        <v>122</v>
      </c>
      <c r="AF19" s="308" t="s">
        <v>122</v>
      </c>
      <c r="AG19" s="308" t="s">
        <v>122</v>
      </c>
      <c r="AH19" s="308" t="s">
        <v>122</v>
      </c>
      <c r="AI19" s="308" t="s">
        <v>122</v>
      </c>
      <c r="AJ19" s="308" t="s">
        <v>122</v>
      </c>
      <c r="AK19" s="308" t="s">
        <v>122</v>
      </c>
      <c r="AL19" s="308" t="s">
        <v>122</v>
      </c>
      <c r="AM19" s="246">
        <v>67</v>
      </c>
      <c r="AN19" s="246">
        <v>0</v>
      </c>
      <c r="AO19" s="246">
        <v>82</v>
      </c>
      <c r="AP19" s="246">
        <v>158</v>
      </c>
      <c r="AQ19" s="56">
        <v>64</v>
      </c>
      <c r="AR19" s="214">
        <v>74</v>
      </c>
      <c r="AS19" s="214">
        <v>56</v>
      </c>
      <c r="AT19" s="214">
        <v>74</v>
      </c>
      <c r="AU19" s="214">
        <v>78</v>
      </c>
      <c r="AV19" s="214">
        <v>59</v>
      </c>
      <c r="AW19" s="214">
        <v>56</v>
      </c>
      <c r="AX19" s="214">
        <v>15</v>
      </c>
      <c r="AY19" s="214">
        <v>55.196578000000002</v>
      </c>
      <c r="AZ19" s="214">
        <v>59</v>
      </c>
      <c r="BA19" s="214">
        <v>71</v>
      </c>
      <c r="BB19" s="214">
        <v>61</v>
      </c>
      <c r="BC19" s="214">
        <v>70</v>
      </c>
      <c r="BD19" s="214">
        <v>87</v>
      </c>
      <c r="BE19" s="214">
        <v>110</v>
      </c>
      <c r="BF19" s="214">
        <v>171</v>
      </c>
      <c r="BG19" s="897"/>
      <c r="BH19" s="897"/>
    </row>
    <row r="20" spans="1:61" s="153" customFormat="1" ht="15.75" customHeight="1" x14ac:dyDescent="0.3">
      <c r="A20" s="323"/>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569"/>
      <c r="AR20" s="569"/>
      <c r="AS20" s="569"/>
      <c r="AT20" s="569"/>
      <c r="AU20" s="569"/>
      <c r="AV20" s="569"/>
      <c r="AW20" s="569"/>
      <c r="AX20" s="569"/>
      <c r="AY20" s="613"/>
      <c r="AZ20" s="613"/>
      <c r="BA20" s="613"/>
      <c r="BB20" s="613"/>
      <c r="BC20" s="613"/>
      <c r="BD20" s="613"/>
      <c r="BE20" s="613"/>
      <c r="BF20" s="613"/>
      <c r="BG20" s="897"/>
      <c r="BH20" s="897"/>
    </row>
    <row r="21" spans="1:61" s="266" customFormat="1" ht="15.75" customHeight="1" thickBot="1" x14ac:dyDescent="0.35">
      <c r="A21" s="348" t="s">
        <v>723</v>
      </c>
      <c r="B21" s="349" t="s">
        <v>674</v>
      </c>
      <c r="C21" s="43"/>
      <c r="D21" s="43"/>
      <c r="E21" s="43"/>
      <c r="F21" s="43"/>
      <c r="G21" s="43"/>
      <c r="H21" s="43"/>
      <c r="I21" s="43"/>
      <c r="J21" s="43"/>
      <c r="K21" s="43"/>
      <c r="L21" s="43"/>
      <c r="M21" s="43"/>
      <c r="N21" s="43"/>
      <c r="O21" s="350"/>
      <c r="P21" s="350"/>
      <c r="Q21" s="350"/>
      <c r="R21" s="350"/>
      <c r="S21" s="350"/>
      <c r="T21" s="350"/>
      <c r="U21" s="350"/>
      <c r="V21" s="350"/>
      <c r="W21" s="350"/>
      <c r="X21" s="43">
        <v>1000</v>
      </c>
      <c r="Y21" s="43"/>
      <c r="Z21" s="43"/>
      <c r="AA21" s="43"/>
      <c r="AB21" s="43"/>
      <c r="AC21" s="209"/>
      <c r="AD21" s="43"/>
      <c r="AE21" s="286"/>
      <c r="AF21" s="286"/>
      <c r="AG21" s="118"/>
      <c r="AH21" s="118"/>
      <c r="AI21" s="351"/>
      <c r="AJ21" s="118"/>
      <c r="AK21" s="118"/>
      <c r="AL21" s="118"/>
      <c r="AM21" s="118"/>
      <c r="AN21" s="118"/>
      <c r="AO21" s="118"/>
      <c r="AP21" s="118"/>
      <c r="AQ21" s="614"/>
      <c r="AR21" s="614"/>
      <c r="AS21" s="614"/>
      <c r="AT21" s="614"/>
      <c r="AU21" s="614"/>
      <c r="AV21" s="614"/>
      <c r="AW21" s="614"/>
      <c r="AX21" s="614"/>
      <c r="AY21" s="614"/>
      <c r="AZ21" s="614"/>
      <c r="BA21" s="614"/>
      <c r="BB21" s="614"/>
      <c r="BC21" s="614"/>
      <c r="BD21" s="614"/>
      <c r="BE21" s="614"/>
      <c r="BF21" s="614"/>
      <c r="BG21" s="897"/>
      <c r="BH21" s="897"/>
    </row>
    <row r="22" spans="1:61" s="266" customFormat="1" ht="15.75" customHeight="1" thickBot="1" x14ac:dyDescent="0.35">
      <c r="A22" s="320" t="s">
        <v>326</v>
      </c>
      <c r="B22" s="321" t="s">
        <v>160</v>
      </c>
      <c r="C22" s="321" t="s">
        <v>22</v>
      </c>
      <c r="D22" s="321" t="s">
        <v>23</v>
      </c>
      <c r="E22" s="321" t="s">
        <v>24</v>
      </c>
      <c r="F22" s="321" t="s">
        <v>25</v>
      </c>
      <c r="G22" s="321" t="s">
        <v>26</v>
      </c>
      <c r="H22" s="321" t="s">
        <v>27</v>
      </c>
      <c r="I22" s="321" t="s">
        <v>28</v>
      </c>
      <c r="J22" s="321" t="s">
        <v>29</v>
      </c>
      <c r="K22" s="321" t="s">
        <v>30</v>
      </c>
      <c r="L22" s="321" t="s">
        <v>31</v>
      </c>
      <c r="M22" s="321" t="s">
        <v>32</v>
      </c>
      <c r="N22" s="321" t="s">
        <v>33</v>
      </c>
      <c r="O22" s="321" t="s">
        <v>34</v>
      </c>
      <c r="P22" s="321" t="s">
        <v>35</v>
      </c>
      <c r="Q22" s="321" t="s">
        <v>36</v>
      </c>
      <c r="R22" s="321" t="s">
        <v>37</v>
      </c>
      <c r="S22" s="321" t="s">
        <v>38</v>
      </c>
      <c r="T22" s="321" t="s">
        <v>39</v>
      </c>
      <c r="U22" s="321" t="s">
        <v>40</v>
      </c>
      <c r="V22" s="321" t="s">
        <v>41</v>
      </c>
      <c r="W22" s="321" t="s">
        <v>101</v>
      </c>
      <c r="X22" s="321" t="s">
        <v>102</v>
      </c>
      <c r="Y22" s="321" t="s">
        <v>104</v>
      </c>
      <c r="Z22" s="321" t="s">
        <v>110</v>
      </c>
      <c r="AA22" s="321" t="s">
        <v>105</v>
      </c>
      <c r="AB22" s="321" t="s">
        <v>106</v>
      </c>
      <c r="AC22" s="321" t="s">
        <v>107</v>
      </c>
      <c r="AD22" s="321" t="s">
        <v>109</v>
      </c>
      <c r="AE22" s="322" t="s">
        <v>111</v>
      </c>
      <c r="AF22" s="322" t="s">
        <v>113</v>
      </c>
      <c r="AG22" s="322" t="s">
        <v>114</v>
      </c>
      <c r="AH22" s="322" t="s">
        <v>115</v>
      </c>
      <c r="AI22" s="322" t="s">
        <v>116</v>
      </c>
      <c r="AJ22" s="322" t="s">
        <v>117</v>
      </c>
      <c r="AK22" s="322" t="s">
        <v>118</v>
      </c>
      <c r="AL22" s="322" t="s">
        <v>119</v>
      </c>
      <c r="AM22" s="322" t="s">
        <v>120</v>
      </c>
      <c r="AN22" s="322" t="s">
        <v>200</v>
      </c>
      <c r="AO22" s="322" t="s">
        <v>201</v>
      </c>
      <c r="AP22" s="322" t="s">
        <v>411</v>
      </c>
      <c r="AQ22" s="584" t="s">
        <v>584</v>
      </c>
      <c r="AR22" s="584" t="s">
        <v>591</v>
      </c>
      <c r="AS22" s="584" t="s">
        <v>602</v>
      </c>
      <c r="AT22" s="584" t="s">
        <v>727</v>
      </c>
      <c r="AU22" s="584" t="s">
        <v>740</v>
      </c>
      <c r="AV22" s="584" t="s">
        <v>756</v>
      </c>
      <c r="AW22" s="584" t="s">
        <v>829</v>
      </c>
      <c r="AX22" s="584" t="s">
        <v>837</v>
      </c>
      <c r="AY22" s="322" t="s">
        <v>851</v>
      </c>
      <c r="AZ22" s="322" t="s">
        <v>853</v>
      </c>
      <c r="BA22" s="322" t="s">
        <v>855</v>
      </c>
      <c r="BB22" s="322" t="s">
        <v>857</v>
      </c>
      <c r="BC22" s="322" t="s">
        <v>861</v>
      </c>
      <c r="BD22" s="322" t="s">
        <v>942</v>
      </c>
      <c r="BE22" s="322" t="s">
        <v>948</v>
      </c>
      <c r="BF22" s="322" t="s">
        <v>951</v>
      </c>
      <c r="BG22" s="897"/>
      <c r="BH22" s="897"/>
    </row>
    <row r="23" spans="1:61" s="27" customFormat="1" ht="21" customHeight="1" x14ac:dyDescent="0.3">
      <c r="A23" s="61" t="s">
        <v>364</v>
      </c>
      <c r="B23" s="62" t="s">
        <v>368</v>
      </c>
      <c r="C23" s="308" t="s">
        <v>122</v>
      </c>
      <c r="D23" s="308" t="s">
        <v>122</v>
      </c>
      <c r="E23" s="308" t="s">
        <v>122</v>
      </c>
      <c r="F23" s="308" t="s">
        <v>122</v>
      </c>
      <c r="G23" s="308" t="s">
        <v>122</v>
      </c>
      <c r="H23" s="308" t="s">
        <v>122</v>
      </c>
      <c r="I23" s="308" t="s">
        <v>122</v>
      </c>
      <c r="J23" s="308" t="s">
        <v>122</v>
      </c>
      <c r="K23" s="308" t="s">
        <v>122</v>
      </c>
      <c r="L23" s="308" t="s">
        <v>122</v>
      </c>
      <c r="M23" s="308" t="s">
        <v>122</v>
      </c>
      <c r="N23" s="308" t="s">
        <v>122</v>
      </c>
      <c r="O23" s="308" t="s">
        <v>122</v>
      </c>
      <c r="P23" s="308" t="s">
        <v>122</v>
      </c>
      <c r="Q23" s="308" t="s">
        <v>122</v>
      </c>
      <c r="R23" s="308" t="s">
        <v>122</v>
      </c>
      <c r="S23" s="308" t="s">
        <v>122</v>
      </c>
      <c r="T23" s="308" t="s">
        <v>122</v>
      </c>
      <c r="U23" s="308" t="s">
        <v>122</v>
      </c>
      <c r="V23" s="308" t="s">
        <v>122</v>
      </c>
      <c r="W23" s="308" t="s">
        <v>122</v>
      </c>
      <c r="X23" s="308" t="s">
        <v>122</v>
      </c>
      <c r="Y23" s="308" t="s">
        <v>122</v>
      </c>
      <c r="Z23" s="308" t="s">
        <v>122</v>
      </c>
      <c r="AA23" s="308" t="s">
        <v>122</v>
      </c>
      <c r="AB23" s="308" t="s">
        <v>122</v>
      </c>
      <c r="AC23" s="308" t="s">
        <v>122</v>
      </c>
      <c r="AD23" s="308" t="s">
        <v>122</v>
      </c>
      <c r="AE23" s="308" t="s">
        <v>122</v>
      </c>
      <c r="AF23" s="308" t="s">
        <v>122</v>
      </c>
      <c r="AG23" s="308" t="s">
        <v>122</v>
      </c>
      <c r="AH23" s="308" t="s">
        <v>122</v>
      </c>
      <c r="AI23" s="245">
        <v>-4</v>
      </c>
      <c r="AJ23" s="245">
        <v>-6</v>
      </c>
      <c r="AK23" s="245">
        <v>-5</v>
      </c>
      <c r="AL23" s="245">
        <v>-7</v>
      </c>
      <c r="AM23" s="241">
        <v>-5</v>
      </c>
      <c r="AN23" s="241">
        <v>-4</v>
      </c>
      <c r="AO23" s="241">
        <v>-3</v>
      </c>
      <c r="AP23" s="241">
        <v>-2</v>
      </c>
      <c r="AQ23" s="241">
        <v>-4</v>
      </c>
      <c r="AR23" s="241">
        <v>-4</v>
      </c>
      <c r="AS23" s="241">
        <v>-4</v>
      </c>
      <c r="AT23" s="241">
        <v>0</v>
      </c>
      <c r="AU23" s="241">
        <v>-3</v>
      </c>
      <c r="AV23" s="241">
        <v>-2</v>
      </c>
      <c r="AW23" s="241">
        <v>-2</v>
      </c>
      <c r="AX23" s="241">
        <v>-8</v>
      </c>
      <c r="AY23" s="241">
        <v>-1.946617</v>
      </c>
      <c r="AZ23" s="241">
        <v>-4</v>
      </c>
      <c r="BA23" s="241">
        <v>-4</v>
      </c>
      <c r="BB23" s="241">
        <v>-13</v>
      </c>
      <c r="BC23" s="241">
        <v>-24</v>
      </c>
      <c r="BD23" s="241">
        <v>-36</v>
      </c>
      <c r="BE23" s="241">
        <v>-51</v>
      </c>
      <c r="BF23" s="241">
        <v>-23</v>
      </c>
      <c r="BG23" s="897"/>
      <c r="BH23" s="897"/>
    </row>
    <row r="24" spans="1:61" s="266" customFormat="1" ht="15.75" customHeight="1" x14ac:dyDescent="0.3">
      <c r="A24" s="312" t="s">
        <v>621</v>
      </c>
      <c r="B24" s="307" t="s">
        <v>622</v>
      </c>
      <c r="C24" s="308" t="s">
        <v>122</v>
      </c>
      <c r="D24" s="308" t="s">
        <v>122</v>
      </c>
      <c r="E24" s="308" t="s">
        <v>122</v>
      </c>
      <c r="F24" s="308" t="s">
        <v>122</v>
      </c>
      <c r="G24" s="308" t="s">
        <v>122</v>
      </c>
      <c r="H24" s="308" t="s">
        <v>122</v>
      </c>
      <c r="I24" s="308" t="s">
        <v>122</v>
      </c>
      <c r="J24" s="308" t="s">
        <v>122</v>
      </c>
      <c r="K24" s="308" t="s">
        <v>122</v>
      </c>
      <c r="L24" s="308" t="s">
        <v>122</v>
      </c>
      <c r="M24" s="308" t="s">
        <v>122</v>
      </c>
      <c r="N24" s="308" t="s">
        <v>122</v>
      </c>
      <c r="O24" s="308" t="s">
        <v>122</v>
      </c>
      <c r="P24" s="308" t="s">
        <v>122</v>
      </c>
      <c r="Q24" s="308" t="s">
        <v>122</v>
      </c>
      <c r="R24" s="308" t="s">
        <v>122</v>
      </c>
      <c r="S24" s="308" t="s">
        <v>122</v>
      </c>
      <c r="T24" s="308" t="s">
        <v>122</v>
      </c>
      <c r="U24" s="308" t="s">
        <v>122</v>
      </c>
      <c r="V24" s="308" t="s">
        <v>122</v>
      </c>
      <c r="W24" s="308" t="s">
        <v>122</v>
      </c>
      <c r="X24" s="308" t="s">
        <v>122</v>
      </c>
      <c r="Y24" s="308" t="s">
        <v>122</v>
      </c>
      <c r="Z24" s="308" t="s">
        <v>122</v>
      </c>
      <c r="AA24" s="308" t="s">
        <v>122</v>
      </c>
      <c r="AB24" s="308" t="s">
        <v>122</v>
      </c>
      <c r="AC24" s="308" t="s">
        <v>122</v>
      </c>
      <c r="AD24" s="308" t="s">
        <v>122</v>
      </c>
      <c r="AE24" s="308" t="s">
        <v>122</v>
      </c>
      <c r="AF24" s="308" t="s">
        <v>122</v>
      </c>
      <c r="AG24" s="308" t="s">
        <v>122</v>
      </c>
      <c r="AH24" s="308" t="s">
        <v>122</v>
      </c>
      <c r="AI24" s="214">
        <v>0</v>
      </c>
      <c r="AJ24" s="214">
        <v>0</v>
      </c>
      <c r="AK24" s="214">
        <v>0</v>
      </c>
      <c r="AL24" s="214">
        <v>0</v>
      </c>
      <c r="AM24" s="246">
        <v>-5</v>
      </c>
      <c r="AN24" s="246">
        <v>-4</v>
      </c>
      <c r="AO24" s="246">
        <v>-3</v>
      </c>
      <c r="AP24" s="246">
        <v>-2</v>
      </c>
      <c r="AQ24" s="56">
        <v>-4</v>
      </c>
      <c r="AR24" s="214">
        <v>-4</v>
      </c>
      <c r="AS24" s="214">
        <v>-4</v>
      </c>
      <c r="AT24" s="214">
        <v>0</v>
      </c>
      <c r="AU24" s="214">
        <v>-3</v>
      </c>
      <c r="AV24" s="214">
        <v>-2</v>
      </c>
      <c r="AW24" s="214">
        <v>-2</v>
      </c>
      <c r="AX24" s="214">
        <v>-8</v>
      </c>
      <c r="AY24" s="214">
        <v>-2</v>
      </c>
      <c r="AZ24" s="214">
        <v>-4</v>
      </c>
      <c r="BA24" s="214">
        <v>-4</v>
      </c>
      <c r="BB24" s="214">
        <v>-13</v>
      </c>
      <c r="BC24" s="214">
        <v>-24</v>
      </c>
      <c r="BD24" s="214">
        <v>-36</v>
      </c>
      <c r="BE24" s="214">
        <v>-51</v>
      </c>
      <c r="BF24" s="214">
        <v>-23</v>
      </c>
      <c r="BG24" s="897"/>
      <c r="BH24" s="897"/>
    </row>
    <row r="25" spans="1:61" s="266" customFormat="1" ht="15.75" customHeight="1" x14ac:dyDescent="0.3">
      <c r="A25" s="47" t="s">
        <v>214</v>
      </c>
      <c r="B25" s="793" t="s">
        <v>384</v>
      </c>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214"/>
      <c r="AJ25" s="214"/>
      <c r="AK25" s="214"/>
      <c r="AL25" s="214"/>
      <c r="AM25" s="246"/>
      <c r="AN25" s="246"/>
      <c r="AO25" s="246"/>
      <c r="AP25" s="246"/>
      <c r="AQ25" s="56"/>
      <c r="AR25" s="214"/>
      <c r="AS25" s="214"/>
      <c r="AT25" s="214"/>
      <c r="AU25" s="214"/>
      <c r="AV25" s="214"/>
      <c r="AW25" s="214"/>
      <c r="AX25" s="214"/>
      <c r="AY25" s="214">
        <v>0</v>
      </c>
      <c r="AZ25" s="214">
        <v>0</v>
      </c>
      <c r="BA25" s="214">
        <v>0</v>
      </c>
      <c r="BB25" s="254">
        <v>0</v>
      </c>
      <c r="BC25" s="254">
        <v>-268</v>
      </c>
      <c r="BD25" s="254">
        <v>-856</v>
      </c>
      <c r="BE25" s="254">
        <v>-1218</v>
      </c>
      <c r="BF25" s="254">
        <v>-1238</v>
      </c>
      <c r="BG25" s="897"/>
      <c r="BH25" s="897"/>
    </row>
    <row r="26" spans="1:61" s="266" customFormat="1" ht="15.75" customHeight="1" x14ac:dyDescent="0.3">
      <c r="A26" s="292" t="s">
        <v>626</v>
      </c>
      <c r="B26" s="307" t="s">
        <v>623</v>
      </c>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214"/>
      <c r="AJ26" s="214"/>
      <c r="AK26" s="214"/>
      <c r="AL26" s="214"/>
      <c r="AM26" s="246"/>
      <c r="AN26" s="246"/>
      <c r="AO26" s="246"/>
      <c r="AP26" s="246"/>
      <c r="AQ26" s="56"/>
      <c r="AR26" s="214"/>
      <c r="AS26" s="214"/>
      <c r="AT26" s="214"/>
      <c r="AU26" s="214"/>
      <c r="AV26" s="214"/>
      <c r="AW26" s="214"/>
      <c r="AX26" s="214"/>
      <c r="AY26" s="214">
        <v>0</v>
      </c>
      <c r="AZ26" s="214">
        <v>0</v>
      </c>
      <c r="BA26" s="214">
        <v>0</v>
      </c>
      <c r="BB26" s="254">
        <v>0</v>
      </c>
      <c r="BC26" s="254">
        <v>-268</v>
      </c>
      <c r="BD26" s="254">
        <v>-856</v>
      </c>
      <c r="BE26" s="254">
        <v>-1218</v>
      </c>
      <c r="BF26" s="254">
        <v>-1238</v>
      </c>
      <c r="BG26" s="897"/>
      <c r="BH26" s="897"/>
    </row>
    <row r="27" spans="1:61" s="10" customFormat="1" ht="15.75" customHeight="1" x14ac:dyDescent="0.3">
      <c r="A27" s="59" t="s">
        <v>217</v>
      </c>
      <c r="B27" s="48" t="s">
        <v>292</v>
      </c>
      <c r="C27" s="308" t="s">
        <v>122</v>
      </c>
      <c r="D27" s="308" t="s">
        <v>122</v>
      </c>
      <c r="E27" s="308" t="s">
        <v>122</v>
      </c>
      <c r="F27" s="308" t="s">
        <v>122</v>
      </c>
      <c r="G27" s="308" t="s">
        <v>122</v>
      </c>
      <c r="H27" s="308" t="s">
        <v>122</v>
      </c>
      <c r="I27" s="308" t="s">
        <v>122</v>
      </c>
      <c r="J27" s="308" t="s">
        <v>122</v>
      </c>
      <c r="K27" s="308" t="s">
        <v>122</v>
      </c>
      <c r="L27" s="308" t="s">
        <v>122</v>
      </c>
      <c r="M27" s="308" t="s">
        <v>122</v>
      </c>
      <c r="N27" s="308" t="s">
        <v>122</v>
      </c>
      <c r="O27" s="308" t="s">
        <v>122</v>
      </c>
      <c r="P27" s="308" t="s">
        <v>122</v>
      </c>
      <c r="Q27" s="308" t="s">
        <v>122</v>
      </c>
      <c r="R27" s="308" t="s">
        <v>122</v>
      </c>
      <c r="S27" s="308" t="s">
        <v>122</v>
      </c>
      <c r="T27" s="308" t="s">
        <v>122</v>
      </c>
      <c r="U27" s="308" t="s">
        <v>122</v>
      </c>
      <c r="V27" s="308" t="s">
        <v>122</v>
      </c>
      <c r="W27" s="308" t="s">
        <v>122</v>
      </c>
      <c r="X27" s="308" t="s">
        <v>122</v>
      </c>
      <c r="Y27" s="308" t="s">
        <v>122</v>
      </c>
      <c r="Z27" s="308" t="s">
        <v>122</v>
      </c>
      <c r="AA27" s="308" t="s">
        <v>122</v>
      </c>
      <c r="AB27" s="308" t="s">
        <v>122</v>
      </c>
      <c r="AC27" s="308" t="s">
        <v>122</v>
      </c>
      <c r="AD27" s="308" t="s">
        <v>122</v>
      </c>
      <c r="AE27" s="308" t="s">
        <v>122</v>
      </c>
      <c r="AF27" s="308" t="s">
        <v>122</v>
      </c>
      <c r="AG27" s="308" t="s">
        <v>122</v>
      </c>
      <c r="AH27" s="308" t="s">
        <v>122</v>
      </c>
      <c r="AI27" s="242">
        <v>-30</v>
      </c>
      <c r="AJ27" s="242">
        <v>-51</v>
      </c>
      <c r="AK27" s="242">
        <v>-34</v>
      </c>
      <c r="AL27" s="242">
        <v>-23</v>
      </c>
      <c r="AM27" s="253">
        <v>-13</v>
      </c>
      <c r="AN27" s="253">
        <v>-11</v>
      </c>
      <c r="AO27" s="241">
        <v>-4</v>
      </c>
      <c r="AP27" s="241">
        <v>-7</v>
      </c>
      <c r="AQ27" s="241">
        <v>-8</v>
      </c>
      <c r="AR27" s="241">
        <v>-14</v>
      </c>
      <c r="AS27" s="241">
        <v>-15</v>
      </c>
      <c r="AT27" s="241">
        <v>-7</v>
      </c>
      <c r="AU27" s="241">
        <v>-10</v>
      </c>
      <c r="AV27" s="241">
        <v>-8</v>
      </c>
      <c r="AW27" s="241">
        <v>-6</v>
      </c>
      <c r="AX27" s="241">
        <v>-7</v>
      </c>
      <c r="AY27" s="241">
        <v>-8.0158609999999992</v>
      </c>
      <c r="AZ27" s="241">
        <v>-9</v>
      </c>
      <c r="BA27" s="241">
        <v>-12</v>
      </c>
      <c r="BB27" s="241">
        <v>-14</v>
      </c>
      <c r="BC27" s="241">
        <v>-18</v>
      </c>
      <c r="BD27" s="241">
        <v>-22</v>
      </c>
      <c r="BE27" s="241">
        <v>-18</v>
      </c>
      <c r="BF27" s="241">
        <v>-25</v>
      </c>
      <c r="BG27" s="897"/>
      <c r="BH27" s="897"/>
    </row>
    <row r="28" spans="1:61" s="9" customFormat="1" ht="15.75" customHeight="1" x14ac:dyDescent="0.3">
      <c r="A28" s="312" t="s">
        <v>621</v>
      </c>
      <c r="B28" s="307" t="s">
        <v>622</v>
      </c>
      <c r="C28" s="308" t="s">
        <v>122</v>
      </c>
      <c r="D28" s="308" t="s">
        <v>122</v>
      </c>
      <c r="E28" s="308" t="s">
        <v>122</v>
      </c>
      <c r="F28" s="308" t="s">
        <v>122</v>
      </c>
      <c r="G28" s="308" t="s">
        <v>122</v>
      </c>
      <c r="H28" s="308" t="s">
        <v>122</v>
      </c>
      <c r="I28" s="308" t="s">
        <v>122</v>
      </c>
      <c r="J28" s="308" t="s">
        <v>122</v>
      </c>
      <c r="K28" s="308" t="s">
        <v>122</v>
      </c>
      <c r="L28" s="308" t="s">
        <v>122</v>
      </c>
      <c r="M28" s="308" t="s">
        <v>122</v>
      </c>
      <c r="N28" s="308" t="s">
        <v>122</v>
      </c>
      <c r="O28" s="308" t="s">
        <v>122</v>
      </c>
      <c r="P28" s="308" t="s">
        <v>122</v>
      </c>
      <c r="Q28" s="308" t="s">
        <v>122</v>
      </c>
      <c r="R28" s="308" t="s">
        <v>122</v>
      </c>
      <c r="S28" s="308" t="s">
        <v>122</v>
      </c>
      <c r="T28" s="308" t="s">
        <v>122</v>
      </c>
      <c r="U28" s="308" t="s">
        <v>122</v>
      </c>
      <c r="V28" s="308" t="s">
        <v>122</v>
      </c>
      <c r="W28" s="308" t="s">
        <v>122</v>
      </c>
      <c r="X28" s="308" t="s">
        <v>122</v>
      </c>
      <c r="Y28" s="308" t="s">
        <v>122</v>
      </c>
      <c r="Z28" s="308" t="s">
        <v>122</v>
      </c>
      <c r="AA28" s="308" t="s">
        <v>122</v>
      </c>
      <c r="AB28" s="308" t="s">
        <v>122</v>
      </c>
      <c r="AC28" s="308" t="s">
        <v>122</v>
      </c>
      <c r="AD28" s="308" t="s">
        <v>122</v>
      </c>
      <c r="AE28" s="308" t="s">
        <v>122</v>
      </c>
      <c r="AF28" s="308" t="s">
        <v>122</v>
      </c>
      <c r="AG28" s="308" t="s">
        <v>122</v>
      </c>
      <c r="AH28" s="308" t="s">
        <v>122</v>
      </c>
      <c r="AI28" s="227">
        <v>0</v>
      </c>
      <c r="AJ28" s="227">
        <v>0</v>
      </c>
      <c r="AK28" s="227">
        <v>0</v>
      </c>
      <c r="AL28" s="227">
        <v>0</v>
      </c>
      <c r="AM28" s="246">
        <v>-13</v>
      </c>
      <c r="AN28" s="246">
        <v>-11</v>
      </c>
      <c r="AO28" s="56">
        <v>-4</v>
      </c>
      <c r="AP28" s="246">
        <v>-7</v>
      </c>
      <c r="AQ28" s="56">
        <v>-8</v>
      </c>
      <c r="AR28" s="56">
        <v>-14</v>
      </c>
      <c r="AS28" s="56">
        <v>-15</v>
      </c>
      <c r="AT28" s="56">
        <v>-7</v>
      </c>
      <c r="AU28" s="56">
        <v>-10</v>
      </c>
      <c r="AV28" s="56">
        <v>-8</v>
      </c>
      <c r="AW28" s="56">
        <v>-6</v>
      </c>
      <c r="AX28" s="56">
        <v>-7</v>
      </c>
      <c r="AY28" s="56">
        <v>-8.0158609999999992</v>
      </c>
      <c r="AZ28" s="56">
        <v>-9</v>
      </c>
      <c r="BA28" s="56">
        <v>-12</v>
      </c>
      <c r="BB28" s="56">
        <v>-14</v>
      </c>
      <c r="BC28" s="56">
        <v>-18</v>
      </c>
      <c r="BD28" s="56">
        <v>-22</v>
      </c>
      <c r="BE28" s="56">
        <v>-18</v>
      </c>
      <c r="BF28" s="56">
        <v>-25</v>
      </c>
      <c r="BG28" s="897"/>
      <c r="BH28" s="897"/>
    </row>
    <row r="29" spans="1:61" s="266" customFormat="1" ht="29.25" customHeight="1" x14ac:dyDescent="0.3">
      <c r="A29" s="45" t="s">
        <v>734</v>
      </c>
      <c r="B29" s="48" t="s">
        <v>733</v>
      </c>
      <c r="C29" s="308" t="s">
        <v>122</v>
      </c>
      <c r="D29" s="308" t="s">
        <v>122</v>
      </c>
      <c r="E29" s="308" t="s">
        <v>122</v>
      </c>
      <c r="F29" s="308" t="s">
        <v>122</v>
      </c>
      <c r="G29" s="308" t="s">
        <v>122</v>
      </c>
      <c r="H29" s="308" t="s">
        <v>122</v>
      </c>
      <c r="I29" s="308" t="s">
        <v>122</v>
      </c>
      <c r="J29" s="308" t="s">
        <v>122</v>
      </c>
      <c r="K29" s="308" t="s">
        <v>122</v>
      </c>
      <c r="L29" s="308" t="s">
        <v>122</v>
      </c>
      <c r="M29" s="308" t="s">
        <v>122</v>
      </c>
      <c r="N29" s="308" t="s">
        <v>122</v>
      </c>
      <c r="O29" s="308" t="s">
        <v>122</v>
      </c>
      <c r="P29" s="308" t="s">
        <v>122</v>
      </c>
      <c r="Q29" s="308" t="s">
        <v>122</v>
      </c>
      <c r="R29" s="308" t="s">
        <v>122</v>
      </c>
      <c r="S29" s="308" t="s">
        <v>122</v>
      </c>
      <c r="T29" s="308" t="s">
        <v>122</v>
      </c>
      <c r="U29" s="308" t="s">
        <v>122</v>
      </c>
      <c r="V29" s="308" t="s">
        <v>122</v>
      </c>
      <c r="W29" s="308" t="s">
        <v>122</v>
      </c>
      <c r="X29" s="308" t="s">
        <v>122</v>
      </c>
      <c r="Y29" s="308" t="s">
        <v>122</v>
      </c>
      <c r="Z29" s="308" t="s">
        <v>122</v>
      </c>
      <c r="AA29" s="308" t="s">
        <v>122</v>
      </c>
      <c r="AB29" s="308" t="s">
        <v>122</v>
      </c>
      <c r="AC29" s="308" t="s">
        <v>122</v>
      </c>
      <c r="AD29" s="308" t="s">
        <v>122</v>
      </c>
      <c r="AE29" s="308" t="s">
        <v>122</v>
      </c>
      <c r="AF29" s="308" t="s">
        <v>122</v>
      </c>
      <c r="AG29" s="308" t="s">
        <v>122</v>
      </c>
      <c r="AH29" s="308" t="s">
        <v>122</v>
      </c>
      <c r="AI29" s="242">
        <v>-400</v>
      </c>
      <c r="AJ29" s="242">
        <v>-398</v>
      </c>
      <c r="AK29" s="242">
        <v>-403</v>
      </c>
      <c r="AL29" s="242">
        <v>-398</v>
      </c>
      <c r="AM29" s="253">
        <v>-374</v>
      </c>
      <c r="AN29" s="253">
        <v>-374</v>
      </c>
      <c r="AO29" s="241">
        <v>-377</v>
      </c>
      <c r="AP29" s="241">
        <v>-407</v>
      </c>
      <c r="AQ29" s="241">
        <v>-414</v>
      </c>
      <c r="AR29" s="241">
        <v>-409</v>
      </c>
      <c r="AS29" s="241">
        <v>-423</v>
      </c>
      <c r="AT29" s="241">
        <v>-420</v>
      </c>
      <c r="AU29" s="241">
        <v>-409</v>
      </c>
      <c r="AV29" s="241">
        <v>-284</v>
      </c>
      <c r="AW29" s="241">
        <v>-118</v>
      </c>
      <c r="AX29" s="241">
        <v>-74</v>
      </c>
      <c r="AY29" s="241">
        <v>-57.015300000000003</v>
      </c>
      <c r="AZ29" s="241">
        <v>-45</v>
      </c>
      <c r="BA29" s="241">
        <v>-43</v>
      </c>
      <c r="BB29" s="241">
        <v>-71</v>
      </c>
      <c r="BC29" s="241">
        <v>-216</v>
      </c>
      <c r="BD29" s="241">
        <v>-652</v>
      </c>
      <c r="BE29" s="241">
        <v>-1214</v>
      </c>
      <c r="BF29" s="241">
        <v>-1657</v>
      </c>
      <c r="BG29" s="897"/>
      <c r="BH29" s="897"/>
    </row>
    <row r="30" spans="1:61" s="266" customFormat="1" ht="15.75" customHeight="1" x14ac:dyDescent="0.3">
      <c r="A30" s="565" t="s">
        <v>621</v>
      </c>
      <c r="B30" s="307" t="s">
        <v>622</v>
      </c>
      <c r="C30" s="308" t="s">
        <v>122</v>
      </c>
      <c r="D30" s="308" t="s">
        <v>122</v>
      </c>
      <c r="E30" s="308" t="s">
        <v>122</v>
      </c>
      <c r="F30" s="308" t="s">
        <v>122</v>
      </c>
      <c r="G30" s="308" t="s">
        <v>122</v>
      </c>
      <c r="H30" s="308" t="s">
        <v>122</v>
      </c>
      <c r="I30" s="308" t="s">
        <v>122</v>
      </c>
      <c r="J30" s="308" t="s">
        <v>122</v>
      </c>
      <c r="K30" s="308" t="s">
        <v>122</v>
      </c>
      <c r="L30" s="308" t="s">
        <v>122</v>
      </c>
      <c r="M30" s="308" t="s">
        <v>122</v>
      </c>
      <c r="N30" s="308" t="s">
        <v>122</v>
      </c>
      <c r="O30" s="308" t="s">
        <v>122</v>
      </c>
      <c r="P30" s="308" t="s">
        <v>122</v>
      </c>
      <c r="Q30" s="308" t="s">
        <v>122</v>
      </c>
      <c r="R30" s="308" t="s">
        <v>122</v>
      </c>
      <c r="S30" s="308" t="s">
        <v>122</v>
      </c>
      <c r="T30" s="308" t="s">
        <v>122</v>
      </c>
      <c r="U30" s="308" t="s">
        <v>122</v>
      </c>
      <c r="V30" s="308" t="s">
        <v>122</v>
      </c>
      <c r="W30" s="308" t="s">
        <v>122</v>
      </c>
      <c r="X30" s="308" t="s">
        <v>122</v>
      </c>
      <c r="Y30" s="308" t="s">
        <v>122</v>
      </c>
      <c r="Z30" s="308" t="s">
        <v>122</v>
      </c>
      <c r="AA30" s="308" t="s">
        <v>122</v>
      </c>
      <c r="AB30" s="308" t="s">
        <v>122</v>
      </c>
      <c r="AC30" s="308" t="s">
        <v>122</v>
      </c>
      <c r="AD30" s="308" t="s">
        <v>122</v>
      </c>
      <c r="AE30" s="308" t="s">
        <v>122</v>
      </c>
      <c r="AF30" s="308" t="s">
        <v>122</v>
      </c>
      <c r="AG30" s="308" t="s">
        <v>122</v>
      </c>
      <c r="AH30" s="308" t="s">
        <v>122</v>
      </c>
      <c r="AI30" s="227">
        <v>0</v>
      </c>
      <c r="AJ30" s="227">
        <v>0</v>
      </c>
      <c r="AK30" s="227">
        <v>0</v>
      </c>
      <c r="AL30" s="227">
        <v>0</v>
      </c>
      <c r="AM30" s="246">
        <v>-374</v>
      </c>
      <c r="AN30" s="246">
        <v>-374</v>
      </c>
      <c r="AO30" s="56">
        <v>-377</v>
      </c>
      <c r="AP30" s="246">
        <v>-407</v>
      </c>
      <c r="AQ30" s="56">
        <v>-408</v>
      </c>
      <c r="AR30" s="56">
        <v>-403</v>
      </c>
      <c r="AS30" s="56">
        <v>-416</v>
      </c>
      <c r="AT30" s="56">
        <v>-413</v>
      </c>
      <c r="AU30" s="56">
        <v>-409</v>
      </c>
      <c r="AV30" s="56">
        <v>-284</v>
      </c>
      <c r="AW30" s="56">
        <v>-118</v>
      </c>
      <c r="AX30" s="56">
        <v>-74</v>
      </c>
      <c r="AY30" s="56">
        <v>-57</v>
      </c>
      <c r="AZ30" s="56">
        <v>-45</v>
      </c>
      <c r="BA30" s="56">
        <v>-43</v>
      </c>
      <c r="BB30" s="56">
        <v>-71</v>
      </c>
      <c r="BC30" s="56">
        <v>-216</v>
      </c>
      <c r="BD30" s="56">
        <v>-652</v>
      </c>
      <c r="BE30" s="56">
        <v>-1214</v>
      </c>
      <c r="BF30" s="56">
        <v>-1657</v>
      </c>
      <c r="BG30" s="897"/>
      <c r="BH30" s="897"/>
    </row>
    <row r="31" spans="1:61" s="266" customFormat="1" ht="15.75" customHeight="1" x14ac:dyDescent="0.3">
      <c r="A31" s="59" t="s">
        <v>215</v>
      </c>
      <c r="B31" s="48" t="s">
        <v>367</v>
      </c>
      <c r="C31" s="308" t="s">
        <v>122</v>
      </c>
      <c r="D31" s="308" t="s">
        <v>122</v>
      </c>
      <c r="E31" s="308" t="s">
        <v>122</v>
      </c>
      <c r="F31" s="308" t="s">
        <v>122</v>
      </c>
      <c r="G31" s="308" t="s">
        <v>122</v>
      </c>
      <c r="H31" s="308" t="s">
        <v>122</v>
      </c>
      <c r="I31" s="308" t="s">
        <v>122</v>
      </c>
      <c r="J31" s="308" t="s">
        <v>122</v>
      </c>
      <c r="K31" s="308" t="s">
        <v>122</v>
      </c>
      <c r="L31" s="308" t="s">
        <v>122</v>
      </c>
      <c r="M31" s="308" t="s">
        <v>122</v>
      </c>
      <c r="N31" s="308" t="s">
        <v>122</v>
      </c>
      <c r="O31" s="308" t="s">
        <v>122</v>
      </c>
      <c r="P31" s="308" t="s">
        <v>122</v>
      </c>
      <c r="Q31" s="308" t="s">
        <v>122</v>
      </c>
      <c r="R31" s="308" t="s">
        <v>122</v>
      </c>
      <c r="S31" s="308" t="s">
        <v>122</v>
      </c>
      <c r="T31" s="308" t="s">
        <v>122</v>
      </c>
      <c r="U31" s="308" t="s">
        <v>122</v>
      </c>
      <c r="V31" s="308" t="s">
        <v>122</v>
      </c>
      <c r="W31" s="308" t="s">
        <v>122</v>
      </c>
      <c r="X31" s="308" t="s">
        <v>122</v>
      </c>
      <c r="Y31" s="308" t="s">
        <v>122</v>
      </c>
      <c r="Z31" s="308" t="s">
        <v>122</v>
      </c>
      <c r="AA31" s="308" t="s">
        <v>122</v>
      </c>
      <c r="AB31" s="308" t="s">
        <v>122</v>
      </c>
      <c r="AC31" s="308" t="s">
        <v>122</v>
      </c>
      <c r="AD31" s="308" t="s">
        <v>122</v>
      </c>
      <c r="AE31" s="308" t="s">
        <v>122</v>
      </c>
      <c r="AF31" s="308" t="s">
        <v>122</v>
      </c>
      <c r="AG31" s="308" t="s">
        <v>122</v>
      </c>
      <c r="AH31" s="308" t="s">
        <v>122</v>
      </c>
      <c r="AI31" s="254">
        <v>-25</v>
      </c>
      <c r="AJ31" s="254">
        <v>-24</v>
      </c>
      <c r="AK31" s="254">
        <v>-25</v>
      </c>
      <c r="AL31" s="254">
        <v>-16</v>
      </c>
      <c r="AM31" s="254">
        <v>-15</v>
      </c>
      <c r="AN31" s="254">
        <v>-18</v>
      </c>
      <c r="AO31" s="254">
        <v>-25</v>
      </c>
      <c r="AP31" s="241">
        <v>-18</v>
      </c>
      <c r="AQ31" s="254">
        <v>0</v>
      </c>
      <c r="AR31" s="254">
        <v>0</v>
      </c>
      <c r="AS31" s="254">
        <v>0</v>
      </c>
      <c r="AT31" s="254">
        <v>0</v>
      </c>
      <c r="AU31" s="254">
        <v>0</v>
      </c>
      <c r="AV31" s="254">
        <v>0</v>
      </c>
      <c r="AW31" s="254">
        <v>0</v>
      </c>
      <c r="AX31" s="254">
        <v>0</v>
      </c>
      <c r="AY31" s="254">
        <v>0</v>
      </c>
      <c r="AZ31" s="254">
        <v>0</v>
      </c>
      <c r="BA31" s="254">
        <v>0</v>
      </c>
      <c r="BB31" s="254">
        <v>0</v>
      </c>
      <c r="BC31" s="254">
        <v>0</v>
      </c>
      <c r="BD31" s="254">
        <v>0</v>
      </c>
      <c r="BE31" s="254">
        <v>0</v>
      </c>
      <c r="BF31" s="254">
        <v>0</v>
      </c>
      <c r="BG31" s="897"/>
      <c r="BH31" s="897"/>
    </row>
    <row r="32" spans="1:61" s="266" customFormat="1" ht="15.75" customHeight="1" x14ac:dyDescent="0.3">
      <c r="A32" s="312" t="s">
        <v>625</v>
      </c>
      <c r="B32" s="307" t="s">
        <v>597</v>
      </c>
      <c r="C32" s="308" t="s">
        <v>122</v>
      </c>
      <c r="D32" s="308" t="s">
        <v>122</v>
      </c>
      <c r="E32" s="308" t="s">
        <v>122</v>
      </c>
      <c r="F32" s="308" t="s">
        <v>122</v>
      </c>
      <c r="G32" s="308" t="s">
        <v>122</v>
      </c>
      <c r="H32" s="308" t="s">
        <v>122</v>
      </c>
      <c r="I32" s="308" t="s">
        <v>122</v>
      </c>
      <c r="J32" s="308" t="s">
        <v>122</v>
      </c>
      <c r="K32" s="308" t="s">
        <v>122</v>
      </c>
      <c r="L32" s="308" t="s">
        <v>122</v>
      </c>
      <c r="M32" s="308" t="s">
        <v>122</v>
      </c>
      <c r="N32" s="308" t="s">
        <v>122</v>
      </c>
      <c r="O32" s="308" t="s">
        <v>122</v>
      </c>
      <c r="P32" s="308" t="s">
        <v>122</v>
      </c>
      <c r="Q32" s="308" t="s">
        <v>122</v>
      </c>
      <c r="R32" s="308" t="s">
        <v>122</v>
      </c>
      <c r="S32" s="308" t="s">
        <v>122</v>
      </c>
      <c r="T32" s="308" t="s">
        <v>122</v>
      </c>
      <c r="U32" s="308" t="s">
        <v>122</v>
      </c>
      <c r="V32" s="308" t="s">
        <v>122</v>
      </c>
      <c r="W32" s="308" t="s">
        <v>122</v>
      </c>
      <c r="X32" s="308" t="s">
        <v>122</v>
      </c>
      <c r="Y32" s="308" t="s">
        <v>122</v>
      </c>
      <c r="Z32" s="308" t="s">
        <v>122</v>
      </c>
      <c r="AA32" s="308" t="s">
        <v>122</v>
      </c>
      <c r="AB32" s="308" t="s">
        <v>122</v>
      </c>
      <c r="AC32" s="308" t="s">
        <v>122</v>
      </c>
      <c r="AD32" s="308" t="s">
        <v>122</v>
      </c>
      <c r="AE32" s="308" t="s">
        <v>122</v>
      </c>
      <c r="AF32" s="308" t="s">
        <v>122</v>
      </c>
      <c r="AG32" s="308" t="s">
        <v>122</v>
      </c>
      <c r="AH32" s="308" t="s">
        <v>122</v>
      </c>
      <c r="AI32" s="214">
        <v>0</v>
      </c>
      <c r="AJ32" s="214">
        <v>0</v>
      </c>
      <c r="AK32" s="214">
        <v>0</v>
      </c>
      <c r="AL32" s="214">
        <v>0</v>
      </c>
      <c r="AM32" s="214">
        <v>-10</v>
      </c>
      <c r="AN32" s="214">
        <v>-13</v>
      </c>
      <c r="AO32" s="214">
        <v>-20</v>
      </c>
      <c r="AP32" s="214">
        <v>-10</v>
      </c>
      <c r="AQ32" s="214">
        <v>0</v>
      </c>
      <c r="AR32" s="214">
        <v>0</v>
      </c>
      <c r="AS32" s="214">
        <v>0</v>
      </c>
      <c r="AT32" s="214">
        <v>0</v>
      </c>
      <c r="AU32" s="214">
        <v>0</v>
      </c>
      <c r="AV32" s="214">
        <v>0</v>
      </c>
      <c r="AW32" s="214">
        <v>0</v>
      </c>
      <c r="AX32" s="214">
        <v>0</v>
      </c>
      <c r="AY32" s="214">
        <v>0</v>
      </c>
      <c r="AZ32" s="214">
        <v>0</v>
      </c>
      <c r="BA32" s="214">
        <v>0</v>
      </c>
      <c r="BB32" s="214">
        <v>0</v>
      </c>
      <c r="BC32" s="214">
        <v>0</v>
      </c>
      <c r="BD32" s="214">
        <v>0</v>
      </c>
      <c r="BE32" s="214">
        <v>0</v>
      </c>
      <c r="BF32" s="214">
        <v>0</v>
      </c>
      <c r="BG32" s="897"/>
      <c r="BH32" s="897"/>
    </row>
    <row r="33" spans="1:60" s="266" customFormat="1" ht="15.75" customHeight="1" x14ac:dyDescent="0.3">
      <c r="A33" s="312" t="s">
        <v>626</v>
      </c>
      <c r="B33" s="307" t="s">
        <v>623</v>
      </c>
      <c r="C33" s="308" t="s">
        <v>122</v>
      </c>
      <c r="D33" s="308" t="s">
        <v>122</v>
      </c>
      <c r="E33" s="308" t="s">
        <v>122</v>
      </c>
      <c r="F33" s="308" t="s">
        <v>122</v>
      </c>
      <c r="G33" s="308" t="s">
        <v>122</v>
      </c>
      <c r="H33" s="308" t="s">
        <v>122</v>
      </c>
      <c r="I33" s="308" t="s">
        <v>122</v>
      </c>
      <c r="J33" s="308" t="s">
        <v>122</v>
      </c>
      <c r="K33" s="308" t="s">
        <v>122</v>
      </c>
      <c r="L33" s="308" t="s">
        <v>122</v>
      </c>
      <c r="M33" s="308" t="s">
        <v>122</v>
      </c>
      <c r="N33" s="308" t="s">
        <v>122</v>
      </c>
      <c r="O33" s="308" t="s">
        <v>122</v>
      </c>
      <c r="P33" s="308" t="s">
        <v>122</v>
      </c>
      <c r="Q33" s="308" t="s">
        <v>122</v>
      </c>
      <c r="R33" s="308" t="s">
        <v>122</v>
      </c>
      <c r="S33" s="308" t="s">
        <v>122</v>
      </c>
      <c r="T33" s="308" t="s">
        <v>122</v>
      </c>
      <c r="U33" s="308" t="s">
        <v>122</v>
      </c>
      <c r="V33" s="308" t="s">
        <v>122</v>
      </c>
      <c r="W33" s="308" t="s">
        <v>122</v>
      </c>
      <c r="X33" s="308" t="s">
        <v>122</v>
      </c>
      <c r="Y33" s="308" t="s">
        <v>122</v>
      </c>
      <c r="Z33" s="308" t="s">
        <v>122</v>
      </c>
      <c r="AA33" s="308" t="s">
        <v>122</v>
      </c>
      <c r="AB33" s="308" t="s">
        <v>122</v>
      </c>
      <c r="AC33" s="308" t="s">
        <v>122</v>
      </c>
      <c r="AD33" s="308" t="s">
        <v>122</v>
      </c>
      <c r="AE33" s="308" t="s">
        <v>122</v>
      </c>
      <c r="AF33" s="308" t="s">
        <v>122</v>
      </c>
      <c r="AG33" s="308" t="s">
        <v>122</v>
      </c>
      <c r="AH33" s="308" t="s">
        <v>122</v>
      </c>
      <c r="AI33" s="214">
        <v>0</v>
      </c>
      <c r="AJ33" s="214">
        <v>0</v>
      </c>
      <c r="AK33" s="214">
        <v>0</v>
      </c>
      <c r="AL33" s="214">
        <v>0</v>
      </c>
      <c r="AM33" s="214">
        <v>-5</v>
      </c>
      <c r="AN33" s="214">
        <v>-5</v>
      </c>
      <c r="AO33" s="214">
        <v>-5</v>
      </c>
      <c r="AP33" s="214">
        <v>-3</v>
      </c>
      <c r="AQ33" s="214">
        <v>0</v>
      </c>
      <c r="AR33" s="214">
        <v>0</v>
      </c>
      <c r="AS33" s="214">
        <v>0</v>
      </c>
      <c r="AT33" s="214">
        <v>0</v>
      </c>
      <c r="AU33" s="214">
        <v>0</v>
      </c>
      <c r="AV33" s="214">
        <v>0</v>
      </c>
      <c r="AW33" s="214">
        <v>0</v>
      </c>
      <c r="AX33" s="214">
        <v>0</v>
      </c>
      <c r="AY33" s="214">
        <v>0</v>
      </c>
      <c r="AZ33" s="214">
        <v>0</v>
      </c>
      <c r="BA33" s="214">
        <v>0</v>
      </c>
      <c r="BB33" s="214">
        <v>0</v>
      </c>
      <c r="BC33" s="214">
        <v>0</v>
      </c>
      <c r="BD33" s="214">
        <v>0</v>
      </c>
      <c r="BE33" s="214">
        <v>0</v>
      </c>
      <c r="BF33" s="214">
        <v>0</v>
      </c>
      <c r="BG33" s="897"/>
      <c r="BH33" s="897"/>
    </row>
    <row r="34" spans="1:60" s="266" customFormat="1" ht="15.75" customHeight="1" x14ac:dyDescent="0.3">
      <c r="A34" s="312" t="s">
        <v>627</v>
      </c>
      <c r="B34" s="307" t="s">
        <v>624</v>
      </c>
      <c r="C34" s="308" t="s">
        <v>122</v>
      </c>
      <c r="D34" s="308" t="s">
        <v>122</v>
      </c>
      <c r="E34" s="308" t="s">
        <v>122</v>
      </c>
      <c r="F34" s="308" t="s">
        <v>122</v>
      </c>
      <c r="G34" s="308" t="s">
        <v>122</v>
      </c>
      <c r="H34" s="308" t="s">
        <v>122</v>
      </c>
      <c r="I34" s="308" t="s">
        <v>122</v>
      </c>
      <c r="J34" s="308" t="s">
        <v>122</v>
      </c>
      <c r="K34" s="308" t="s">
        <v>122</v>
      </c>
      <c r="L34" s="308" t="s">
        <v>122</v>
      </c>
      <c r="M34" s="308" t="s">
        <v>122</v>
      </c>
      <c r="N34" s="308" t="s">
        <v>122</v>
      </c>
      <c r="O34" s="308" t="s">
        <v>122</v>
      </c>
      <c r="P34" s="308" t="s">
        <v>122</v>
      </c>
      <c r="Q34" s="308" t="s">
        <v>122</v>
      </c>
      <c r="R34" s="308" t="s">
        <v>122</v>
      </c>
      <c r="S34" s="308" t="s">
        <v>122</v>
      </c>
      <c r="T34" s="308" t="s">
        <v>122</v>
      </c>
      <c r="U34" s="308" t="s">
        <v>122</v>
      </c>
      <c r="V34" s="308" t="s">
        <v>122</v>
      </c>
      <c r="W34" s="308" t="s">
        <v>122</v>
      </c>
      <c r="X34" s="308" t="s">
        <v>122</v>
      </c>
      <c r="Y34" s="308" t="s">
        <v>122</v>
      </c>
      <c r="Z34" s="308" t="s">
        <v>122</v>
      </c>
      <c r="AA34" s="308" t="s">
        <v>122</v>
      </c>
      <c r="AB34" s="308" t="s">
        <v>122</v>
      </c>
      <c r="AC34" s="308" t="s">
        <v>122</v>
      </c>
      <c r="AD34" s="308" t="s">
        <v>122</v>
      </c>
      <c r="AE34" s="308" t="s">
        <v>122</v>
      </c>
      <c r="AF34" s="308" t="s">
        <v>122</v>
      </c>
      <c r="AG34" s="308" t="s">
        <v>122</v>
      </c>
      <c r="AH34" s="308" t="s">
        <v>122</v>
      </c>
      <c r="AI34" s="214">
        <v>0</v>
      </c>
      <c r="AJ34" s="214">
        <v>0</v>
      </c>
      <c r="AK34" s="214">
        <v>0</v>
      </c>
      <c r="AL34" s="214">
        <v>0</v>
      </c>
      <c r="AM34" s="214">
        <v>0</v>
      </c>
      <c r="AN34" s="214">
        <v>0</v>
      </c>
      <c r="AO34" s="246">
        <v>0</v>
      </c>
      <c r="AP34" s="246">
        <v>-5</v>
      </c>
      <c r="AQ34" s="214">
        <v>0</v>
      </c>
      <c r="AR34" s="214">
        <v>0</v>
      </c>
      <c r="AS34" s="214">
        <v>0</v>
      </c>
      <c r="AT34" s="214">
        <v>0</v>
      </c>
      <c r="AU34" s="214">
        <v>0</v>
      </c>
      <c r="AV34" s="214">
        <v>0</v>
      </c>
      <c r="AW34" s="214">
        <v>0</v>
      </c>
      <c r="AX34" s="214">
        <v>0</v>
      </c>
      <c r="AY34" s="214">
        <v>0</v>
      </c>
      <c r="AZ34" s="214">
        <v>0</v>
      </c>
      <c r="BA34" s="214">
        <v>0</v>
      </c>
      <c r="BB34" s="214">
        <v>0</v>
      </c>
      <c r="BC34" s="214">
        <v>0</v>
      </c>
      <c r="BD34" s="214">
        <v>0</v>
      </c>
      <c r="BE34" s="214">
        <v>0</v>
      </c>
      <c r="BF34" s="214">
        <v>0</v>
      </c>
      <c r="BG34" s="897"/>
      <c r="BH34" s="897"/>
    </row>
    <row r="35" spans="1:60" s="266" customFormat="1" ht="15.75" customHeight="1" x14ac:dyDescent="0.3">
      <c r="A35" s="59" t="s">
        <v>218</v>
      </c>
      <c r="B35" s="255" t="s">
        <v>370</v>
      </c>
      <c r="C35" s="308" t="s">
        <v>122</v>
      </c>
      <c r="D35" s="308" t="s">
        <v>122</v>
      </c>
      <c r="E35" s="308" t="s">
        <v>122</v>
      </c>
      <c r="F35" s="308" t="s">
        <v>122</v>
      </c>
      <c r="G35" s="308" t="s">
        <v>122</v>
      </c>
      <c r="H35" s="308" t="s">
        <v>122</v>
      </c>
      <c r="I35" s="308" t="s">
        <v>122</v>
      </c>
      <c r="J35" s="308" t="s">
        <v>122</v>
      </c>
      <c r="K35" s="308" t="s">
        <v>122</v>
      </c>
      <c r="L35" s="308" t="s">
        <v>122</v>
      </c>
      <c r="M35" s="308" t="s">
        <v>122</v>
      </c>
      <c r="N35" s="308" t="s">
        <v>122</v>
      </c>
      <c r="O35" s="308" t="s">
        <v>122</v>
      </c>
      <c r="P35" s="308" t="s">
        <v>122</v>
      </c>
      <c r="Q35" s="308" t="s">
        <v>122</v>
      </c>
      <c r="R35" s="308" t="s">
        <v>122</v>
      </c>
      <c r="S35" s="308" t="s">
        <v>122</v>
      </c>
      <c r="T35" s="308" t="s">
        <v>122</v>
      </c>
      <c r="U35" s="308" t="s">
        <v>122</v>
      </c>
      <c r="V35" s="308" t="s">
        <v>122</v>
      </c>
      <c r="W35" s="308" t="s">
        <v>122</v>
      </c>
      <c r="X35" s="308" t="s">
        <v>122</v>
      </c>
      <c r="Y35" s="308" t="s">
        <v>122</v>
      </c>
      <c r="Z35" s="308" t="s">
        <v>122</v>
      </c>
      <c r="AA35" s="308" t="s">
        <v>122</v>
      </c>
      <c r="AB35" s="308" t="s">
        <v>122</v>
      </c>
      <c r="AC35" s="308" t="s">
        <v>122</v>
      </c>
      <c r="AD35" s="308" t="s">
        <v>122</v>
      </c>
      <c r="AE35" s="308" t="s">
        <v>122</v>
      </c>
      <c r="AF35" s="308" t="s">
        <v>122</v>
      </c>
      <c r="AG35" s="308" t="s">
        <v>122</v>
      </c>
      <c r="AH35" s="308" t="s">
        <v>122</v>
      </c>
      <c r="AI35" s="242">
        <v>-96</v>
      </c>
      <c r="AJ35" s="242">
        <v>-85</v>
      </c>
      <c r="AK35" s="242">
        <v>-101</v>
      </c>
      <c r="AL35" s="242">
        <v>-116</v>
      </c>
      <c r="AM35" s="253">
        <v>-108</v>
      </c>
      <c r="AN35" s="253">
        <v>-117</v>
      </c>
      <c r="AO35" s="241">
        <v>-129</v>
      </c>
      <c r="AP35" s="241">
        <v>-132</v>
      </c>
      <c r="AQ35" s="538">
        <v>-125</v>
      </c>
      <c r="AR35" s="241">
        <v>-124</v>
      </c>
      <c r="AS35" s="241">
        <v>-126</v>
      </c>
      <c r="AT35" s="241">
        <v>-141</v>
      </c>
      <c r="AU35" s="241">
        <v>-138</v>
      </c>
      <c r="AV35" s="241">
        <v>-117</v>
      </c>
      <c r="AW35" s="241">
        <v>-93</v>
      </c>
      <c r="AX35" s="241">
        <v>-91</v>
      </c>
      <c r="AY35" s="241">
        <v>-88.475466999999995</v>
      </c>
      <c r="AZ35" s="241">
        <v>-86</v>
      </c>
      <c r="BA35" s="241">
        <v>-85</v>
      </c>
      <c r="BB35" s="241">
        <v>-90</v>
      </c>
      <c r="BC35" s="241">
        <v>-117</v>
      </c>
      <c r="BD35" s="241">
        <v>-156</v>
      </c>
      <c r="BE35" s="241">
        <v>-200</v>
      </c>
      <c r="BF35" s="241">
        <v>-148</v>
      </c>
      <c r="BG35" s="897"/>
      <c r="BH35" s="897"/>
    </row>
    <row r="36" spans="1:60" s="266" customFormat="1" ht="15.75" customHeight="1" x14ac:dyDescent="0.3">
      <c r="A36" s="312" t="s">
        <v>621</v>
      </c>
      <c r="B36" s="307" t="s">
        <v>622</v>
      </c>
      <c r="C36" s="308" t="s">
        <v>122</v>
      </c>
      <c r="D36" s="308" t="s">
        <v>122</v>
      </c>
      <c r="E36" s="308" t="s">
        <v>122</v>
      </c>
      <c r="F36" s="308" t="s">
        <v>122</v>
      </c>
      <c r="G36" s="308" t="s">
        <v>122</v>
      </c>
      <c r="H36" s="308" t="s">
        <v>122</v>
      </c>
      <c r="I36" s="308" t="s">
        <v>122</v>
      </c>
      <c r="J36" s="308" t="s">
        <v>122</v>
      </c>
      <c r="K36" s="308" t="s">
        <v>122</v>
      </c>
      <c r="L36" s="308" t="s">
        <v>122</v>
      </c>
      <c r="M36" s="308" t="s">
        <v>122</v>
      </c>
      <c r="N36" s="308" t="s">
        <v>122</v>
      </c>
      <c r="O36" s="308" t="s">
        <v>122</v>
      </c>
      <c r="P36" s="308" t="s">
        <v>122</v>
      </c>
      <c r="Q36" s="308" t="s">
        <v>122</v>
      </c>
      <c r="R36" s="308" t="s">
        <v>122</v>
      </c>
      <c r="S36" s="308" t="s">
        <v>122</v>
      </c>
      <c r="T36" s="308" t="s">
        <v>122</v>
      </c>
      <c r="U36" s="308" t="s">
        <v>122</v>
      </c>
      <c r="V36" s="308" t="s">
        <v>122</v>
      </c>
      <c r="W36" s="308" t="s">
        <v>122</v>
      </c>
      <c r="X36" s="308" t="s">
        <v>122</v>
      </c>
      <c r="Y36" s="308" t="s">
        <v>122</v>
      </c>
      <c r="Z36" s="308" t="s">
        <v>122</v>
      </c>
      <c r="AA36" s="308" t="s">
        <v>122</v>
      </c>
      <c r="AB36" s="308" t="s">
        <v>122</v>
      </c>
      <c r="AC36" s="308" t="s">
        <v>122</v>
      </c>
      <c r="AD36" s="308" t="s">
        <v>122</v>
      </c>
      <c r="AE36" s="308" t="s">
        <v>122</v>
      </c>
      <c r="AF36" s="308" t="s">
        <v>122</v>
      </c>
      <c r="AG36" s="308" t="s">
        <v>122</v>
      </c>
      <c r="AH36" s="308" t="s">
        <v>122</v>
      </c>
      <c r="AI36" s="214">
        <v>0</v>
      </c>
      <c r="AJ36" s="214">
        <v>0</v>
      </c>
      <c r="AK36" s="214">
        <v>0</v>
      </c>
      <c r="AL36" s="214">
        <v>0</v>
      </c>
      <c r="AM36" s="246">
        <v>-108</v>
      </c>
      <c r="AN36" s="246">
        <v>-117</v>
      </c>
      <c r="AO36" s="214">
        <v>-129</v>
      </c>
      <c r="AP36" s="246">
        <v>-132</v>
      </c>
      <c r="AQ36" s="56">
        <v>-125</v>
      </c>
      <c r="AR36" s="214">
        <v>-124</v>
      </c>
      <c r="AS36" s="214">
        <v>-126</v>
      </c>
      <c r="AT36" s="214">
        <v>-141</v>
      </c>
      <c r="AU36" s="214">
        <v>-138</v>
      </c>
      <c r="AV36" s="214">
        <v>-117</v>
      </c>
      <c r="AW36" s="214">
        <v>-93</v>
      </c>
      <c r="AX36" s="214">
        <v>-91</v>
      </c>
      <c r="AY36" s="214">
        <v>-88.475466999999995</v>
      </c>
      <c r="AZ36" s="214">
        <v>-86</v>
      </c>
      <c r="BA36" s="214">
        <v>-85</v>
      </c>
      <c r="BB36" s="214">
        <v>-90</v>
      </c>
      <c r="BC36" s="214">
        <v>-117</v>
      </c>
      <c r="BD36" s="214">
        <v>-156</v>
      </c>
      <c r="BE36" s="214">
        <v>-200</v>
      </c>
      <c r="BF36" s="214">
        <v>-148</v>
      </c>
      <c r="BG36" s="897"/>
      <c r="BH36" s="897"/>
    </row>
    <row r="37" spans="1:60" s="266" customFormat="1" ht="15.75" customHeight="1" x14ac:dyDescent="0.3">
      <c r="A37" s="60" t="s">
        <v>219</v>
      </c>
      <c r="B37" s="244" t="s">
        <v>369</v>
      </c>
      <c r="C37" s="308" t="s">
        <v>122</v>
      </c>
      <c r="D37" s="308" t="s">
        <v>122</v>
      </c>
      <c r="E37" s="308" t="s">
        <v>122</v>
      </c>
      <c r="F37" s="308" t="s">
        <v>122</v>
      </c>
      <c r="G37" s="308" t="s">
        <v>122</v>
      </c>
      <c r="H37" s="308" t="s">
        <v>122</v>
      </c>
      <c r="I37" s="308" t="s">
        <v>122</v>
      </c>
      <c r="J37" s="308" t="s">
        <v>122</v>
      </c>
      <c r="K37" s="308" t="s">
        <v>122</v>
      </c>
      <c r="L37" s="308" t="s">
        <v>122</v>
      </c>
      <c r="M37" s="308" t="s">
        <v>122</v>
      </c>
      <c r="N37" s="308" t="s">
        <v>122</v>
      </c>
      <c r="O37" s="308" t="s">
        <v>122</v>
      </c>
      <c r="P37" s="308" t="s">
        <v>122</v>
      </c>
      <c r="Q37" s="308" t="s">
        <v>122</v>
      </c>
      <c r="R37" s="308" t="s">
        <v>122</v>
      </c>
      <c r="S37" s="308" t="s">
        <v>122</v>
      </c>
      <c r="T37" s="308" t="s">
        <v>122</v>
      </c>
      <c r="U37" s="308" t="s">
        <v>122</v>
      </c>
      <c r="V37" s="308" t="s">
        <v>122</v>
      </c>
      <c r="W37" s="308" t="s">
        <v>122</v>
      </c>
      <c r="X37" s="308" t="s">
        <v>122</v>
      </c>
      <c r="Y37" s="308" t="s">
        <v>122</v>
      </c>
      <c r="Z37" s="308" t="s">
        <v>122</v>
      </c>
      <c r="AA37" s="308" t="s">
        <v>122</v>
      </c>
      <c r="AB37" s="308" t="s">
        <v>122</v>
      </c>
      <c r="AC37" s="308" t="s">
        <v>122</v>
      </c>
      <c r="AD37" s="308" t="s">
        <v>122</v>
      </c>
      <c r="AE37" s="308" t="s">
        <v>122</v>
      </c>
      <c r="AF37" s="308" t="s">
        <v>122</v>
      </c>
      <c r="AG37" s="308" t="s">
        <v>122</v>
      </c>
      <c r="AH37" s="308" t="s">
        <v>122</v>
      </c>
      <c r="AI37" s="241">
        <v>-19</v>
      </c>
      <c r="AJ37" s="241">
        <v>-15</v>
      </c>
      <c r="AK37" s="241">
        <v>-16</v>
      </c>
      <c r="AL37" s="241">
        <v>-16</v>
      </c>
      <c r="AM37" s="244">
        <v>-17</v>
      </c>
      <c r="AN37" s="244">
        <v>-22</v>
      </c>
      <c r="AO37" s="241">
        <v>-23</v>
      </c>
      <c r="AP37" s="241">
        <v>-22</v>
      </c>
      <c r="AQ37" s="241">
        <v>-22</v>
      </c>
      <c r="AR37" s="241">
        <v>-23</v>
      </c>
      <c r="AS37" s="241">
        <v>-22</v>
      </c>
      <c r="AT37" s="241">
        <v>-23</v>
      </c>
      <c r="AU37" s="241">
        <v>-22</v>
      </c>
      <c r="AV37" s="241">
        <v>-23</v>
      </c>
      <c r="AW37" s="241">
        <v>-18</v>
      </c>
      <c r="AX37" s="241">
        <v>-13</v>
      </c>
      <c r="AY37" s="241">
        <v>-11.961656</v>
      </c>
      <c r="AZ37" s="241">
        <v>-12</v>
      </c>
      <c r="BA37" s="241">
        <v>-12</v>
      </c>
      <c r="BB37" s="241">
        <v>-12</v>
      </c>
      <c r="BC37" s="241">
        <v>-21</v>
      </c>
      <c r="BD37" s="241">
        <v>-37</v>
      </c>
      <c r="BE37" s="241">
        <v>-46</v>
      </c>
      <c r="BF37" s="241">
        <v>-60</v>
      </c>
      <c r="BG37" s="897"/>
      <c r="BH37" s="897"/>
    </row>
    <row r="38" spans="1:60" s="266" customFormat="1" ht="15.75" customHeight="1" x14ac:dyDescent="0.3">
      <c r="A38" s="312" t="s">
        <v>621</v>
      </c>
      <c r="B38" s="307" t="s">
        <v>622</v>
      </c>
      <c r="C38" s="308" t="s">
        <v>122</v>
      </c>
      <c r="D38" s="308" t="s">
        <v>122</v>
      </c>
      <c r="E38" s="308" t="s">
        <v>122</v>
      </c>
      <c r="F38" s="308" t="s">
        <v>122</v>
      </c>
      <c r="G38" s="308" t="s">
        <v>122</v>
      </c>
      <c r="H38" s="308" t="s">
        <v>122</v>
      </c>
      <c r="I38" s="308" t="s">
        <v>122</v>
      </c>
      <c r="J38" s="308" t="s">
        <v>122</v>
      </c>
      <c r="K38" s="308" t="s">
        <v>122</v>
      </c>
      <c r="L38" s="308" t="s">
        <v>122</v>
      </c>
      <c r="M38" s="308" t="s">
        <v>122</v>
      </c>
      <c r="N38" s="308" t="s">
        <v>122</v>
      </c>
      <c r="O38" s="308" t="s">
        <v>122</v>
      </c>
      <c r="P38" s="308" t="s">
        <v>122</v>
      </c>
      <c r="Q38" s="308" t="s">
        <v>122</v>
      </c>
      <c r="R38" s="308" t="s">
        <v>122</v>
      </c>
      <c r="S38" s="308" t="s">
        <v>122</v>
      </c>
      <c r="T38" s="308" t="s">
        <v>122</v>
      </c>
      <c r="U38" s="308" t="s">
        <v>122</v>
      </c>
      <c r="V38" s="308" t="s">
        <v>122</v>
      </c>
      <c r="W38" s="308" t="s">
        <v>122</v>
      </c>
      <c r="X38" s="308" t="s">
        <v>122</v>
      </c>
      <c r="Y38" s="308" t="s">
        <v>122</v>
      </c>
      <c r="Z38" s="308" t="s">
        <v>122</v>
      </c>
      <c r="AA38" s="308" t="s">
        <v>122</v>
      </c>
      <c r="AB38" s="308" t="s">
        <v>122</v>
      </c>
      <c r="AC38" s="308" t="s">
        <v>122</v>
      </c>
      <c r="AD38" s="308" t="s">
        <v>122</v>
      </c>
      <c r="AE38" s="308" t="s">
        <v>122</v>
      </c>
      <c r="AF38" s="308" t="s">
        <v>122</v>
      </c>
      <c r="AG38" s="308" t="s">
        <v>122</v>
      </c>
      <c r="AH38" s="308" t="s">
        <v>122</v>
      </c>
      <c r="AI38" s="214">
        <v>0</v>
      </c>
      <c r="AJ38" s="214">
        <v>0</v>
      </c>
      <c r="AK38" s="214">
        <v>0</v>
      </c>
      <c r="AL38" s="214">
        <v>0</v>
      </c>
      <c r="AM38" s="212">
        <v>-17</v>
      </c>
      <c r="AN38" s="212">
        <v>-22</v>
      </c>
      <c r="AO38" s="214">
        <v>-23</v>
      </c>
      <c r="AP38" s="212">
        <v>-22</v>
      </c>
      <c r="AQ38" s="56">
        <v>-22</v>
      </c>
      <c r="AR38" s="214">
        <v>-23</v>
      </c>
      <c r="AS38" s="214">
        <v>-22</v>
      </c>
      <c r="AT38" s="214">
        <v>-23</v>
      </c>
      <c r="AU38" s="214">
        <v>-22</v>
      </c>
      <c r="AV38" s="214">
        <v>-23</v>
      </c>
      <c r="AW38" s="214">
        <v>-18</v>
      </c>
      <c r="AX38" s="214">
        <v>-13</v>
      </c>
      <c r="AY38" s="214">
        <v>-11.961656</v>
      </c>
      <c r="AZ38" s="214">
        <v>-12</v>
      </c>
      <c r="BA38" s="214">
        <v>-12</v>
      </c>
      <c r="BB38" s="214">
        <v>-12</v>
      </c>
      <c r="BC38" s="214">
        <v>-21</v>
      </c>
      <c r="BD38" s="214">
        <v>-37</v>
      </c>
      <c r="BE38" s="214">
        <v>-46</v>
      </c>
      <c r="BF38" s="214">
        <v>-60</v>
      </c>
      <c r="BG38" s="897"/>
      <c r="BH38" s="897"/>
    </row>
    <row r="39" spans="1:60" s="266" customFormat="1" ht="15.75" customHeight="1" x14ac:dyDescent="0.3">
      <c r="A39" s="60" t="s">
        <v>593</v>
      </c>
      <c r="B39" s="244" t="s">
        <v>594</v>
      </c>
      <c r="C39" s="462" t="s">
        <v>122</v>
      </c>
      <c r="D39" s="462" t="s">
        <v>122</v>
      </c>
      <c r="E39" s="462" t="s">
        <v>122</v>
      </c>
      <c r="F39" s="462" t="s">
        <v>122</v>
      </c>
      <c r="G39" s="462" t="s">
        <v>122</v>
      </c>
      <c r="H39" s="462" t="s">
        <v>122</v>
      </c>
      <c r="I39" s="462" t="s">
        <v>122</v>
      </c>
      <c r="J39" s="462" t="s">
        <v>122</v>
      </c>
      <c r="K39" s="462" t="s">
        <v>122</v>
      </c>
      <c r="L39" s="462" t="s">
        <v>122</v>
      </c>
      <c r="M39" s="462" t="s">
        <v>122</v>
      </c>
      <c r="N39" s="462" t="s">
        <v>122</v>
      </c>
      <c r="O39" s="462" t="s">
        <v>122</v>
      </c>
      <c r="P39" s="462" t="s">
        <v>122</v>
      </c>
      <c r="Q39" s="462" t="s">
        <v>122</v>
      </c>
      <c r="R39" s="462" t="s">
        <v>122</v>
      </c>
      <c r="S39" s="462" t="s">
        <v>122</v>
      </c>
      <c r="T39" s="462" t="s">
        <v>122</v>
      </c>
      <c r="U39" s="462" t="s">
        <v>122</v>
      </c>
      <c r="V39" s="462" t="s">
        <v>122</v>
      </c>
      <c r="W39" s="462" t="s">
        <v>122</v>
      </c>
      <c r="X39" s="462" t="s">
        <v>122</v>
      </c>
      <c r="Y39" s="462" t="s">
        <v>122</v>
      </c>
      <c r="Z39" s="462" t="s">
        <v>122</v>
      </c>
      <c r="AA39" s="462" t="s">
        <v>122</v>
      </c>
      <c r="AB39" s="462" t="s">
        <v>122</v>
      </c>
      <c r="AC39" s="462" t="s">
        <v>122</v>
      </c>
      <c r="AD39" s="462" t="s">
        <v>122</v>
      </c>
      <c r="AE39" s="462" t="s">
        <v>122</v>
      </c>
      <c r="AF39" s="462" t="s">
        <v>122</v>
      </c>
      <c r="AG39" s="462" t="s">
        <v>122</v>
      </c>
      <c r="AH39" s="462" t="s">
        <v>122</v>
      </c>
      <c r="AI39" s="244">
        <v>0</v>
      </c>
      <c r="AJ39" s="244">
        <v>0</v>
      </c>
      <c r="AK39" s="244">
        <v>0</v>
      </c>
      <c r="AL39" s="244">
        <v>0</v>
      </c>
      <c r="AM39" s="244">
        <v>-4</v>
      </c>
      <c r="AN39" s="244">
        <v>-4</v>
      </c>
      <c r="AO39" s="244">
        <v>-6</v>
      </c>
      <c r="AP39" s="241">
        <v>-8</v>
      </c>
      <c r="AQ39" s="241">
        <v>-3</v>
      </c>
      <c r="AR39" s="241">
        <v>-5</v>
      </c>
      <c r="AS39" s="241">
        <v>-2</v>
      </c>
      <c r="AT39" s="241">
        <v>-9</v>
      </c>
      <c r="AU39" s="241">
        <v>-4</v>
      </c>
      <c r="AV39" s="241">
        <v>-3</v>
      </c>
      <c r="AW39" s="241">
        <v>-1</v>
      </c>
      <c r="AX39" s="241">
        <v>-1</v>
      </c>
      <c r="AY39" s="241">
        <v>-1.012365</v>
      </c>
      <c r="AZ39" s="241">
        <v>-2</v>
      </c>
      <c r="BA39" s="241">
        <v>-2</v>
      </c>
      <c r="BB39" s="241">
        <v>-2</v>
      </c>
      <c r="BC39" s="241">
        <v>-2</v>
      </c>
      <c r="BD39" s="241">
        <v>-3</v>
      </c>
      <c r="BE39" s="241">
        <v>-1</v>
      </c>
      <c r="BF39" s="241">
        <v>0</v>
      </c>
      <c r="BG39" s="897"/>
      <c r="BH39" s="897"/>
    </row>
    <row r="40" spans="1:60" s="266" customFormat="1" ht="15.75" customHeight="1" x14ac:dyDescent="0.3">
      <c r="A40" s="45" t="s">
        <v>204</v>
      </c>
      <c r="B40" s="46" t="s">
        <v>295</v>
      </c>
      <c r="C40" s="253">
        <v>-1043.086</v>
      </c>
      <c r="D40" s="253">
        <v>-987.90200000000004</v>
      </c>
      <c r="E40" s="253">
        <v>-959.15499999999997</v>
      </c>
      <c r="F40" s="253">
        <v>-990.00500000000034</v>
      </c>
      <c r="G40" s="253">
        <v>-1004.705</v>
      </c>
      <c r="H40" s="253">
        <v>-962.29200000000003</v>
      </c>
      <c r="I40" s="253">
        <v>-952.20500000000004</v>
      </c>
      <c r="J40" s="253">
        <v>-979.947</v>
      </c>
      <c r="K40" s="253">
        <v>-1000.963</v>
      </c>
      <c r="L40" s="253">
        <v>-1207</v>
      </c>
      <c r="M40" s="253">
        <v>-1185.232</v>
      </c>
      <c r="N40" s="253">
        <v>-1035.4509999999998</v>
      </c>
      <c r="O40" s="253">
        <v>-1198.152</v>
      </c>
      <c r="P40" s="253">
        <v>-1246.8600000000001</v>
      </c>
      <c r="Q40" s="253">
        <v>-1319.7170000000001</v>
      </c>
      <c r="R40" s="253">
        <v>-1344.2219999999998</v>
      </c>
      <c r="S40" s="253">
        <v>-1193.8430000000001</v>
      </c>
      <c r="T40" s="253">
        <v>-1125.6969999999999</v>
      </c>
      <c r="U40" s="253">
        <v>-923.81899999999996</v>
      </c>
      <c r="V40" s="253">
        <v>-798.17300000000023</v>
      </c>
      <c r="W40" s="253">
        <v>-727.00599999999997</v>
      </c>
      <c r="X40" s="253">
        <v>-838.77100000000007</v>
      </c>
      <c r="Y40" s="253">
        <v>-855.61500000000001</v>
      </c>
      <c r="Z40" s="253">
        <v>-793.10800000000006</v>
      </c>
      <c r="AA40" s="253">
        <v>-761.84900000000005</v>
      </c>
      <c r="AB40" s="254">
        <v>-672.18299999999999</v>
      </c>
      <c r="AC40" s="253">
        <v>-615.39800000000002</v>
      </c>
      <c r="AD40" s="253">
        <v>-579.76999999999964</v>
      </c>
      <c r="AE40" s="254" t="e">
        <v>#VALUE!</v>
      </c>
      <c r="AF40" s="254">
        <v>-552</v>
      </c>
      <c r="AG40" s="254">
        <v>-546</v>
      </c>
      <c r="AH40" s="254">
        <v>-574</v>
      </c>
      <c r="AI40" s="254">
        <v>-574</v>
      </c>
      <c r="AJ40" s="254">
        <v>-579</v>
      </c>
      <c r="AK40" s="254">
        <v>-584</v>
      </c>
      <c r="AL40" s="254">
        <v>-576</v>
      </c>
      <c r="AM40" s="254">
        <v>-536</v>
      </c>
      <c r="AN40" s="254">
        <v>-550</v>
      </c>
      <c r="AO40" s="254">
        <v>-567</v>
      </c>
      <c r="AP40" s="241">
        <v>-596</v>
      </c>
      <c r="AQ40" s="241">
        <v>-576</v>
      </c>
      <c r="AR40" s="254">
        <v>-579</v>
      </c>
      <c r="AS40" s="254">
        <v>-592</v>
      </c>
      <c r="AT40" s="254">
        <v>-600</v>
      </c>
      <c r="AU40" s="254">
        <v>-586</v>
      </c>
      <c r="AV40" s="254">
        <v>-437</v>
      </c>
      <c r="AW40" s="254">
        <v>-238</v>
      </c>
      <c r="AX40" s="254">
        <v>-194</v>
      </c>
      <c r="AY40" s="254">
        <v>-168.42726599999997</v>
      </c>
      <c r="AZ40" s="254">
        <v>-158</v>
      </c>
      <c r="BA40" s="254">
        <v>-158</v>
      </c>
      <c r="BB40" s="254">
        <v>-202</v>
      </c>
      <c r="BC40" s="254">
        <v>-666</v>
      </c>
      <c r="BD40" s="254">
        <v>-1762</v>
      </c>
      <c r="BE40" s="254">
        <v>-2748</v>
      </c>
      <c r="BF40" s="254">
        <v>-3151</v>
      </c>
      <c r="BG40" s="897"/>
      <c r="BH40" s="897"/>
    </row>
    <row r="41" spans="1:60" s="329" customFormat="1" ht="15.75" customHeight="1" x14ac:dyDescent="0.3">
      <c r="A41" s="347"/>
      <c r="B41" s="347"/>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6"/>
      <c r="AD41" s="325"/>
      <c r="AE41" s="327"/>
      <c r="AF41" s="327"/>
      <c r="AG41" s="328"/>
      <c r="AH41" s="459"/>
      <c r="AI41" s="459"/>
      <c r="AJ41" s="328"/>
      <c r="AK41" s="328"/>
      <c r="AL41" s="328"/>
      <c r="AM41" s="328"/>
      <c r="AN41" s="328"/>
      <c r="AO41" s="328"/>
      <c r="AP41" s="328"/>
      <c r="AQ41" s="611"/>
      <c r="AR41" s="611"/>
      <c r="AS41" s="611"/>
      <c r="AT41" s="611"/>
      <c r="AU41" s="611"/>
      <c r="AV41" s="611"/>
      <c r="AW41" s="611"/>
      <c r="AX41" s="611"/>
      <c r="AY41" s="611"/>
      <c r="AZ41" s="611"/>
      <c r="BA41" s="611"/>
      <c r="BB41" s="611"/>
      <c r="BC41" s="611"/>
      <c r="BD41" s="611"/>
      <c r="BE41" s="611"/>
      <c r="BF41" s="611"/>
      <c r="BG41" s="897"/>
      <c r="BH41" s="897"/>
    </row>
    <row r="42" spans="1:60" s="329" customFormat="1" ht="15.75" customHeight="1" x14ac:dyDescent="0.3">
      <c r="A42" s="347" t="s">
        <v>554</v>
      </c>
      <c r="B42" s="347" t="s">
        <v>555</v>
      </c>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6"/>
      <c r="AD42" s="325"/>
      <c r="AE42" s="327"/>
      <c r="AF42" s="327"/>
      <c r="AG42" s="328"/>
      <c r="AH42" s="459"/>
      <c r="AI42" s="459"/>
      <c r="AJ42" s="328"/>
      <c r="AK42" s="328"/>
      <c r="AL42" s="328"/>
      <c r="AM42" s="328"/>
      <c r="AN42" s="328"/>
      <c r="AO42" s="328"/>
      <c r="AP42" s="328"/>
      <c r="AQ42" s="615"/>
      <c r="AR42" s="615"/>
      <c r="AS42" s="615"/>
      <c r="AT42" s="615"/>
      <c r="AU42" s="615"/>
      <c r="AV42" s="615"/>
      <c r="AW42" s="615"/>
      <c r="AX42" s="615"/>
      <c r="AY42" s="615"/>
      <c r="AZ42" s="615"/>
      <c r="BA42" s="615"/>
      <c r="BB42" s="615"/>
      <c r="BC42" s="615"/>
      <c r="BD42" s="615"/>
      <c r="BE42" s="615"/>
      <c r="BF42" s="615"/>
      <c r="BG42" s="897"/>
      <c r="BH42" s="897"/>
    </row>
    <row r="43" spans="1:60" s="329" customFormat="1" ht="15.75" customHeight="1" thickBot="1" x14ac:dyDescent="0.35">
      <c r="A43" s="319" t="s">
        <v>723</v>
      </c>
      <c r="B43" s="319" t="s">
        <v>386</v>
      </c>
      <c r="C43" s="2"/>
      <c r="D43" s="2"/>
      <c r="E43" s="2"/>
      <c r="F43" s="2"/>
      <c r="G43" s="2"/>
      <c r="H43" s="2"/>
      <c r="I43" s="2"/>
      <c r="J43" s="2"/>
      <c r="K43" s="2"/>
      <c r="L43" s="2"/>
      <c r="M43" s="2"/>
      <c r="N43" s="2"/>
      <c r="O43" s="40"/>
      <c r="P43" s="40"/>
      <c r="Q43" s="40"/>
      <c r="R43" s="40"/>
      <c r="S43" s="40"/>
      <c r="T43" s="40"/>
      <c r="U43" s="40"/>
      <c r="V43" s="40"/>
      <c r="W43" s="40"/>
      <c r="X43" s="2"/>
      <c r="Y43" s="2"/>
      <c r="Z43" s="2"/>
      <c r="AA43" s="2"/>
      <c r="AB43" s="2"/>
      <c r="AC43" s="252"/>
      <c r="AD43" s="2"/>
      <c r="AE43" s="210"/>
      <c r="AF43" s="210"/>
      <c r="AG43" s="247"/>
      <c r="AH43" s="247"/>
      <c r="AI43" s="247"/>
      <c r="AJ43" s="247"/>
      <c r="AK43" s="247"/>
      <c r="AL43" s="247"/>
      <c r="AM43" s="118"/>
      <c r="AN43" s="118"/>
      <c r="AO43" s="247"/>
      <c r="AP43" s="118"/>
      <c r="AQ43" s="614"/>
      <c r="AR43" s="611"/>
      <c r="AS43" s="611"/>
      <c r="AT43" s="611"/>
      <c r="AU43" s="611"/>
      <c r="AV43" s="611"/>
      <c r="AW43" s="611"/>
      <c r="AX43" s="611"/>
      <c r="AY43" s="611"/>
      <c r="AZ43" s="611"/>
      <c r="BA43" s="611"/>
      <c r="BB43" s="611"/>
      <c r="BC43" s="611"/>
      <c r="BD43" s="611"/>
      <c r="BE43" s="611"/>
      <c r="BF43" s="611"/>
      <c r="BG43" s="897"/>
      <c r="BH43" s="897"/>
    </row>
    <row r="44" spans="1:60" s="329" customFormat="1" ht="15.75" customHeight="1" thickBot="1" x14ac:dyDescent="0.35">
      <c r="A44" s="320" t="s">
        <v>326</v>
      </c>
      <c r="B44" s="321" t="s">
        <v>160</v>
      </c>
      <c r="C44" s="321" t="s">
        <v>22</v>
      </c>
      <c r="D44" s="321" t="s">
        <v>23</v>
      </c>
      <c r="E44" s="321" t="s">
        <v>24</v>
      </c>
      <c r="F44" s="321" t="s">
        <v>25</v>
      </c>
      <c r="G44" s="321" t="s">
        <v>26</v>
      </c>
      <c r="H44" s="321" t="s">
        <v>27</v>
      </c>
      <c r="I44" s="321" t="s">
        <v>28</v>
      </c>
      <c r="J44" s="321" t="s">
        <v>29</v>
      </c>
      <c r="K44" s="321" t="s">
        <v>30</v>
      </c>
      <c r="L44" s="321" t="s">
        <v>31</v>
      </c>
      <c r="M44" s="321" t="s">
        <v>32</v>
      </c>
      <c r="N44" s="321" t="s">
        <v>33</v>
      </c>
      <c r="O44" s="321" t="s">
        <v>34</v>
      </c>
      <c r="P44" s="321" t="s">
        <v>35</v>
      </c>
      <c r="Q44" s="321" t="s">
        <v>36</v>
      </c>
      <c r="R44" s="321" t="s">
        <v>37</v>
      </c>
      <c r="S44" s="321" t="s">
        <v>38</v>
      </c>
      <c r="T44" s="321" t="s">
        <v>39</v>
      </c>
      <c r="U44" s="321" t="s">
        <v>40</v>
      </c>
      <c r="V44" s="321" t="s">
        <v>41</v>
      </c>
      <c r="W44" s="321" t="s">
        <v>101</v>
      </c>
      <c r="X44" s="321" t="s">
        <v>102</v>
      </c>
      <c r="Y44" s="321" t="s">
        <v>104</v>
      </c>
      <c r="Z44" s="321" t="s">
        <v>110</v>
      </c>
      <c r="AA44" s="321" t="s">
        <v>105</v>
      </c>
      <c r="AB44" s="321" t="s">
        <v>106</v>
      </c>
      <c r="AC44" s="321" t="s">
        <v>107</v>
      </c>
      <c r="AD44" s="321" t="s">
        <v>109</v>
      </c>
      <c r="AE44" s="322" t="s">
        <v>111</v>
      </c>
      <c r="AF44" s="322" t="s">
        <v>113</v>
      </c>
      <c r="AG44" s="322" t="s">
        <v>114</v>
      </c>
      <c r="AH44" s="322" t="s">
        <v>115</v>
      </c>
      <c r="AI44" s="322" t="s">
        <v>116</v>
      </c>
      <c r="AJ44" s="322" t="s">
        <v>117</v>
      </c>
      <c r="AK44" s="322" t="s">
        <v>118</v>
      </c>
      <c r="AL44" s="322" t="s">
        <v>119</v>
      </c>
      <c r="AM44" s="322" t="s">
        <v>120</v>
      </c>
      <c r="AN44" s="322" t="s">
        <v>200</v>
      </c>
      <c r="AO44" s="322" t="s">
        <v>201</v>
      </c>
      <c r="AP44" s="322" t="s">
        <v>411</v>
      </c>
      <c r="AQ44" s="584" t="s">
        <v>584</v>
      </c>
      <c r="AR44" s="584" t="s">
        <v>591</v>
      </c>
      <c r="AS44" s="584" t="s">
        <v>602</v>
      </c>
      <c r="AT44" s="584" t="s">
        <v>727</v>
      </c>
      <c r="AU44" s="584" t="s">
        <v>740</v>
      </c>
      <c r="AV44" s="584" t="s">
        <v>756</v>
      </c>
      <c r="AW44" s="584" t="s">
        <v>829</v>
      </c>
      <c r="AX44" s="584" t="s">
        <v>837</v>
      </c>
      <c r="AY44" s="322" t="s">
        <v>851</v>
      </c>
      <c r="AZ44" s="322" t="s">
        <v>853</v>
      </c>
      <c r="BA44" s="322" t="s">
        <v>855</v>
      </c>
      <c r="BB44" s="322" t="s">
        <v>857</v>
      </c>
      <c r="BC44" s="322" t="s">
        <v>861</v>
      </c>
      <c r="BD44" s="322" t="s">
        <v>942</v>
      </c>
      <c r="BE44" s="322" t="s">
        <v>948</v>
      </c>
      <c r="BF44" s="322" t="s">
        <v>951</v>
      </c>
      <c r="BG44" s="897"/>
      <c r="BH44" s="897"/>
    </row>
    <row r="45" spans="1:60" s="329" customFormat="1" ht="15.75" customHeight="1" x14ac:dyDescent="0.3">
      <c r="A45" s="63" t="s">
        <v>605</v>
      </c>
      <c r="B45" s="64" t="s">
        <v>677</v>
      </c>
      <c r="C45" s="251">
        <v>-989.58900000000006</v>
      </c>
      <c r="D45" s="251">
        <v>-924.3</v>
      </c>
      <c r="E45" s="251">
        <v>-918.34399999999994</v>
      </c>
      <c r="F45" s="251">
        <v>-1001.027</v>
      </c>
      <c r="G45" s="251">
        <v>-964.33600000000001</v>
      </c>
      <c r="H45" s="251">
        <v>-912.26100000000008</v>
      </c>
      <c r="I45" s="251">
        <v>-910.92600000000004</v>
      </c>
      <c r="J45" s="251">
        <v>-958.47399999999982</v>
      </c>
      <c r="K45" s="251">
        <v>-949.22199999999998</v>
      </c>
      <c r="L45" s="251">
        <v>-972.62099999999987</v>
      </c>
      <c r="M45" s="251">
        <v>-1110.354</v>
      </c>
      <c r="N45" s="251">
        <v>-1115.0650000000005</v>
      </c>
      <c r="O45" s="65">
        <v>-1096.3029999999999</v>
      </c>
      <c r="P45" s="65">
        <v>-1149.2049999999999</v>
      </c>
      <c r="Q45" s="65">
        <v>-1217.511</v>
      </c>
      <c r="R45" s="65">
        <v>-1201.8949999999998</v>
      </c>
      <c r="S45" s="251">
        <v>-1059.511</v>
      </c>
      <c r="T45" s="251">
        <v>-991.18499999999995</v>
      </c>
      <c r="U45" s="251">
        <v>-786.53200000000004</v>
      </c>
      <c r="V45" s="251">
        <v>-669.67699999999968</v>
      </c>
      <c r="W45" s="251">
        <v>-594.49299999999994</v>
      </c>
      <c r="X45" s="251">
        <v>-702.44600000000003</v>
      </c>
      <c r="Y45" s="251">
        <v>-703.87400000000002</v>
      </c>
      <c r="Z45" s="251">
        <v>-637.84300000000019</v>
      </c>
      <c r="AA45" s="251">
        <v>-602.31700000000001</v>
      </c>
      <c r="AB45" s="251">
        <v>-518.35900000000004</v>
      </c>
      <c r="AC45" s="251">
        <v>-455.17899999999997</v>
      </c>
      <c r="AD45" s="251">
        <v>-453.34500000000003</v>
      </c>
      <c r="AE45" s="251">
        <v>-418</v>
      </c>
      <c r="AF45" s="251">
        <v>-421</v>
      </c>
      <c r="AG45" s="251">
        <v>-408</v>
      </c>
      <c r="AH45" s="251">
        <v>-432</v>
      </c>
      <c r="AI45" s="251">
        <v>-439</v>
      </c>
      <c r="AJ45" s="251">
        <v>-455</v>
      </c>
      <c r="AK45" s="251">
        <v>-442</v>
      </c>
      <c r="AL45" s="251">
        <v>-423</v>
      </c>
      <c r="AM45" s="251">
        <v>-392</v>
      </c>
      <c r="AN45" s="251">
        <v>-389</v>
      </c>
      <c r="AO45" s="251">
        <v>-384</v>
      </c>
      <c r="AP45" s="251">
        <v>-416</v>
      </c>
      <c r="AQ45" s="65">
        <v>-420</v>
      </c>
      <c r="AR45" s="65">
        <v>-421</v>
      </c>
      <c r="AS45" s="65">
        <v>-435</v>
      </c>
      <c r="AT45" s="65">
        <v>-420</v>
      </c>
      <c r="AU45" s="65">
        <v>-417</v>
      </c>
      <c r="AV45" s="65">
        <v>-288</v>
      </c>
      <c r="AW45" s="65">
        <v>-122</v>
      </c>
      <c r="AX45" s="65">
        <v>-85</v>
      </c>
      <c r="AY45" s="65">
        <v>-63.831936000000006</v>
      </c>
      <c r="AZ45" s="65">
        <v>-55</v>
      </c>
      <c r="BA45" s="65">
        <v>-57</v>
      </c>
      <c r="BB45" s="65">
        <v>-94</v>
      </c>
      <c r="BC45" s="65">
        <v>-255</v>
      </c>
      <c r="BD45" s="65">
        <v>-706</v>
      </c>
      <c r="BE45" s="65">
        <v>-1279</v>
      </c>
      <c r="BF45" s="65">
        <v>-1697</v>
      </c>
      <c r="BG45" s="897"/>
      <c r="BH45" s="897"/>
    </row>
    <row r="46" spans="1:60" s="329" customFormat="1" ht="15.75" customHeight="1" x14ac:dyDescent="0.3">
      <c r="A46" s="330" t="s">
        <v>613</v>
      </c>
      <c r="B46" s="331" t="s">
        <v>612</v>
      </c>
      <c r="C46" s="265">
        <v>-21.416</v>
      </c>
      <c r="D46" s="265">
        <v>-10.857000000000003</v>
      </c>
      <c r="E46" s="265">
        <v>-9.5920000000000005</v>
      </c>
      <c r="F46" s="265">
        <v>-5.6049999999999969</v>
      </c>
      <c r="G46" s="265">
        <v>-6.9020000000000001</v>
      </c>
      <c r="H46" s="265">
        <v>-10.332999999999998</v>
      </c>
      <c r="I46" s="265">
        <v>-7.2309999999999999</v>
      </c>
      <c r="J46" s="265">
        <v>-5.8100000000000032</v>
      </c>
      <c r="K46" s="265">
        <v>-8.5120000000000005</v>
      </c>
      <c r="L46" s="265">
        <v>-10.887</v>
      </c>
      <c r="M46" s="265">
        <v>-12.709</v>
      </c>
      <c r="N46" s="265">
        <v>-13.575999999999993</v>
      </c>
      <c r="O46" s="227">
        <v>-6.657</v>
      </c>
      <c r="P46" s="227">
        <v>-7.2259999999999991</v>
      </c>
      <c r="Q46" s="227">
        <v>-7.2060000000000004</v>
      </c>
      <c r="R46" s="227">
        <v>-6.1500000000000021</v>
      </c>
      <c r="S46" s="265">
        <v>-4.33</v>
      </c>
      <c r="T46" s="265">
        <v>-19.594999999999999</v>
      </c>
      <c r="U46" s="265">
        <v>-12.792</v>
      </c>
      <c r="V46" s="265">
        <v>-12.386999999999999</v>
      </c>
      <c r="W46" s="265">
        <v>-2.39</v>
      </c>
      <c r="X46" s="265">
        <v>-29.96</v>
      </c>
      <c r="Y46" s="265">
        <v>-18.937000000000001</v>
      </c>
      <c r="Z46" s="265">
        <v>-46.162000000000013</v>
      </c>
      <c r="AA46" s="265">
        <v>-25.997</v>
      </c>
      <c r="AB46" s="265">
        <v>-13.193</v>
      </c>
      <c r="AC46" s="265">
        <v>-18.45</v>
      </c>
      <c r="AD46" s="265">
        <v>-16.36</v>
      </c>
      <c r="AE46" s="265">
        <v>-16</v>
      </c>
      <c r="AF46" s="265">
        <v>-23</v>
      </c>
      <c r="AG46" s="265">
        <v>-25</v>
      </c>
      <c r="AH46" s="265">
        <v>-38</v>
      </c>
      <c r="AI46" s="265">
        <v>-21</v>
      </c>
      <c r="AJ46" s="265">
        <v>-42</v>
      </c>
      <c r="AK46" s="265">
        <v>-41</v>
      </c>
      <c r="AL46" s="265">
        <v>-32</v>
      </c>
      <c r="AM46" s="265">
        <v>-5</v>
      </c>
      <c r="AN46" s="265">
        <v>-4</v>
      </c>
      <c r="AO46" s="265">
        <v>-3</v>
      </c>
      <c r="AP46" s="265">
        <v>-2</v>
      </c>
      <c r="AQ46" s="56">
        <v>-4</v>
      </c>
      <c r="AR46" s="56">
        <v>-4</v>
      </c>
      <c r="AS46" s="56">
        <v>-4</v>
      </c>
      <c r="AT46" s="56">
        <v>0</v>
      </c>
      <c r="AU46" s="56">
        <v>-3</v>
      </c>
      <c r="AV46" s="56">
        <v>-2</v>
      </c>
      <c r="AW46" s="56">
        <v>-2</v>
      </c>
      <c r="AX46" s="56">
        <v>-8</v>
      </c>
      <c r="AY46" s="56">
        <v>-1.946617</v>
      </c>
      <c r="AZ46" s="56">
        <v>-4</v>
      </c>
      <c r="BA46" s="56">
        <v>-4</v>
      </c>
      <c r="BB46" s="56">
        <v>-13</v>
      </c>
      <c r="BC46" s="56">
        <v>-24</v>
      </c>
      <c r="BD46" s="56">
        <v>-36</v>
      </c>
      <c r="BE46" s="56">
        <v>-51</v>
      </c>
      <c r="BF46" s="56">
        <v>-23</v>
      </c>
      <c r="BG46" s="897"/>
      <c r="BH46" s="897"/>
    </row>
    <row r="47" spans="1:60" s="329" customFormat="1" ht="15.75" customHeight="1" x14ac:dyDescent="0.3">
      <c r="A47" s="330" t="s">
        <v>676</v>
      </c>
      <c r="B47" s="331" t="s">
        <v>611</v>
      </c>
      <c r="C47" s="265">
        <v>-968.173</v>
      </c>
      <c r="D47" s="265">
        <v>-913.44299999999998</v>
      </c>
      <c r="E47" s="265">
        <v>-908.75199999999995</v>
      </c>
      <c r="F47" s="265">
        <v>-995.42200000000003</v>
      </c>
      <c r="G47" s="265">
        <v>-957.43399999999997</v>
      </c>
      <c r="H47" s="265">
        <v>-901.92800000000011</v>
      </c>
      <c r="I47" s="265">
        <v>-903.69500000000005</v>
      </c>
      <c r="J47" s="265">
        <v>-952.66399999999976</v>
      </c>
      <c r="K47" s="265">
        <v>-940.71</v>
      </c>
      <c r="L47" s="265">
        <v>-961.73399999999992</v>
      </c>
      <c r="M47" s="265">
        <v>-1097.645</v>
      </c>
      <c r="N47" s="265">
        <v>-1101.4890000000005</v>
      </c>
      <c r="O47" s="227">
        <v>-1089.646</v>
      </c>
      <c r="P47" s="227">
        <v>-1141.979</v>
      </c>
      <c r="Q47" s="227">
        <v>-1210.3050000000001</v>
      </c>
      <c r="R47" s="227">
        <v>-1195.7449999999997</v>
      </c>
      <c r="S47" s="265">
        <v>-1055.181</v>
      </c>
      <c r="T47" s="265">
        <v>-971.58999999999992</v>
      </c>
      <c r="U47" s="265">
        <v>-773.74</v>
      </c>
      <c r="V47" s="265">
        <v>-657.28999999999974</v>
      </c>
      <c r="W47" s="265">
        <v>-592.10299999999995</v>
      </c>
      <c r="X47" s="265">
        <v>-672.48599999999999</v>
      </c>
      <c r="Y47" s="265">
        <v>-684.93700000000001</v>
      </c>
      <c r="Z47" s="265">
        <v>-591.68100000000015</v>
      </c>
      <c r="AA47" s="265">
        <v>-576.32000000000005</v>
      </c>
      <c r="AB47" s="265">
        <v>-505.166</v>
      </c>
      <c r="AC47" s="265">
        <v>-436.72899999999998</v>
      </c>
      <c r="AD47" s="265">
        <v>-436.98500000000001</v>
      </c>
      <c r="AE47" s="265">
        <v>-402</v>
      </c>
      <c r="AF47" s="265">
        <v>-398</v>
      </c>
      <c r="AG47" s="265">
        <v>-383</v>
      </c>
      <c r="AH47" s="265">
        <v>-394</v>
      </c>
      <c r="AI47" s="265">
        <v>-418</v>
      </c>
      <c r="AJ47" s="265">
        <v>-413</v>
      </c>
      <c r="AK47" s="265">
        <v>-401</v>
      </c>
      <c r="AL47" s="265">
        <v>-391</v>
      </c>
      <c r="AM47" s="265">
        <v>-374</v>
      </c>
      <c r="AN47" s="265">
        <v>-374</v>
      </c>
      <c r="AO47" s="265">
        <v>-377</v>
      </c>
      <c r="AP47" s="265">
        <v>-407</v>
      </c>
      <c r="AQ47" s="56">
        <v>-408</v>
      </c>
      <c r="AR47" s="56">
        <v>-403</v>
      </c>
      <c r="AS47" s="56">
        <v>-416</v>
      </c>
      <c r="AT47" s="56">
        <v>-413</v>
      </c>
      <c r="AU47" s="56">
        <v>-404</v>
      </c>
      <c r="AV47" s="56">
        <v>-278</v>
      </c>
      <c r="AW47" s="56">
        <v>-114</v>
      </c>
      <c r="AX47" s="56">
        <v>-70</v>
      </c>
      <c r="AY47" s="56">
        <v>-53.869458000000002</v>
      </c>
      <c r="AZ47" s="56">
        <v>-42</v>
      </c>
      <c r="BA47" s="56">
        <v>-41</v>
      </c>
      <c r="BB47" s="56">
        <v>-67</v>
      </c>
      <c r="BC47" s="56">
        <v>-213</v>
      </c>
      <c r="BD47" s="56">
        <v>-648</v>
      </c>
      <c r="BE47" s="56">
        <v>-1210</v>
      </c>
      <c r="BF47" s="56">
        <v>-1649</v>
      </c>
      <c r="BG47" s="897"/>
      <c r="BH47" s="897"/>
    </row>
    <row r="48" spans="1:60" s="329" customFormat="1" ht="15.75" customHeight="1" x14ac:dyDescent="0.3">
      <c r="A48" s="330" t="s">
        <v>614</v>
      </c>
      <c r="B48" s="331" t="s">
        <v>292</v>
      </c>
      <c r="C48" s="265">
        <v>0</v>
      </c>
      <c r="D48" s="265">
        <v>0</v>
      </c>
      <c r="E48" s="265">
        <v>0</v>
      </c>
      <c r="F48" s="265">
        <v>0</v>
      </c>
      <c r="G48" s="265">
        <v>0</v>
      </c>
      <c r="H48" s="265">
        <v>0</v>
      </c>
      <c r="I48" s="265">
        <v>0</v>
      </c>
      <c r="J48" s="265">
        <v>0</v>
      </c>
      <c r="K48" s="265">
        <v>0</v>
      </c>
      <c r="L48" s="265">
        <v>0</v>
      </c>
      <c r="M48" s="265">
        <v>0</v>
      </c>
      <c r="N48" s="265">
        <v>0</v>
      </c>
      <c r="O48" s="265">
        <v>0</v>
      </c>
      <c r="P48" s="265">
        <v>0</v>
      </c>
      <c r="Q48" s="265">
        <v>0</v>
      </c>
      <c r="R48" s="265">
        <v>0</v>
      </c>
      <c r="S48" s="265">
        <v>0</v>
      </c>
      <c r="T48" s="265">
        <v>0</v>
      </c>
      <c r="U48" s="265">
        <v>0</v>
      </c>
      <c r="V48" s="265">
        <v>0</v>
      </c>
      <c r="W48" s="265">
        <v>0</v>
      </c>
      <c r="X48" s="265">
        <v>0</v>
      </c>
      <c r="Y48" s="265">
        <v>0</v>
      </c>
      <c r="Z48" s="265">
        <v>0</v>
      </c>
      <c r="AA48" s="265">
        <v>0</v>
      </c>
      <c r="AB48" s="265">
        <v>0</v>
      </c>
      <c r="AC48" s="265">
        <v>0</v>
      </c>
      <c r="AD48" s="265">
        <v>0</v>
      </c>
      <c r="AE48" s="265">
        <v>0</v>
      </c>
      <c r="AF48" s="265">
        <v>0</v>
      </c>
      <c r="AG48" s="265">
        <v>0</v>
      </c>
      <c r="AH48" s="265">
        <v>0</v>
      </c>
      <c r="AI48" s="265">
        <v>0</v>
      </c>
      <c r="AJ48" s="265">
        <v>0</v>
      </c>
      <c r="AK48" s="265">
        <v>0</v>
      </c>
      <c r="AL48" s="265">
        <v>0</v>
      </c>
      <c r="AM48" s="265">
        <v>-13</v>
      </c>
      <c r="AN48" s="265">
        <v>-11</v>
      </c>
      <c r="AO48" s="265">
        <v>-4</v>
      </c>
      <c r="AP48" s="265">
        <v>-7</v>
      </c>
      <c r="AQ48" s="56">
        <v>-8</v>
      </c>
      <c r="AR48" s="56">
        <v>-14</v>
      </c>
      <c r="AS48" s="56">
        <v>-15</v>
      </c>
      <c r="AT48" s="56">
        <v>-7</v>
      </c>
      <c r="AU48" s="56">
        <v>-10</v>
      </c>
      <c r="AV48" s="56">
        <v>-8</v>
      </c>
      <c r="AW48" s="56">
        <v>-6</v>
      </c>
      <c r="AX48" s="56">
        <v>-7</v>
      </c>
      <c r="AY48" s="56">
        <v>-8.0158609999999992</v>
      </c>
      <c r="AZ48" s="56">
        <v>-9</v>
      </c>
      <c r="BA48" s="56">
        <v>-12</v>
      </c>
      <c r="BB48" s="56">
        <v>-14</v>
      </c>
      <c r="BC48" s="56">
        <v>-18</v>
      </c>
      <c r="BD48" s="56">
        <v>-22</v>
      </c>
      <c r="BE48" s="56">
        <v>-18</v>
      </c>
      <c r="BF48" s="56">
        <v>-25</v>
      </c>
      <c r="BG48" s="897"/>
      <c r="BH48" s="897"/>
    </row>
    <row r="49" spans="1:60" s="329" customFormat="1" ht="15.75" customHeight="1" x14ac:dyDescent="0.3">
      <c r="A49" s="36" t="s">
        <v>385</v>
      </c>
      <c r="B49" s="38" t="s">
        <v>553</v>
      </c>
      <c r="C49" s="261">
        <v>-35.701000000000001</v>
      </c>
      <c r="D49" s="261">
        <v>-31.169000000000004</v>
      </c>
      <c r="E49" s="261">
        <v>-26.536000000000001</v>
      </c>
      <c r="F49" s="261">
        <v>-25.912999999999997</v>
      </c>
      <c r="G49" s="261">
        <v>-26.956</v>
      </c>
      <c r="H49" s="261">
        <v>-26.647000000000002</v>
      </c>
      <c r="I49" s="261">
        <v>-25.202000000000002</v>
      </c>
      <c r="J49" s="261">
        <v>-44.576999999999998</v>
      </c>
      <c r="K49" s="261">
        <v>-50.973999999999997</v>
      </c>
      <c r="L49" s="261">
        <v>-53.041000000000004</v>
      </c>
      <c r="M49" s="261">
        <v>-74.165999999999997</v>
      </c>
      <c r="N49" s="261">
        <v>-99.997000000000014</v>
      </c>
      <c r="O49" s="224">
        <v>-98.951999999999998</v>
      </c>
      <c r="P49" s="224">
        <v>-94.745000000000005</v>
      </c>
      <c r="Q49" s="224">
        <v>-99.799000000000007</v>
      </c>
      <c r="R49" s="224">
        <v>-137.51400000000001</v>
      </c>
      <c r="S49" s="261">
        <v>-124.364</v>
      </c>
      <c r="T49" s="261">
        <v>-120.923</v>
      </c>
      <c r="U49" s="261">
        <v>-116.792</v>
      </c>
      <c r="V49" s="261">
        <v>-110.50900000000004</v>
      </c>
      <c r="W49" s="261">
        <v>-121.74299999999999</v>
      </c>
      <c r="X49" s="261">
        <v>-126.51599999999999</v>
      </c>
      <c r="Y49" s="261">
        <v>-133.12700000000001</v>
      </c>
      <c r="Z49" s="261">
        <v>-131.29000000000005</v>
      </c>
      <c r="AA49" s="261">
        <v>-135.953</v>
      </c>
      <c r="AB49" s="261">
        <v>-131.34200000000001</v>
      </c>
      <c r="AC49" s="261">
        <v>-133.327</v>
      </c>
      <c r="AD49" s="261">
        <v>-108.37799999999999</v>
      </c>
      <c r="AE49" s="261">
        <v>-90</v>
      </c>
      <c r="AF49" s="265">
        <v>-100</v>
      </c>
      <c r="AG49" s="265">
        <v>-93</v>
      </c>
      <c r="AH49" s="265">
        <v>-112</v>
      </c>
      <c r="AI49" s="265">
        <v>-110</v>
      </c>
      <c r="AJ49" s="261">
        <v>-100</v>
      </c>
      <c r="AK49" s="261">
        <v>-117</v>
      </c>
      <c r="AL49" s="261">
        <v>-137</v>
      </c>
      <c r="AM49" s="261">
        <v>-125</v>
      </c>
      <c r="AN49" s="261">
        <v>-139</v>
      </c>
      <c r="AO49" s="261">
        <v>-152</v>
      </c>
      <c r="AP49" s="261">
        <v>-154</v>
      </c>
      <c r="AQ49" s="216">
        <v>-147</v>
      </c>
      <c r="AR49" s="216">
        <v>-147</v>
      </c>
      <c r="AS49" s="216">
        <v>-148</v>
      </c>
      <c r="AT49" s="216">
        <v>-164</v>
      </c>
      <c r="AU49" s="216">
        <v>-160</v>
      </c>
      <c r="AV49" s="216">
        <v>-140</v>
      </c>
      <c r="AW49" s="216">
        <v>-111</v>
      </c>
      <c r="AX49" s="216">
        <v>-104</v>
      </c>
      <c r="AY49" s="56">
        <v>-100.437123</v>
      </c>
      <c r="AZ49" s="56">
        <v>-98</v>
      </c>
      <c r="BA49" s="56">
        <v>-97</v>
      </c>
      <c r="BB49" s="56">
        <v>-102</v>
      </c>
      <c r="BC49" s="56">
        <v>-138</v>
      </c>
      <c r="BD49" s="56">
        <v>-193</v>
      </c>
      <c r="BE49" s="56">
        <v>-246</v>
      </c>
      <c r="BF49" s="56">
        <v>-208</v>
      </c>
      <c r="BG49" s="897"/>
      <c r="BH49" s="897"/>
    </row>
    <row r="50" spans="1:60" s="329" customFormat="1" ht="15.75" customHeight="1" x14ac:dyDescent="0.3">
      <c r="A50" s="44" t="s">
        <v>214</v>
      </c>
      <c r="B50" s="32" t="s">
        <v>384</v>
      </c>
      <c r="C50" s="261"/>
      <c r="D50" s="261"/>
      <c r="E50" s="261"/>
      <c r="F50" s="261"/>
      <c r="G50" s="261"/>
      <c r="H50" s="261"/>
      <c r="I50" s="261"/>
      <c r="J50" s="261"/>
      <c r="K50" s="261"/>
      <c r="L50" s="261"/>
      <c r="M50" s="261"/>
      <c r="N50" s="261"/>
      <c r="O50" s="224"/>
      <c r="P50" s="224"/>
      <c r="Q50" s="224"/>
      <c r="R50" s="224"/>
      <c r="S50" s="261"/>
      <c r="T50" s="261"/>
      <c r="U50" s="261"/>
      <c r="V50" s="261"/>
      <c r="W50" s="261"/>
      <c r="X50" s="261"/>
      <c r="Y50" s="261"/>
      <c r="Z50" s="261"/>
      <c r="AA50" s="261"/>
      <c r="AB50" s="261"/>
      <c r="AC50" s="261"/>
      <c r="AD50" s="261"/>
      <c r="AE50" s="261"/>
      <c r="AF50" s="265"/>
      <c r="AG50" s="265"/>
      <c r="AH50" s="265"/>
      <c r="AI50" s="265"/>
      <c r="AJ50" s="261"/>
      <c r="AK50" s="261"/>
      <c r="AL50" s="261"/>
      <c r="AM50" s="261"/>
      <c r="AN50" s="261"/>
      <c r="AO50" s="261"/>
      <c r="AP50" s="261"/>
      <c r="AQ50" s="216">
        <v>0</v>
      </c>
      <c r="AR50" s="216">
        <v>0</v>
      </c>
      <c r="AS50" s="216">
        <v>0</v>
      </c>
      <c r="AT50" s="216">
        <v>0</v>
      </c>
      <c r="AU50" s="216">
        <v>0</v>
      </c>
      <c r="AV50" s="216">
        <v>0</v>
      </c>
      <c r="AW50" s="216">
        <v>0</v>
      </c>
      <c r="AX50" s="216">
        <v>0</v>
      </c>
      <c r="AY50" s="56">
        <v>0</v>
      </c>
      <c r="AZ50" s="56">
        <v>0</v>
      </c>
      <c r="BA50" s="56">
        <v>0</v>
      </c>
      <c r="BB50" s="56">
        <v>0</v>
      </c>
      <c r="BC50" s="56">
        <v>-268</v>
      </c>
      <c r="BD50" s="56">
        <v>-856</v>
      </c>
      <c r="BE50" s="56">
        <v>-1218</v>
      </c>
      <c r="BF50" s="56">
        <v>-1238</v>
      </c>
      <c r="BG50" s="897"/>
      <c r="BH50" s="897"/>
    </row>
    <row r="51" spans="1:60" s="329" customFormat="1" ht="15.75" hidden="1" customHeight="1" x14ac:dyDescent="0.3">
      <c r="A51" s="36" t="s">
        <v>215</v>
      </c>
      <c r="B51" s="38" t="s">
        <v>367</v>
      </c>
      <c r="C51" s="261">
        <v>0</v>
      </c>
      <c r="D51" s="261">
        <v>0</v>
      </c>
      <c r="E51" s="261">
        <v>0</v>
      </c>
      <c r="F51" s="261">
        <v>0</v>
      </c>
      <c r="G51" s="261">
        <v>0</v>
      </c>
      <c r="H51" s="261">
        <v>0</v>
      </c>
      <c r="I51" s="261">
        <v>0</v>
      </c>
      <c r="J51" s="261">
        <v>-3.5529999999999999</v>
      </c>
      <c r="K51" s="261">
        <v>-4.4999999999999998E-2</v>
      </c>
      <c r="L51" s="261">
        <v>-0.17799999999999999</v>
      </c>
      <c r="M51" s="261">
        <v>-1</v>
      </c>
      <c r="N51" s="261">
        <v>-9.9000000000000074E-2</v>
      </c>
      <c r="O51" s="224">
        <v>-2.8970000000000002</v>
      </c>
      <c r="P51" s="224">
        <v>-2.91</v>
      </c>
      <c r="Q51" s="224">
        <v>-2.407</v>
      </c>
      <c r="R51" s="224">
        <v>-4.8130000000000006</v>
      </c>
      <c r="S51" s="261">
        <v>-9.968</v>
      </c>
      <c r="T51" s="261">
        <v>-13.589</v>
      </c>
      <c r="U51" s="261">
        <v>-20.495000000000001</v>
      </c>
      <c r="V51" s="261">
        <v>-17.987000000000002</v>
      </c>
      <c r="W51" s="261">
        <v>-10.77</v>
      </c>
      <c r="X51" s="261">
        <v>-9.8090000000000011</v>
      </c>
      <c r="Y51" s="261">
        <v>-18.777999999999999</v>
      </c>
      <c r="Z51" s="261">
        <v>-23.811</v>
      </c>
      <c r="AA51" s="261">
        <v>-23.579000000000001</v>
      </c>
      <c r="AB51" s="261">
        <v>-22.481999999999999</v>
      </c>
      <c r="AC51" s="261">
        <v>-26.891999999999999</v>
      </c>
      <c r="AD51" s="261">
        <v>-18.047000000000004</v>
      </c>
      <c r="AE51" s="261">
        <v>-30</v>
      </c>
      <c r="AF51" s="261">
        <v>-31</v>
      </c>
      <c r="AG51" s="261">
        <v>-45</v>
      </c>
      <c r="AH51" s="261">
        <v>-30</v>
      </c>
      <c r="AI51" s="261">
        <v>-25</v>
      </c>
      <c r="AJ51" s="261">
        <v>-24</v>
      </c>
      <c r="AK51" s="261">
        <v>-25</v>
      </c>
      <c r="AL51" s="261">
        <v>-16</v>
      </c>
      <c r="AM51" s="261">
        <v>-15</v>
      </c>
      <c r="AN51" s="261">
        <v>-18</v>
      </c>
      <c r="AO51" s="261">
        <v>-25</v>
      </c>
      <c r="AP51" s="261">
        <v>-18</v>
      </c>
      <c r="AQ51" s="216">
        <v>0</v>
      </c>
      <c r="AR51" s="216">
        <v>0</v>
      </c>
      <c r="AS51" s="216">
        <v>0</v>
      </c>
      <c r="AT51" s="216">
        <v>0</v>
      </c>
      <c r="AU51" s="216">
        <v>0</v>
      </c>
      <c r="AV51" s="216">
        <v>0</v>
      </c>
      <c r="AW51" s="216">
        <v>0</v>
      </c>
      <c r="AX51" s="216">
        <v>0</v>
      </c>
      <c r="AY51" s="216">
        <v>0</v>
      </c>
      <c r="AZ51" s="216">
        <v>0</v>
      </c>
      <c r="BA51" s="216">
        <v>0</v>
      </c>
      <c r="BB51" s="216">
        <v>0</v>
      </c>
      <c r="BC51" s="216">
        <v>0</v>
      </c>
      <c r="BD51" s="216"/>
      <c r="BE51" s="216"/>
      <c r="BF51" s="216">
        <v>0</v>
      </c>
      <c r="BG51" s="897"/>
      <c r="BH51" s="897"/>
    </row>
    <row r="52" spans="1:60" s="329" customFormat="1" ht="13.8" hidden="1" x14ac:dyDescent="0.3">
      <c r="A52" s="330" t="s">
        <v>618</v>
      </c>
      <c r="B52" s="331" t="s">
        <v>615</v>
      </c>
      <c r="C52" s="265">
        <v>0</v>
      </c>
      <c r="D52" s="265">
        <v>0</v>
      </c>
      <c r="E52" s="265">
        <v>0</v>
      </c>
      <c r="F52" s="265">
        <v>0</v>
      </c>
      <c r="G52" s="265">
        <v>0</v>
      </c>
      <c r="H52" s="265">
        <v>0</v>
      </c>
      <c r="I52" s="265">
        <v>0</v>
      </c>
      <c r="J52" s="265">
        <v>-3.5529999999999999</v>
      </c>
      <c r="K52" s="265">
        <v>-4.4999999999999998E-2</v>
      </c>
      <c r="L52" s="265">
        <v>-0.17799999999999999</v>
      </c>
      <c r="M52" s="246">
        <v>-1</v>
      </c>
      <c r="N52" s="246">
        <v>-9.9000000000000074E-2</v>
      </c>
      <c r="O52" s="227">
        <v>-2.4820000000000002</v>
      </c>
      <c r="P52" s="227">
        <v>-2.5099999999999998</v>
      </c>
      <c r="Q52" s="227">
        <v>-1.7989999999999999</v>
      </c>
      <c r="R52" s="227">
        <v>-3.12</v>
      </c>
      <c r="S52" s="265">
        <v>-7.1239999999999997</v>
      </c>
      <c r="T52" s="265">
        <v>-9.4570000000000007</v>
      </c>
      <c r="U52" s="265">
        <v>-11.355</v>
      </c>
      <c r="V52" s="265">
        <v>-10.801000000000002</v>
      </c>
      <c r="W52" s="265">
        <v>-7.819</v>
      </c>
      <c r="X52" s="265">
        <v>-7.0610000000000008</v>
      </c>
      <c r="Y52" s="265">
        <v>-10.037000000000001</v>
      </c>
      <c r="Z52" s="265">
        <v>-16.010000000000002</v>
      </c>
      <c r="AA52" s="265">
        <v>-14.912000000000001</v>
      </c>
      <c r="AB52" s="265">
        <v>-14.87</v>
      </c>
      <c r="AC52" s="265">
        <v>-16.452999999999999</v>
      </c>
      <c r="AD52" s="265">
        <v>-10.965000000000002</v>
      </c>
      <c r="AE52" s="265">
        <v>-14</v>
      </c>
      <c r="AF52" s="265">
        <v>-18</v>
      </c>
      <c r="AG52" s="265">
        <v>-24</v>
      </c>
      <c r="AH52" s="265">
        <v>-23</v>
      </c>
      <c r="AI52" s="265">
        <v>-20</v>
      </c>
      <c r="AJ52" s="265">
        <v>-18</v>
      </c>
      <c r="AK52" s="265">
        <v>-19</v>
      </c>
      <c r="AL52" s="265">
        <v>-12</v>
      </c>
      <c r="AM52" s="265">
        <v>0</v>
      </c>
      <c r="AN52" s="461">
        <v>0</v>
      </c>
      <c r="AO52" s="461">
        <v>0</v>
      </c>
      <c r="AP52" s="461">
        <v>0</v>
      </c>
      <c r="AQ52" s="228">
        <v>0</v>
      </c>
      <c r="AR52" s="228">
        <v>0</v>
      </c>
      <c r="AS52" s="228">
        <v>0</v>
      </c>
      <c r="AT52" s="228">
        <v>0</v>
      </c>
      <c r="AU52" s="228">
        <v>0</v>
      </c>
      <c r="AV52" s="228">
        <v>0</v>
      </c>
      <c r="AW52" s="228">
        <v>0</v>
      </c>
      <c r="AX52" s="228">
        <v>0</v>
      </c>
      <c r="AY52" s="228">
        <v>0</v>
      </c>
      <c r="AZ52" s="228">
        <v>0</v>
      </c>
      <c r="BA52" s="228">
        <v>0</v>
      </c>
      <c r="BB52" s="228">
        <v>0</v>
      </c>
      <c r="BC52" s="228">
        <v>0</v>
      </c>
      <c r="BD52" s="228"/>
      <c r="BE52" s="228"/>
      <c r="BF52" s="228">
        <v>0</v>
      </c>
      <c r="BG52" s="897"/>
      <c r="BH52" s="897"/>
    </row>
    <row r="53" spans="1:60" s="329" customFormat="1" ht="27.6" hidden="1" x14ac:dyDescent="0.3">
      <c r="A53" s="330" t="s">
        <v>619</v>
      </c>
      <c r="B53" s="331" t="s">
        <v>616</v>
      </c>
      <c r="C53" s="212">
        <v>0</v>
      </c>
      <c r="D53" s="212">
        <v>0</v>
      </c>
      <c r="E53" s="212">
        <v>0</v>
      </c>
      <c r="F53" s="212">
        <v>0</v>
      </c>
      <c r="G53" s="212">
        <v>0</v>
      </c>
      <c r="H53" s="212">
        <v>0</v>
      </c>
      <c r="I53" s="212">
        <v>0</v>
      </c>
      <c r="J53" s="212">
        <v>0</v>
      </c>
      <c r="K53" s="212">
        <v>0</v>
      </c>
      <c r="L53" s="212">
        <v>0</v>
      </c>
      <c r="M53" s="212">
        <v>0</v>
      </c>
      <c r="N53" s="212">
        <v>0</v>
      </c>
      <c r="O53" s="56">
        <v>-0.32500000000000001</v>
      </c>
      <c r="P53" s="56">
        <v>-0.35700000000000004</v>
      </c>
      <c r="Q53" s="56">
        <v>-0.51800000000000002</v>
      </c>
      <c r="R53" s="56">
        <v>-0.94699999999999984</v>
      </c>
      <c r="S53" s="212">
        <v>-1.78</v>
      </c>
      <c r="T53" s="212">
        <v>-2.2930000000000001</v>
      </c>
      <c r="U53" s="212">
        <v>-3.2629999999999999</v>
      </c>
      <c r="V53" s="212">
        <v>-1.5909999999999995</v>
      </c>
      <c r="W53" s="212">
        <v>-1.2010000000000001</v>
      </c>
      <c r="X53" s="212">
        <v>-1.367</v>
      </c>
      <c r="Y53" s="212">
        <v>-2.7570000000000001</v>
      </c>
      <c r="Z53" s="212">
        <v>-6.6820000000000004</v>
      </c>
      <c r="AA53" s="212">
        <v>-4.2279999999999998</v>
      </c>
      <c r="AB53" s="212">
        <v>-3.7930000000000001</v>
      </c>
      <c r="AC53" s="212">
        <v>-6.0720000000000001</v>
      </c>
      <c r="AD53" s="212">
        <v>-4.5070000000000032</v>
      </c>
      <c r="AE53" s="212">
        <v>-9</v>
      </c>
      <c r="AF53" s="212">
        <v>-7</v>
      </c>
      <c r="AG53" s="212">
        <v>-13</v>
      </c>
      <c r="AH53" s="212">
        <v>-4</v>
      </c>
      <c r="AI53" s="212">
        <v>-2</v>
      </c>
      <c r="AJ53" s="212">
        <v>-3</v>
      </c>
      <c r="AK53" s="212">
        <v>-3</v>
      </c>
      <c r="AL53" s="212">
        <v>-3</v>
      </c>
      <c r="AM53" s="212">
        <v>-15</v>
      </c>
      <c r="AN53" s="461">
        <v>0</v>
      </c>
      <c r="AO53" s="461">
        <v>0</v>
      </c>
      <c r="AP53" s="461">
        <v>0</v>
      </c>
      <c r="AQ53" s="228">
        <v>0</v>
      </c>
      <c r="AR53" s="228">
        <v>0</v>
      </c>
      <c r="AS53" s="228">
        <v>0</v>
      </c>
      <c r="AT53" s="228">
        <v>0</v>
      </c>
      <c r="AU53" s="228">
        <v>0</v>
      </c>
      <c r="AV53" s="228">
        <v>0</v>
      </c>
      <c r="AW53" s="228">
        <v>0</v>
      </c>
      <c r="AX53" s="228">
        <v>0</v>
      </c>
      <c r="AY53" s="228">
        <v>0</v>
      </c>
      <c r="AZ53" s="228">
        <v>0</v>
      </c>
      <c r="BA53" s="228">
        <v>0</v>
      </c>
      <c r="BB53" s="228">
        <v>0</v>
      </c>
      <c r="BC53" s="228">
        <v>0</v>
      </c>
      <c r="BD53" s="228"/>
      <c r="BE53" s="228"/>
      <c r="BF53" s="228">
        <v>0</v>
      </c>
      <c r="BG53" s="897"/>
      <c r="BH53" s="897"/>
    </row>
    <row r="54" spans="1:60" s="329" customFormat="1" ht="27.6" hidden="1" x14ac:dyDescent="0.3">
      <c r="A54" s="330" t="s">
        <v>620</v>
      </c>
      <c r="B54" s="331" t="s">
        <v>617</v>
      </c>
      <c r="C54" s="212">
        <v>0</v>
      </c>
      <c r="D54" s="212">
        <v>0</v>
      </c>
      <c r="E54" s="212">
        <v>0</v>
      </c>
      <c r="F54" s="212">
        <v>0</v>
      </c>
      <c r="G54" s="212">
        <v>0</v>
      </c>
      <c r="H54" s="212">
        <v>0</v>
      </c>
      <c r="I54" s="212">
        <v>0</v>
      </c>
      <c r="J54" s="212">
        <v>0</v>
      </c>
      <c r="K54" s="212">
        <v>0</v>
      </c>
      <c r="L54" s="212">
        <v>0</v>
      </c>
      <c r="M54" s="212"/>
      <c r="N54" s="212">
        <v>0</v>
      </c>
      <c r="O54" s="56">
        <v>-0.09</v>
      </c>
      <c r="P54" s="56">
        <v>-4.300000000000001E-2</v>
      </c>
      <c r="Q54" s="56">
        <v>-0.09</v>
      </c>
      <c r="R54" s="56">
        <v>-0.746</v>
      </c>
      <c r="S54" s="212">
        <v>-1.0640000000000001</v>
      </c>
      <c r="T54" s="212">
        <v>-1.839</v>
      </c>
      <c r="U54" s="212">
        <v>-5.8769999999999998</v>
      </c>
      <c r="V54" s="212">
        <v>-5.5950000000000006</v>
      </c>
      <c r="W54" s="212">
        <v>-1.75</v>
      </c>
      <c r="X54" s="212">
        <v>-1.3809999999999998</v>
      </c>
      <c r="Y54" s="212">
        <v>-5.984</v>
      </c>
      <c r="Z54" s="212">
        <v>-1.1190000000000002</v>
      </c>
      <c r="AA54" s="212">
        <v>-4.4390000000000001</v>
      </c>
      <c r="AB54" s="212">
        <v>-3.819</v>
      </c>
      <c r="AC54" s="212">
        <v>-4.367</v>
      </c>
      <c r="AD54" s="212">
        <v>-2.5749999999999984</v>
      </c>
      <c r="AE54" s="212">
        <v>-7</v>
      </c>
      <c r="AF54" s="212">
        <v>-6</v>
      </c>
      <c r="AG54" s="212">
        <v>-8</v>
      </c>
      <c r="AH54" s="212">
        <v>-3</v>
      </c>
      <c r="AI54" s="212">
        <v>-3</v>
      </c>
      <c r="AJ54" s="212">
        <v>-3</v>
      </c>
      <c r="AK54" s="212">
        <v>-3</v>
      </c>
      <c r="AL54" s="212">
        <v>-1</v>
      </c>
      <c r="AM54" s="212">
        <v>0</v>
      </c>
      <c r="AN54" s="461">
        <v>0</v>
      </c>
      <c r="AO54" s="461">
        <v>0</v>
      </c>
      <c r="AP54" s="461">
        <v>0</v>
      </c>
      <c r="AQ54" s="228">
        <v>0</v>
      </c>
      <c r="AR54" s="228">
        <v>0</v>
      </c>
      <c r="AS54" s="228">
        <v>0</v>
      </c>
      <c r="AT54" s="228">
        <v>0</v>
      </c>
      <c r="AU54" s="228">
        <v>0</v>
      </c>
      <c r="AV54" s="228">
        <v>0</v>
      </c>
      <c r="AW54" s="228">
        <v>0</v>
      </c>
      <c r="AX54" s="228">
        <v>0</v>
      </c>
      <c r="AY54" s="228">
        <v>0</v>
      </c>
      <c r="AZ54" s="228">
        <v>0</v>
      </c>
      <c r="BA54" s="228">
        <v>0</v>
      </c>
      <c r="BB54" s="228">
        <v>0</v>
      </c>
      <c r="BC54" s="228">
        <v>0</v>
      </c>
      <c r="BD54" s="228"/>
      <c r="BE54" s="228"/>
      <c r="BF54" s="228">
        <v>0</v>
      </c>
      <c r="BG54" s="897"/>
      <c r="BH54" s="897"/>
    </row>
    <row r="55" spans="1:60" s="329" customFormat="1" ht="13.8" hidden="1" x14ac:dyDescent="0.3">
      <c r="A55" s="36" t="s">
        <v>363</v>
      </c>
      <c r="B55" s="38" t="s">
        <v>371</v>
      </c>
      <c r="C55" s="256">
        <v>-17.795999999999999</v>
      </c>
      <c r="D55" s="256">
        <v>-32.433</v>
      </c>
      <c r="E55" s="256">
        <v>-14.275</v>
      </c>
      <c r="F55" s="256">
        <v>36.935000000000002</v>
      </c>
      <c r="G55" s="256">
        <v>-13.413</v>
      </c>
      <c r="H55" s="256">
        <v>-23.383999999999997</v>
      </c>
      <c r="I55" s="256">
        <v>-16.077000000000002</v>
      </c>
      <c r="J55" s="256">
        <v>26.657</v>
      </c>
      <c r="K55" s="256">
        <v>-0.90200000000000002</v>
      </c>
      <c r="L55" s="256">
        <v>-0.78500000000000003</v>
      </c>
      <c r="M55" s="256">
        <v>-0.189</v>
      </c>
      <c r="N55" s="256">
        <v>-7.9999999999997851E-3</v>
      </c>
      <c r="O55" s="256">
        <v>0</v>
      </c>
      <c r="P55" s="256">
        <v>0</v>
      </c>
      <c r="Q55" s="256">
        <v>0</v>
      </c>
      <c r="R55" s="256">
        <v>0</v>
      </c>
      <c r="S55" s="256">
        <v>0</v>
      </c>
      <c r="T55" s="256">
        <v>0</v>
      </c>
      <c r="U55" s="256">
        <v>0</v>
      </c>
      <c r="V55" s="256">
        <v>0</v>
      </c>
      <c r="W55" s="256">
        <v>0</v>
      </c>
      <c r="X55" s="256">
        <v>0</v>
      </c>
      <c r="Y55" s="256">
        <v>0</v>
      </c>
      <c r="Z55" s="256">
        <v>0</v>
      </c>
      <c r="AA55" s="256">
        <v>0</v>
      </c>
      <c r="AB55" s="256">
        <v>0</v>
      </c>
      <c r="AC55" s="256">
        <v>0</v>
      </c>
      <c r="AD55" s="256">
        <v>0</v>
      </c>
      <c r="AE55" s="256">
        <v>0</v>
      </c>
      <c r="AF55" s="256">
        <v>0</v>
      </c>
      <c r="AG55" s="256">
        <v>0</v>
      </c>
      <c r="AH55" s="256">
        <v>0</v>
      </c>
      <c r="AI55" s="256">
        <v>0</v>
      </c>
      <c r="AJ55" s="256">
        <v>0</v>
      </c>
      <c r="AK55" s="256">
        <v>0</v>
      </c>
      <c r="AL55" s="256">
        <v>0</v>
      </c>
      <c r="AM55" s="256">
        <v>0</v>
      </c>
      <c r="AN55" s="256">
        <v>0</v>
      </c>
      <c r="AO55" s="256">
        <v>0</v>
      </c>
      <c r="AP55" s="256">
        <v>0</v>
      </c>
      <c r="AQ55" s="216">
        <v>0</v>
      </c>
      <c r="AR55" s="216">
        <v>0</v>
      </c>
      <c r="AS55" s="216">
        <v>0</v>
      </c>
      <c r="AT55" s="216">
        <v>0</v>
      </c>
      <c r="AU55" s="216">
        <v>0</v>
      </c>
      <c r="AV55" s="216">
        <v>0</v>
      </c>
      <c r="AW55" s="216">
        <v>0</v>
      </c>
      <c r="AX55" s="216">
        <v>0</v>
      </c>
      <c r="AY55" s="216">
        <v>0</v>
      </c>
      <c r="AZ55" s="216">
        <v>0</v>
      </c>
      <c r="BA55" s="216">
        <v>0</v>
      </c>
      <c r="BB55" s="216">
        <v>0</v>
      </c>
      <c r="BC55" s="216">
        <v>0</v>
      </c>
      <c r="BD55" s="216"/>
      <c r="BE55" s="216"/>
      <c r="BF55" s="216">
        <v>0</v>
      </c>
      <c r="BG55" s="897"/>
      <c r="BH55" s="897"/>
    </row>
    <row r="56" spans="1:60" s="329" customFormat="1" ht="15.75" customHeight="1" x14ac:dyDescent="0.3">
      <c r="A56" s="36" t="s">
        <v>589</v>
      </c>
      <c r="B56" s="38" t="s">
        <v>588</v>
      </c>
      <c r="C56" s="256">
        <v>0</v>
      </c>
      <c r="D56" s="256">
        <v>0</v>
      </c>
      <c r="E56" s="256">
        <v>0</v>
      </c>
      <c r="F56" s="256">
        <v>0</v>
      </c>
      <c r="G56" s="256">
        <v>0</v>
      </c>
      <c r="H56" s="256">
        <v>0</v>
      </c>
      <c r="I56" s="256">
        <v>0</v>
      </c>
      <c r="J56" s="256">
        <v>0</v>
      </c>
      <c r="K56" s="256">
        <v>0</v>
      </c>
      <c r="L56" s="256">
        <v>0</v>
      </c>
      <c r="M56" s="256">
        <v>0</v>
      </c>
      <c r="N56" s="256">
        <v>0</v>
      </c>
      <c r="O56" s="256">
        <v>0</v>
      </c>
      <c r="P56" s="256">
        <v>0</v>
      </c>
      <c r="Q56" s="256">
        <v>0</v>
      </c>
      <c r="R56" s="256">
        <v>0</v>
      </c>
      <c r="S56" s="256">
        <v>0</v>
      </c>
      <c r="T56" s="256">
        <v>0</v>
      </c>
      <c r="U56" s="256">
        <v>0</v>
      </c>
      <c r="V56" s="256">
        <v>0</v>
      </c>
      <c r="W56" s="256">
        <v>0</v>
      </c>
      <c r="X56" s="256">
        <v>0</v>
      </c>
      <c r="Y56" s="256">
        <v>0</v>
      </c>
      <c r="Z56" s="256">
        <v>0</v>
      </c>
      <c r="AA56" s="256">
        <v>0</v>
      </c>
      <c r="AB56" s="256">
        <v>0</v>
      </c>
      <c r="AC56" s="256">
        <v>0</v>
      </c>
      <c r="AD56" s="256">
        <v>0</v>
      </c>
      <c r="AE56" s="256">
        <v>0</v>
      </c>
      <c r="AF56" s="256">
        <v>0</v>
      </c>
      <c r="AG56" s="256">
        <v>0</v>
      </c>
      <c r="AH56" s="256">
        <v>0</v>
      </c>
      <c r="AI56" s="256">
        <v>0</v>
      </c>
      <c r="AJ56" s="256">
        <v>0</v>
      </c>
      <c r="AK56" s="256">
        <v>0</v>
      </c>
      <c r="AL56" s="256">
        <v>0</v>
      </c>
      <c r="AM56" s="256">
        <v>0</v>
      </c>
      <c r="AN56" s="256">
        <v>0</v>
      </c>
      <c r="AO56" s="256">
        <v>0</v>
      </c>
      <c r="AP56" s="256">
        <v>0</v>
      </c>
      <c r="AQ56" s="216">
        <v>-6</v>
      </c>
      <c r="AR56" s="216">
        <v>-6</v>
      </c>
      <c r="AS56" s="216">
        <v>-7</v>
      </c>
      <c r="AT56" s="216">
        <v>-7</v>
      </c>
      <c r="AU56" s="216">
        <v>-5</v>
      </c>
      <c r="AV56" s="216">
        <v>-6</v>
      </c>
      <c r="AW56" s="216">
        <v>-4</v>
      </c>
      <c r="AX56" s="216">
        <v>-4</v>
      </c>
      <c r="AY56" s="216">
        <v>-3.145842</v>
      </c>
      <c r="AZ56" s="216">
        <v>-3</v>
      </c>
      <c r="BA56" s="216">
        <v>-2</v>
      </c>
      <c r="BB56" s="216">
        <v>-4</v>
      </c>
      <c r="BC56" s="216">
        <v>-3</v>
      </c>
      <c r="BD56" s="216">
        <v>-4</v>
      </c>
      <c r="BE56" s="216">
        <v>-4</v>
      </c>
      <c r="BF56" s="216">
        <v>-8</v>
      </c>
      <c r="BG56" s="897"/>
      <c r="BH56" s="897"/>
    </row>
    <row r="57" spans="1:60" s="329" customFormat="1" ht="15.75" customHeight="1" x14ac:dyDescent="0.3">
      <c r="A57" s="36" t="s">
        <v>593</v>
      </c>
      <c r="B57" s="38" t="s">
        <v>594</v>
      </c>
      <c r="C57" s="256">
        <v>0</v>
      </c>
      <c r="D57" s="256">
        <v>0</v>
      </c>
      <c r="E57" s="256">
        <v>0</v>
      </c>
      <c r="F57" s="256">
        <v>0</v>
      </c>
      <c r="G57" s="256">
        <v>0</v>
      </c>
      <c r="H57" s="256">
        <v>0</v>
      </c>
      <c r="I57" s="256">
        <v>0</v>
      </c>
      <c r="J57" s="256">
        <v>0</v>
      </c>
      <c r="K57" s="256">
        <v>0</v>
      </c>
      <c r="L57" s="256">
        <v>0</v>
      </c>
      <c r="M57" s="256">
        <v>0</v>
      </c>
      <c r="N57" s="256">
        <v>0</v>
      </c>
      <c r="O57" s="256">
        <v>0</v>
      </c>
      <c r="P57" s="256">
        <v>0</v>
      </c>
      <c r="Q57" s="256">
        <v>0</v>
      </c>
      <c r="R57" s="256">
        <v>0</v>
      </c>
      <c r="S57" s="256">
        <v>0</v>
      </c>
      <c r="T57" s="256">
        <v>0</v>
      </c>
      <c r="U57" s="256">
        <v>0</v>
      </c>
      <c r="V57" s="256">
        <v>0</v>
      </c>
      <c r="W57" s="256">
        <v>0</v>
      </c>
      <c r="X57" s="256">
        <v>0</v>
      </c>
      <c r="Y57" s="256">
        <v>0</v>
      </c>
      <c r="Z57" s="256">
        <v>0</v>
      </c>
      <c r="AA57" s="256">
        <v>0</v>
      </c>
      <c r="AB57" s="256">
        <v>0</v>
      </c>
      <c r="AC57" s="256">
        <v>0</v>
      </c>
      <c r="AD57" s="256">
        <v>0</v>
      </c>
      <c r="AE57" s="256">
        <v>0</v>
      </c>
      <c r="AF57" s="256">
        <v>0</v>
      </c>
      <c r="AG57" s="256">
        <v>0</v>
      </c>
      <c r="AH57" s="256">
        <v>0</v>
      </c>
      <c r="AI57" s="256">
        <v>0</v>
      </c>
      <c r="AJ57" s="256">
        <v>0</v>
      </c>
      <c r="AK57" s="256">
        <v>0</v>
      </c>
      <c r="AL57" s="256">
        <v>0</v>
      </c>
      <c r="AM57" s="256">
        <v>-4</v>
      </c>
      <c r="AN57" s="256">
        <v>-4</v>
      </c>
      <c r="AO57" s="256">
        <v>-6</v>
      </c>
      <c r="AP57" s="256">
        <v>-8</v>
      </c>
      <c r="AQ57" s="216">
        <v>-3</v>
      </c>
      <c r="AR57" s="216">
        <v>-5</v>
      </c>
      <c r="AS57" s="216">
        <v>-2</v>
      </c>
      <c r="AT57" s="216">
        <v>-9</v>
      </c>
      <c r="AU57" s="216">
        <v>-4</v>
      </c>
      <c r="AV57" s="216">
        <v>-3</v>
      </c>
      <c r="AW57" s="216">
        <v>-1</v>
      </c>
      <c r="AX57" s="216">
        <v>-1</v>
      </c>
      <c r="AY57" s="216">
        <v>-1.012365</v>
      </c>
      <c r="AZ57" s="216">
        <v>-2</v>
      </c>
      <c r="BA57" s="216">
        <v>-2</v>
      </c>
      <c r="BB57" s="216">
        <v>-2</v>
      </c>
      <c r="BC57" s="216">
        <v>-2</v>
      </c>
      <c r="BD57" s="216">
        <v>-3</v>
      </c>
      <c r="BE57" s="216">
        <v>-1</v>
      </c>
      <c r="BF57" s="216">
        <v>0</v>
      </c>
      <c r="BG57" s="897"/>
      <c r="BH57" s="897"/>
    </row>
    <row r="58" spans="1:60" s="329" customFormat="1" ht="15.75" customHeight="1" x14ac:dyDescent="0.3">
      <c r="A58" s="51" t="s">
        <v>204</v>
      </c>
      <c r="B58" s="46" t="s">
        <v>295</v>
      </c>
      <c r="C58" s="253">
        <v>-1043.086</v>
      </c>
      <c r="D58" s="253">
        <v>-987.90200000000004</v>
      </c>
      <c r="E58" s="253">
        <v>-959.15499999999997</v>
      </c>
      <c r="F58" s="253">
        <v>-990.00500000000034</v>
      </c>
      <c r="G58" s="253">
        <v>-1004.705</v>
      </c>
      <c r="H58" s="253">
        <v>-962.29200000000003</v>
      </c>
      <c r="I58" s="253">
        <v>-952.20500000000004</v>
      </c>
      <c r="J58" s="253">
        <v>-979.947</v>
      </c>
      <c r="K58" s="253">
        <v>-1000.963</v>
      </c>
      <c r="L58" s="253">
        <v>-1207</v>
      </c>
      <c r="M58" s="253">
        <v>-1185.232</v>
      </c>
      <c r="N58" s="253">
        <v>-1035.4509999999998</v>
      </c>
      <c r="O58" s="241">
        <v>-1198.152</v>
      </c>
      <c r="P58" s="241">
        <v>-1246.8600000000001</v>
      </c>
      <c r="Q58" s="241">
        <v>-1319.7170000000001</v>
      </c>
      <c r="R58" s="241">
        <v>-1344.2219999999998</v>
      </c>
      <c r="S58" s="253">
        <v>-1193.8430000000001</v>
      </c>
      <c r="T58" s="253">
        <v>-1125.6969999999999</v>
      </c>
      <c r="U58" s="253">
        <v>-923.81899999999996</v>
      </c>
      <c r="V58" s="253">
        <v>-798.17300000000023</v>
      </c>
      <c r="W58" s="253">
        <v>-727.00599999999997</v>
      </c>
      <c r="X58" s="253">
        <v>-838.77100000000007</v>
      </c>
      <c r="Y58" s="253">
        <v>-855.61500000000001</v>
      </c>
      <c r="Z58" s="253">
        <v>-793.10800000000006</v>
      </c>
      <c r="AA58" s="253">
        <v>-761.84900000000005</v>
      </c>
      <c r="AB58" s="254">
        <v>-672.18299999999999</v>
      </c>
      <c r="AC58" s="253">
        <v>-615.39800000000002</v>
      </c>
      <c r="AD58" s="253">
        <v>-579.76999999999964</v>
      </c>
      <c r="AE58" s="254">
        <v>-538</v>
      </c>
      <c r="AF58" s="254">
        <v>-552</v>
      </c>
      <c r="AG58" s="254">
        <v>-546</v>
      </c>
      <c r="AH58" s="254">
        <v>-574</v>
      </c>
      <c r="AI58" s="254">
        <v>-574</v>
      </c>
      <c r="AJ58" s="254">
        <v>-579</v>
      </c>
      <c r="AK58" s="254">
        <v>-584</v>
      </c>
      <c r="AL58" s="254">
        <v>-576</v>
      </c>
      <c r="AM58" s="254">
        <v>-536</v>
      </c>
      <c r="AN58" s="254">
        <v>-550</v>
      </c>
      <c r="AO58" s="254">
        <v>-567</v>
      </c>
      <c r="AP58" s="254">
        <v>-596</v>
      </c>
      <c r="AQ58" s="254">
        <v>-576</v>
      </c>
      <c r="AR58" s="254">
        <v>-579</v>
      </c>
      <c r="AS58" s="254">
        <v>-592</v>
      </c>
      <c r="AT58" s="254">
        <v>-600</v>
      </c>
      <c r="AU58" s="254">
        <v>-586</v>
      </c>
      <c r="AV58" s="254">
        <v>-437</v>
      </c>
      <c r="AW58" s="254">
        <v>-238</v>
      </c>
      <c r="AX58" s="254">
        <v>-194</v>
      </c>
      <c r="AY58" s="254">
        <v>-168.42726599999997</v>
      </c>
      <c r="AZ58" s="254">
        <v>-158</v>
      </c>
      <c r="BA58" s="254">
        <v>-158</v>
      </c>
      <c r="BB58" s="254">
        <v>-202</v>
      </c>
      <c r="BC58" s="254">
        <v>-666</v>
      </c>
      <c r="BD58" s="254">
        <v>-1762</v>
      </c>
      <c r="BE58" s="254">
        <v>-2748</v>
      </c>
      <c r="BF58" s="254">
        <v>-3151</v>
      </c>
      <c r="BG58" s="897"/>
      <c r="BH58" s="897"/>
    </row>
    <row r="59" spans="1:60" s="266" customFormat="1" ht="15.75" customHeight="1" x14ac:dyDescent="0.3">
      <c r="A59" s="45" t="s">
        <v>3</v>
      </c>
      <c r="B59" s="46" t="s">
        <v>132</v>
      </c>
      <c r="C59" s="253">
        <v>1193.1450000000002</v>
      </c>
      <c r="D59" s="253">
        <v>1108.482</v>
      </c>
      <c r="E59" s="253">
        <v>1332.32</v>
      </c>
      <c r="F59" s="253">
        <v>1417.2349999999994</v>
      </c>
      <c r="G59" s="253">
        <v>1474.4989999999998</v>
      </c>
      <c r="H59" s="253">
        <v>1591.6800000000003</v>
      </c>
      <c r="I59" s="253">
        <v>1719.1570000000006</v>
      </c>
      <c r="J59" s="253">
        <v>1730.8299999999981</v>
      </c>
      <c r="K59" s="253">
        <v>1719.4689999999998</v>
      </c>
      <c r="L59" s="253">
        <v>1674.8820000000001</v>
      </c>
      <c r="M59" s="253">
        <v>1964.1350000000002</v>
      </c>
      <c r="N59" s="253">
        <v>2250.630000000001</v>
      </c>
      <c r="O59" s="253">
        <v>2113.2860000000001</v>
      </c>
      <c r="P59" s="253">
        <v>2045.3389999999999</v>
      </c>
      <c r="Q59" s="253">
        <v>2021.8319999999999</v>
      </c>
      <c r="R59" s="253">
        <v>1908.8110000000011</v>
      </c>
      <c r="S59" s="253">
        <v>1751.39</v>
      </c>
      <c r="T59" s="253">
        <v>1629.1109999999996</v>
      </c>
      <c r="U59" s="253">
        <v>1626.9319999999998</v>
      </c>
      <c r="V59" s="253">
        <v>1714.5290000000005</v>
      </c>
      <c r="W59" s="253">
        <v>1738.6060000000002</v>
      </c>
      <c r="X59" s="253">
        <v>1940.2559999999999</v>
      </c>
      <c r="Y59" s="253">
        <v>1978.7150000000004</v>
      </c>
      <c r="Z59" s="253">
        <v>1865.353999999998</v>
      </c>
      <c r="AA59" s="253">
        <v>1668.9099999999999</v>
      </c>
      <c r="AB59" s="254">
        <v>1683.3620000000001</v>
      </c>
      <c r="AC59" s="253">
        <v>1818.3509999999997</v>
      </c>
      <c r="AD59" s="253">
        <v>1858.0769999999998</v>
      </c>
      <c r="AE59" s="254" t="e">
        <v>#VALUE!</v>
      </c>
      <c r="AF59" s="254">
        <v>1909</v>
      </c>
      <c r="AG59" s="254">
        <v>1972</v>
      </c>
      <c r="AH59" s="254">
        <v>2018</v>
      </c>
      <c r="AI59" s="254">
        <v>2046</v>
      </c>
      <c r="AJ59" s="254">
        <v>2114</v>
      </c>
      <c r="AK59" s="254">
        <v>2197</v>
      </c>
      <c r="AL59" s="254">
        <v>2249</v>
      </c>
      <c r="AM59" s="254">
        <v>2212</v>
      </c>
      <c r="AN59" s="254">
        <v>2287</v>
      </c>
      <c r="AO59" s="254">
        <v>2366</v>
      </c>
      <c r="AP59" s="254">
        <v>2480</v>
      </c>
      <c r="AQ59" s="254">
        <v>2456</v>
      </c>
      <c r="AR59" s="254">
        <v>2540</v>
      </c>
      <c r="AS59" s="254">
        <v>2664</v>
      </c>
      <c r="AT59" s="254">
        <v>2630</v>
      </c>
      <c r="AU59" s="254">
        <v>2708</v>
      </c>
      <c r="AV59" s="254">
        <v>2539</v>
      </c>
      <c r="AW59" s="254">
        <v>2446</v>
      </c>
      <c r="AX59" s="254">
        <v>2653</v>
      </c>
      <c r="AY59" s="254">
        <v>2311.5495759999999</v>
      </c>
      <c r="AZ59" s="254">
        <v>2405</v>
      </c>
      <c r="BA59" s="254">
        <v>2496</v>
      </c>
      <c r="BB59" s="254">
        <v>2669</v>
      </c>
      <c r="BC59" s="254">
        <v>3200</v>
      </c>
      <c r="BD59" s="254">
        <v>3639</v>
      </c>
      <c r="BE59" s="254">
        <v>816</v>
      </c>
      <c r="BF59" s="254">
        <v>4158</v>
      </c>
      <c r="BG59" s="897"/>
      <c r="BH59" s="897"/>
    </row>
    <row r="60" spans="1:60" s="266" customFormat="1" ht="15.75" customHeight="1" x14ac:dyDescent="0.3">
      <c r="AQ60" s="249"/>
      <c r="AR60" s="249"/>
      <c r="AS60" s="249"/>
      <c r="AT60" s="249"/>
      <c r="AU60" s="249"/>
      <c r="AV60" s="249"/>
      <c r="AW60" s="249"/>
      <c r="AX60" s="249"/>
      <c r="AY60" s="249"/>
      <c r="AZ60" s="249"/>
      <c r="BA60" s="249"/>
      <c r="BB60" s="249"/>
      <c r="BC60" s="249"/>
      <c r="BD60" s="249"/>
      <c r="BE60" s="249"/>
      <c r="BF60" s="249"/>
    </row>
    <row r="61" spans="1:60" s="266" customFormat="1" ht="15.75" customHeight="1" x14ac:dyDescent="0.3">
      <c r="AP61" s="249"/>
      <c r="AQ61" s="249"/>
      <c r="AR61" s="249"/>
      <c r="AS61" s="249"/>
      <c r="AT61" s="249"/>
      <c r="AU61" s="249"/>
      <c r="AV61" s="249"/>
      <c r="AW61" s="249"/>
      <c r="AX61" s="249"/>
      <c r="AY61" s="249"/>
      <c r="AZ61" s="249"/>
      <c r="BA61" s="249"/>
      <c r="BB61" s="249"/>
      <c r="BC61" s="249"/>
      <c r="BD61" s="249"/>
      <c r="BE61" s="249"/>
      <c r="BF61" s="249"/>
    </row>
    <row r="62" spans="1:60" s="266" customFormat="1" ht="15.75" customHeight="1" x14ac:dyDescent="0.3"/>
    <row r="63" spans="1:60" s="17" customFormat="1" ht="15.75" customHeight="1" x14ac:dyDescent="0.25">
      <c r="A63" s="1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0"/>
      <c r="AU63" s="20"/>
    </row>
    <row r="64" spans="1:60" s="335" customFormat="1" ht="15.75" customHeight="1" x14ac:dyDescent="0.25">
      <c r="A64" s="332"/>
      <c r="B64" s="333"/>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2"/>
      <c r="AJ64" s="22"/>
      <c r="AK64" s="22"/>
      <c r="AL64" s="240"/>
      <c r="AM64" s="240"/>
      <c r="AN64" s="240"/>
      <c r="AO64" s="240"/>
      <c r="AP64" s="240"/>
      <c r="AQ64" s="240"/>
      <c r="AR64" s="240"/>
      <c r="AS64" s="240"/>
      <c r="AT64" s="334"/>
      <c r="AU64" s="334"/>
    </row>
    <row r="65" spans="1:47" s="335" customFormat="1" ht="15.75" customHeight="1" x14ac:dyDescent="0.25">
      <c r="A65" s="332"/>
      <c r="B65" s="333"/>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2"/>
      <c r="AJ65" s="22"/>
      <c r="AK65" s="22"/>
      <c r="AL65" s="240"/>
      <c r="AM65" s="240"/>
      <c r="AN65" s="240"/>
      <c r="AO65" s="240"/>
      <c r="AP65" s="240"/>
      <c r="AQ65" s="240"/>
      <c r="AR65" s="240"/>
      <c r="AS65" s="240"/>
      <c r="AT65" s="334"/>
      <c r="AU65" s="334"/>
    </row>
    <row r="66" spans="1:47" s="335" customFormat="1" ht="15.75" customHeight="1" x14ac:dyDescent="0.25">
      <c r="A66" s="332"/>
      <c r="B66" s="333"/>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2"/>
      <c r="AJ66" s="22"/>
      <c r="AK66" s="22"/>
      <c r="AL66" s="240"/>
      <c r="AM66" s="240"/>
      <c r="AN66" s="240"/>
      <c r="AO66" s="240"/>
      <c r="AP66" s="240"/>
      <c r="AQ66" s="240"/>
      <c r="AR66" s="240"/>
      <c r="AS66" s="240"/>
      <c r="AT66" s="334"/>
      <c r="AU66" s="334"/>
    </row>
    <row r="67" spans="1:47" s="17" customFormat="1" ht="15.75" customHeight="1" x14ac:dyDescent="0.25">
      <c r="A67" s="21"/>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0"/>
      <c r="AU67" s="20"/>
    </row>
    <row r="68" spans="1:47" s="335" customFormat="1" ht="15.75" customHeight="1" x14ac:dyDescent="0.25">
      <c r="A68" s="332"/>
      <c r="B68" s="333"/>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2"/>
      <c r="AJ68" s="22"/>
      <c r="AK68" s="22"/>
      <c r="AL68" s="240"/>
      <c r="AM68" s="240"/>
      <c r="AN68" s="240"/>
      <c r="AO68" s="240"/>
      <c r="AP68" s="240"/>
      <c r="AQ68" s="240"/>
      <c r="AR68" s="240"/>
      <c r="AS68" s="240"/>
      <c r="AT68" s="334"/>
      <c r="AU68" s="334"/>
    </row>
    <row r="69" spans="1:47" s="335" customFormat="1" ht="15.75" customHeight="1" x14ac:dyDescent="0.25">
      <c r="A69" s="332"/>
      <c r="B69" s="333"/>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2"/>
      <c r="AJ69" s="22"/>
      <c r="AK69" s="22"/>
      <c r="AL69" s="240"/>
      <c r="AM69" s="240"/>
      <c r="AN69" s="240"/>
      <c r="AO69" s="240"/>
      <c r="AP69" s="240"/>
      <c r="AQ69" s="240"/>
      <c r="AR69" s="240"/>
      <c r="AS69" s="240"/>
      <c r="AT69" s="334"/>
      <c r="AU69" s="334"/>
    </row>
    <row r="70" spans="1:47" s="335" customFormat="1" ht="15.75" customHeight="1" x14ac:dyDescent="0.25">
      <c r="A70" s="332"/>
      <c r="B70" s="333"/>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2"/>
      <c r="AJ70" s="22"/>
      <c r="AK70" s="22"/>
      <c r="AL70" s="240"/>
      <c r="AM70" s="240"/>
      <c r="AN70" s="240"/>
      <c r="AO70" s="240"/>
      <c r="AP70" s="240"/>
      <c r="AQ70" s="240"/>
      <c r="AR70" s="240"/>
      <c r="AS70" s="240"/>
      <c r="AT70" s="334"/>
      <c r="AU70" s="334"/>
    </row>
    <row r="71" spans="1:47" s="335" customFormat="1" ht="15.75" customHeight="1" x14ac:dyDescent="0.25">
      <c r="A71" s="336"/>
      <c r="B71" s="333"/>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2"/>
      <c r="AJ71" s="22"/>
      <c r="AK71" s="22"/>
      <c r="AL71" s="240"/>
      <c r="AM71" s="240"/>
      <c r="AN71" s="240"/>
      <c r="AO71" s="240"/>
      <c r="AP71" s="240"/>
      <c r="AQ71" s="240"/>
      <c r="AR71" s="240"/>
      <c r="AS71" s="240"/>
      <c r="AT71" s="334"/>
      <c r="AU71" s="334"/>
    </row>
    <row r="72" spans="1:47" s="18" customFormat="1" ht="15.75" customHeight="1" x14ac:dyDescent="0.3">
      <c r="A72" s="336"/>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2"/>
      <c r="AJ72" s="22"/>
      <c r="AK72" s="22"/>
      <c r="AL72" s="240"/>
      <c r="AM72" s="240"/>
      <c r="AN72" s="240"/>
      <c r="AO72" s="240"/>
      <c r="AP72" s="240"/>
      <c r="AQ72" s="240"/>
      <c r="AR72" s="240"/>
      <c r="AS72" s="240"/>
      <c r="AT72" s="23"/>
      <c r="AU72" s="23"/>
    </row>
    <row r="73" spans="1:47" ht="15.75" customHeight="1" x14ac:dyDescent="0.3">
      <c r="A73" s="336"/>
      <c r="B73" s="337"/>
      <c r="C73" s="337"/>
      <c r="D73" s="337"/>
      <c r="E73" s="337"/>
      <c r="F73" s="337"/>
      <c r="G73" s="337"/>
      <c r="H73" s="337"/>
      <c r="I73" s="337"/>
      <c r="J73" s="337"/>
      <c r="K73" s="337"/>
      <c r="L73" s="337"/>
      <c r="M73" s="337"/>
      <c r="N73" s="337"/>
      <c r="O73" s="337"/>
      <c r="P73" s="337"/>
      <c r="Q73" s="337"/>
      <c r="R73" s="337"/>
      <c r="S73" s="337"/>
      <c r="T73" s="337"/>
      <c r="U73" s="337"/>
      <c r="V73" s="337"/>
      <c r="W73" s="337"/>
      <c r="X73" s="337"/>
      <c r="Y73" s="337"/>
      <c r="Z73" s="337"/>
      <c r="AA73" s="337"/>
      <c r="AB73" s="337"/>
      <c r="AC73" s="337"/>
      <c r="AD73" s="337"/>
      <c r="AE73" s="337"/>
      <c r="AF73" s="337"/>
      <c r="AG73" s="337"/>
      <c r="AH73" s="337"/>
      <c r="AI73" s="337"/>
      <c r="AJ73" s="337"/>
      <c r="AK73" s="337"/>
      <c r="AL73" s="337"/>
      <c r="AM73" s="337"/>
      <c r="AN73" s="337"/>
      <c r="AO73" s="337"/>
      <c r="AP73" s="337"/>
      <c r="AQ73" s="337"/>
      <c r="AR73" s="337"/>
      <c r="AS73" s="337"/>
      <c r="AT73" s="338"/>
      <c r="AU73" s="338"/>
    </row>
    <row r="74" spans="1:47" s="18" customFormat="1" ht="15.75" customHeight="1" x14ac:dyDescent="0.3">
      <c r="A74" s="24"/>
      <c r="B74" s="240"/>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2"/>
      <c r="AJ74" s="22"/>
      <c r="AK74" s="22"/>
      <c r="AL74" s="240"/>
      <c r="AM74" s="240"/>
      <c r="AN74" s="240"/>
      <c r="AO74" s="240"/>
      <c r="AP74" s="240"/>
      <c r="AQ74" s="240"/>
      <c r="AR74" s="240"/>
      <c r="AS74" s="240"/>
      <c r="AT74" s="23"/>
      <c r="AU74" s="23"/>
    </row>
    <row r="75" spans="1:47" s="18" customFormat="1" ht="15.75" customHeight="1" x14ac:dyDescent="0.3">
      <c r="A75" s="21"/>
      <c r="B75" s="21"/>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2"/>
      <c r="AJ75" s="22"/>
      <c r="AK75" s="22"/>
      <c r="AL75" s="240"/>
      <c r="AM75" s="240"/>
      <c r="AN75" s="240"/>
      <c r="AO75" s="240"/>
      <c r="AP75" s="240"/>
      <c r="AQ75" s="240"/>
      <c r="AR75" s="240"/>
      <c r="AS75" s="240"/>
      <c r="AT75" s="23"/>
      <c r="AU75" s="23"/>
    </row>
    <row r="76" spans="1:47" s="341" customFormat="1" ht="15.75" customHeight="1" x14ac:dyDescent="0.3">
      <c r="A76" s="339"/>
      <c r="B76" s="338"/>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40"/>
      <c r="AC76" s="340"/>
      <c r="AD76" s="340"/>
      <c r="AE76" s="340"/>
      <c r="AF76" s="340"/>
      <c r="AG76" s="340"/>
      <c r="AH76" s="340"/>
      <c r="AI76" s="340"/>
      <c r="AJ76" s="340"/>
      <c r="AK76" s="340"/>
      <c r="AL76" s="340"/>
      <c r="AM76" s="340"/>
      <c r="AN76" s="340"/>
      <c r="AO76" s="340"/>
      <c r="AP76" s="340"/>
      <c r="AQ76" s="340"/>
      <c r="AR76" s="340"/>
      <c r="AS76" s="340"/>
      <c r="AT76" s="338"/>
      <c r="AU76" s="338"/>
    </row>
    <row r="77" spans="1:47" s="17" customFormat="1" ht="15.75" customHeight="1" x14ac:dyDescent="0.25">
      <c r="A77" s="342"/>
      <c r="B77" s="342"/>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0"/>
      <c r="AU77" s="20"/>
    </row>
    <row r="78" spans="1:47" ht="15.75" customHeight="1" x14ac:dyDescent="0.3">
      <c r="A78" s="339"/>
      <c r="B78" s="338"/>
      <c r="C78" s="338"/>
      <c r="D78" s="338"/>
      <c r="E78" s="338"/>
      <c r="F78" s="338"/>
      <c r="G78" s="338"/>
      <c r="H78" s="338"/>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row>
    <row r="79" spans="1:47" s="18" customFormat="1" ht="15.75" customHeight="1" x14ac:dyDescent="0.3">
      <c r="A79" s="343"/>
      <c r="B79" s="2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3"/>
      <c r="AJ79" s="283"/>
      <c r="AK79" s="283"/>
      <c r="AL79" s="283"/>
      <c r="AM79" s="283"/>
      <c r="AN79" s="283"/>
      <c r="AO79" s="283"/>
      <c r="AP79" s="283"/>
      <c r="AQ79" s="283"/>
      <c r="AR79" s="283"/>
      <c r="AS79" s="283"/>
      <c r="AT79" s="23"/>
      <c r="AU79" s="23"/>
    </row>
    <row r="80" spans="1:47" ht="15.75" customHeight="1" x14ac:dyDescent="0.3">
      <c r="A80" s="343"/>
      <c r="B80" s="338"/>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338"/>
      <c r="AU80" s="338"/>
    </row>
    <row r="81" spans="1:47" ht="15.75" customHeight="1" x14ac:dyDescent="0.3">
      <c r="A81" s="338"/>
      <c r="B81" s="338"/>
      <c r="C81" s="338"/>
      <c r="D81" s="338"/>
      <c r="E81" s="338"/>
      <c r="F81" s="338"/>
      <c r="G81" s="338"/>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8"/>
      <c r="AM81" s="338"/>
      <c r="AN81" s="338"/>
      <c r="AO81" s="338"/>
      <c r="AP81" s="338"/>
      <c r="AQ81" s="338"/>
      <c r="AR81" s="338"/>
      <c r="AS81" s="338"/>
      <c r="AT81" s="338"/>
      <c r="AU81" s="338"/>
    </row>
    <row r="82" spans="1:47" ht="15.75" customHeight="1" x14ac:dyDescent="0.3">
      <c r="A82" s="338"/>
      <c r="B82" s="338"/>
      <c r="C82" s="338"/>
      <c r="D82" s="338"/>
      <c r="E82" s="338"/>
      <c r="F82" s="338"/>
      <c r="G82" s="338"/>
      <c r="H82" s="338"/>
      <c r="I82" s="338"/>
      <c r="J82" s="338"/>
      <c r="K82" s="338"/>
      <c r="L82" s="338"/>
      <c r="M82" s="338"/>
      <c r="N82" s="338"/>
      <c r="O82" s="338"/>
      <c r="P82" s="338"/>
      <c r="Q82" s="338"/>
      <c r="R82" s="338"/>
      <c r="S82" s="338"/>
      <c r="T82" s="338"/>
      <c r="U82" s="338"/>
      <c r="V82" s="338"/>
      <c r="W82" s="338"/>
      <c r="X82" s="338"/>
      <c r="Y82" s="338"/>
      <c r="Z82" s="338"/>
      <c r="AA82" s="338"/>
      <c r="AB82" s="338"/>
      <c r="AC82" s="338"/>
      <c r="AD82" s="338"/>
      <c r="AE82" s="338"/>
      <c r="AF82" s="338"/>
      <c r="AG82" s="338"/>
      <c r="AH82" s="338"/>
      <c r="AI82" s="338"/>
      <c r="AJ82" s="338"/>
      <c r="AK82" s="338"/>
      <c r="AL82" s="338"/>
      <c r="AM82" s="338"/>
      <c r="AN82" s="338"/>
      <c r="AO82" s="338"/>
      <c r="AP82" s="338"/>
      <c r="AQ82" s="338"/>
      <c r="AR82" s="338"/>
      <c r="AS82" s="338"/>
      <c r="AT82" s="338"/>
      <c r="AU82" s="338"/>
    </row>
    <row r="83" spans="1:47" ht="15.75" customHeight="1" x14ac:dyDescent="0.3">
      <c r="A83" s="338"/>
      <c r="B83" s="338"/>
      <c r="C83" s="338"/>
      <c r="D83" s="338"/>
      <c r="E83" s="338"/>
      <c r="F83" s="338"/>
      <c r="G83" s="338"/>
      <c r="H83" s="338"/>
      <c r="I83" s="338"/>
      <c r="J83" s="338"/>
      <c r="K83" s="338"/>
      <c r="L83" s="338"/>
      <c r="M83" s="338"/>
      <c r="N83" s="338"/>
      <c r="O83" s="338"/>
      <c r="P83" s="338"/>
      <c r="Q83" s="338"/>
      <c r="R83" s="338"/>
      <c r="S83" s="338"/>
      <c r="T83" s="338"/>
      <c r="U83" s="338"/>
      <c r="V83" s="338"/>
      <c r="W83" s="338"/>
      <c r="X83" s="338"/>
      <c r="Y83" s="338"/>
      <c r="Z83" s="338"/>
      <c r="AA83" s="338"/>
      <c r="AB83" s="338"/>
      <c r="AC83" s="338"/>
      <c r="AD83" s="338"/>
      <c r="AE83" s="338"/>
      <c r="AF83" s="338"/>
      <c r="AG83" s="338"/>
      <c r="AH83" s="338"/>
      <c r="AI83" s="338"/>
      <c r="AJ83" s="338"/>
      <c r="AK83" s="338"/>
      <c r="AL83" s="338"/>
      <c r="AM83" s="338"/>
      <c r="AN83" s="338"/>
      <c r="AO83" s="338"/>
      <c r="AP83" s="338"/>
      <c r="AQ83" s="338"/>
      <c r="AR83" s="338"/>
      <c r="AS83" s="338"/>
      <c r="AT83" s="338"/>
      <c r="AU83" s="338"/>
    </row>
    <row r="84" spans="1:47" ht="15.75" customHeight="1" x14ac:dyDescent="0.3">
      <c r="A84" s="338"/>
      <c r="B84" s="338"/>
      <c r="C84" s="338"/>
      <c r="D84" s="338"/>
      <c r="E84" s="338"/>
      <c r="F84" s="338"/>
      <c r="G84" s="338"/>
      <c r="H84" s="338"/>
      <c r="I84" s="338"/>
      <c r="J84" s="338"/>
      <c r="K84" s="338"/>
      <c r="L84" s="338"/>
      <c r="M84" s="338"/>
      <c r="N84" s="338"/>
      <c r="O84" s="338"/>
      <c r="P84" s="338"/>
      <c r="Q84" s="338"/>
      <c r="R84" s="338"/>
      <c r="S84" s="338"/>
      <c r="T84" s="338"/>
      <c r="U84" s="338"/>
      <c r="V84" s="338"/>
      <c r="W84" s="338"/>
      <c r="X84" s="338"/>
      <c r="Y84" s="338"/>
      <c r="Z84" s="338"/>
      <c r="AA84" s="338"/>
      <c r="AB84" s="338"/>
      <c r="AC84" s="338"/>
      <c r="AD84" s="338"/>
      <c r="AE84" s="338"/>
      <c r="AF84" s="338"/>
      <c r="AG84" s="338"/>
      <c r="AH84" s="338"/>
      <c r="AI84" s="338"/>
      <c r="AJ84" s="338"/>
      <c r="AK84" s="338"/>
      <c r="AL84" s="338"/>
      <c r="AM84" s="338"/>
      <c r="AN84" s="338"/>
      <c r="AO84" s="338"/>
      <c r="AP84" s="338"/>
      <c r="AQ84" s="338"/>
      <c r="AR84" s="338"/>
      <c r="AS84" s="338"/>
      <c r="AT84" s="338"/>
      <c r="AU84" s="338"/>
    </row>
    <row r="85" spans="1:47" ht="15.75" customHeight="1" x14ac:dyDescent="0.3">
      <c r="A85" s="338"/>
      <c r="B85" s="338"/>
      <c r="C85" s="338"/>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8"/>
      <c r="AL85" s="338"/>
      <c r="AM85" s="338"/>
      <c r="AN85" s="338"/>
      <c r="AO85" s="338"/>
      <c r="AP85" s="338"/>
      <c r="AQ85" s="338"/>
      <c r="AR85" s="338"/>
      <c r="AS85" s="338"/>
      <c r="AT85" s="338"/>
      <c r="AU85" s="338"/>
    </row>
    <row r="86" spans="1:47" ht="15.75" customHeight="1" x14ac:dyDescent="0.3">
      <c r="A86" s="338"/>
      <c r="B86" s="338"/>
      <c r="C86" s="338"/>
      <c r="D86" s="338"/>
      <c r="E86" s="338"/>
      <c r="F86" s="338"/>
      <c r="G86" s="338"/>
      <c r="H86" s="338"/>
      <c r="I86" s="338"/>
      <c r="J86" s="338"/>
      <c r="K86" s="338"/>
      <c r="L86" s="338"/>
      <c r="M86" s="338"/>
      <c r="N86" s="338"/>
      <c r="O86" s="338"/>
      <c r="P86" s="338"/>
      <c r="Q86" s="338"/>
      <c r="R86" s="338"/>
      <c r="S86" s="338"/>
      <c r="T86" s="338"/>
      <c r="U86" s="338"/>
      <c r="V86" s="338"/>
      <c r="W86" s="338"/>
      <c r="X86" s="338"/>
      <c r="Y86" s="338"/>
      <c r="Z86" s="338"/>
      <c r="AA86" s="338"/>
      <c r="AB86" s="338"/>
      <c r="AC86" s="338"/>
      <c r="AD86" s="338"/>
      <c r="AE86" s="338"/>
      <c r="AF86" s="338"/>
      <c r="AG86" s="338"/>
      <c r="AH86" s="338"/>
      <c r="AI86" s="338"/>
      <c r="AJ86" s="338"/>
      <c r="AK86" s="338"/>
      <c r="AL86" s="338"/>
      <c r="AM86" s="338"/>
      <c r="AN86" s="338"/>
      <c r="AO86" s="338"/>
      <c r="AP86" s="338"/>
      <c r="AQ86" s="338"/>
      <c r="AR86" s="338"/>
      <c r="AS86" s="338"/>
      <c r="AT86" s="338"/>
      <c r="AU86" s="338"/>
    </row>
    <row r="87" spans="1:47" ht="15.75" customHeight="1" x14ac:dyDescent="0.3">
      <c r="A87" s="338"/>
      <c r="B87" s="338"/>
      <c r="C87" s="338"/>
      <c r="D87" s="338"/>
      <c r="E87" s="338"/>
      <c r="F87" s="338"/>
      <c r="G87" s="338"/>
      <c r="H87" s="338"/>
      <c r="I87" s="338"/>
      <c r="J87" s="338"/>
      <c r="K87" s="338"/>
      <c r="L87" s="338"/>
      <c r="M87" s="338"/>
      <c r="N87" s="338"/>
      <c r="O87" s="338"/>
      <c r="P87" s="338"/>
      <c r="Q87" s="338"/>
      <c r="R87" s="338"/>
      <c r="S87" s="338"/>
      <c r="T87" s="338"/>
      <c r="U87" s="338"/>
      <c r="V87" s="338"/>
      <c r="W87" s="338"/>
      <c r="X87" s="338"/>
      <c r="Y87" s="338"/>
      <c r="Z87" s="338"/>
      <c r="AA87" s="338"/>
      <c r="AB87" s="338"/>
      <c r="AC87" s="338"/>
      <c r="AD87" s="338"/>
      <c r="AE87" s="338"/>
      <c r="AF87" s="338"/>
      <c r="AG87" s="338"/>
      <c r="AH87" s="338"/>
      <c r="AI87" s="338"/>
      <c r="AJ87" s="338"/>
      <c r="AK87" s="338"/>
      <c r="AL87" s="338"/>
      <c r="AM87" s="338"/>
      <c r="AN87" s="338"/>
      <c r="AO87" s="338"/>
      <c r="AP87" s="338"/>
      <c r="AQ87" s="338"/>
      <c r="AR87" s="338"/>
      <c r="AS87" s="338"/>
      <c r="AT87" s="338"/>
      <c r="AU87" s="338"/>
    </row>
    <row r="88" spans="1:47" ht="15.75" customHeight="1" x14ac:dyDescent="0.3">
      <c r="A88" s="338"/>
      <c r="B88" s="338"/>
      <c r="C88" s="338"/>
      <c r="D88" s="338"/>
      <c r="E88" s="338"/>
      <c r="F88" s="338"/>
      <c r="G88" s="338"/>
      <c r="H88" s="338"/>
      <c r="I88" s="338"/>
      <c r="J88" s="338"/>
      <c r="K88" s="338"/>
      <c r="L88" s="338"/>
      <c r="M88" s="338"/>
      <c r="N88" s="338"/>
      <c r="O88" s="338"/>
      <c r="P88" s="338"/>
      <c r="Q88" s="338"/>
      <c r="R88" s="338"/>
      <c r="S88" s="338"/>
      <c r="T88" s="338"/>
      <c r="U88" s="338"/>
      <c r="V88" s="338"/>
      <c r="W88" s="338"/>
      <c r="X88" s="338"/>
      <c r="Y88" s="338"/>
      <c r="Z88" s="338"/>
      <c r="AA88" s="338"/>
      <c r="AB88" s="338"/>
      <c r="AC88" s="338"/>
      <c r="AD88" s="338"/>
      <c r="AE88" s="338"/>
      <c r="AF88" s="338"/>
      <c r="AG88" s="338"/>
      <c r="AH88" s="338"/>
      <c r="AI88" s="338"/>
      <c r="AJ88" s="338"/>
      <c r="AK88" s="338"/>
      <c r="AL88" s="338"/>
      <c r="AM88" s="338"/>
      <c r="AN88" s="338"/>
      <c r="AO88" s="338"/>
      <c r="AP88" s="338"/>
      <c r="AQ88" s="338"/>
      <c r="AR88" s="338"/>
      <c r="AS88" s="338"/>
      <c r="AT88" s="338"/>
      <c r="AU88" s="338"/>
    </row>
    <row r="89" spans="1:47" ht="15.75" customHeight="1" x14ac:dyDescent="0.3">
      <c r="A89" s="338"/>
      <c r="B89" s="338"/>
      <c r="C89" s="338"/>
      <c r="D89" s="338"/>
      <c r="E89" s="338"/>
      <c r="F89" s="338"/>
      <c r="G89" s="338"/>
      <c r="H89" s="338"/>
      <c r="I89" s="338"/>
      <c r="J89" s="338"/>
      <c r="K89" s="338"/>
      <c r="L89" s="338"/>
      <c r="M89" s="338"/>
      <c r="N89" s="338"/>
      <c r="O89" s="338"/>
      <c r="P89" s="338"/>
      <c r="Q89" s="338"/>
      <c r="R89" s="338"/>
      <c r="S89" s="338"/>
      <c r="T89" s="338"/>
      <c r="U89" s="338"/>
      <c r="V89" s="338"/>
      <c r="W89" s="338"/>
      <c r="X89" s="338"/>
      <c r="Y89" s="338"/>
      <c r="Z89" s="338"/>
      <c r="AA89" s="338"/>
      <c r="AB89" s="338"/>
      <c r="AC89" s="338"/>
      <c r="AD89" s="338"/>
      <c r="AE89" s="338"/>
      <c r="AF89" s="338"/>
      <c r="AG89" s="338"/>
      <c r="AH89" s="338"/>
      <c r="AI89" s="338"/>
      <c r="AJ89" s="338"/>
      <c r="AK89" s="338"/>
      <c r="AL89" s="338"/>
      <c r="AM89" s="338"/>
      <c r="AN89" s="338"/>
      <c r="AO89" s="338"/>
      <c r="AP89" s="338"/>
      <c r="AQ89" s="338"/>
      <c r="AR89" s="338"/>
      <c r="AS89" s="338"/>
      <c r="AT89" s="338"/>
      <c r="AU89" s="338"/>
    </row>
  </sheetData>
  <protectedRanges>
    <protectedRange sqref="A71" name="Rozstęp1_1_2"/>
    <protectedRange sqref="A12:A14 AM16:AO16 A6:A7 AM14:AO14 A16:A17 A9:A10 A25 A50" name="Rozstęp1_4_1"/>
    <protectedRange sqref="A47:A49 A51" name="Rozstęp1_1"/>
    <protectedRange sqref="A8 A26" name="Rozstęp1_4_1_1"/>
  </protectedRanges>
  <hyperlinks>
    <hyperlink ref="AV1" location="'Spis treści_Contents'!A1" display="spis treści" xr:uid="{00000000-0004-0000-0300-000000000000}"/>
    <hyperlink ref="AV2" location="'Spis treści_Contents'!A1" display="contents" xr:uid="{00000000-0004-0000-0300-000001000000}"/>
  </hyperlinks>
  <pageMargins left="0.70866141732283472" right="0.70866141732283472" top="0.74803149606299213" bottom="0.74803149606299213" header="0.31496062992125984" footer="0.31496062992125984"/>
  <pageSetup paperSize="9" scale="87" orientation="portrait" r:id="rId1"/>
  <headerFooter>
    <oddHeader>&amp;A</oddHeader>
  </headerFooter>
  <colBreaks count="1" manualBreakCount="1">
    <brk id="42" max="5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EE36"/>
  <sheetViews>
    <sheetView zoomScale="85" zoomScaleNormal="85" zoomScaleSheetLayoutView="100"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3"/>
  <cols>
    <col min="1" max="1" width="64.44140625" style="266" customWidth="1"/>
    <col min="2" max="2" width="59.33203125" style="266" bestFit="1" customWidth="1"/>
    <col min="3" max="28" width="12.6640625" style="8" hidden="1" customWidth="1" outlineLevel="1"/>
    <col min="29" max="29" width="1.44140625" style="8" hidden="1" customWidth="1" outlineLevel="1"/>
    <col min="30" max="30" width="2.6640625" style="8" hidden="1" customWidth="1" outlineLevel="1"/>
    <col min="31" max="31" width="5.44140625" style="8" hidden="1" customWidth="1" outlineLevel="1"/>
    <col min="32" max="32" width="1.5546875" style="8" hidden="1" customWidth="1" outlineLevel="1"/>
    <col min="33" max="33" width="0.109375" style="8" hidden="1" customWidth="1" outlineLevel="1"/>
    <col min="34" max="41" width="12.6640625" style="8" hidden="1" customWidth="1" outlineLevel="1"/>
    <col min="42" max="42" width="3.88671875" style="8" hidden="1" customWidth="1" outlineLevel="1"/>
    <col min="43" max="43" width="12.6640625" style="8" customWidth="1" collapsed="1"/>
    <col min="44" max="45" width="12.6640625" style="8" customWidth="1"/>
    <col min="46" max="47" width="12.6640625" style="219" customWidth="1"/>
    <col min="48" max="135" width="12.6640625" style="219"/>
    <col min="136" max="16384" width="12.6640625" style="266"/>
  </cols>
  <sheetData>
    <row r="1" spans="1:135" ht="15.75" customHeight="1" x14ac:dyDescent="0.3">
      <c r="A1" s="355" t="s">
        <v>606</v>
      </c>
      <c r="B1" s="42" t="s">
        <v>380</v>
      </c>
      <c r="C1" s="302"/>
      <c r="D1" s="302"/>
      <c r="E1" s="302"/>
      <c r="F1" s="302"/>
      <c r="G1" s="302"/>
      <c r="H1" s="302"/>
      <c r="I1" s="302"/>
      <c r="J1" s="302"/>
      <c r="K1" s="302"/>
      <c r="L1" s="302"/>
      <c r="M1" s="302"/>
      <c r="N1" s="302"/>
      <c r="O1" s="463"/>
      <c r="P1" s="463"/>
      <c r="Q1" s="463"/>
      <c r="R1" s="463"/>
      <c r="S1" s="463"/>
      <c r="T1" s="463"/>
      <c r="U1" s="302"/>
      <c r="V1" s="302"/>
      <c r="W1" s="302"/>
      <c r="X1" s="302"/>
      <c r="Y1" s="302"/>
      <c r="Z1" s="302"/>
      <c r="AA1" s="302"/>
      <c r="AB1" s="302"/>
      <c r="AC1" s="302"/>
      <c r="AD1" s="302"/>
      <c r="AE1" s="302"/>
      <c r="AF1" s="302"/>
      <c r="AG1" s="302"/>
      <c r="AH1" s="302"/>
      <c r="AI1" s="302"/>
      <c r="AJ1" s="302"/>
      <c r="AK1" s="302"/>
      <c r="AL1" s="302"/>
      <c r="AM1" s="302"/>
      <c r="AN1" s="302"/>
      <c r="AO1" s="302"/>
      <c r="AP1" s="300"/>
      <c r="AQ1" s="300"/>
      <c r="AR1" s="300"/>
      <c r="AS1" s="300"/>
      <c r="AT1" s="300"/>
      <c r="AU1" s="300"/>
      <c r="AV1" s="300" t="s">
        <v>558</v>
      </c>
      <c r="AW1" s="300"/>
      <c r="AX1" s="300"/>
      <c r="AY1" s="300"/>
      <c r="AZ1" s="300"/>
      <c r="BA1" s="300"/>
      <c r="BB1" s="300"/>
      <c r="BC1" s="300"/>
      <c r="BD1" s="300"/>
      <c r="BE1" s="300"/>
      <c r="BF1" s="300"/>
    </row>
    <row r="2" spans="1:135" ht="15.75" customHeight="1" x14ac:dyDescent="0.3">
      <c r="A2" s="355"/>
      <c r="B2" s="42"/>
      <c r="C2" s="302"/>
      <c r="D2" s="302"/>
      <c r="E2" s="302"/>
      <c r="F2" s="302"/>
      <c r="G2" s="302"/>
      <c r="H2" s="302"/>
      <c r="I2" s="302"/>
      <c r="J2" s="302"/>
      <c r="K2" s="302"/>
      <c r="L2" s="302"/>
      <c r="M2" s="302"/>
      <c r="N2" s="302"/>
      <c r="O2" s="301" t="s">
        <v>99</v>
      </c>
      <c r="P2" s="301" t="s">
        <v>99</v>
      </c>
      <c r="Q2" s="301" t="s">
        <v>99</v>
      </c>
      <c r="R2" s="301" t="s">
        <v>99</v>
      </c>
      <c r="S2" s="301" t="s">
        <v>99</v>
      </c>
      <c r="T2" s="301" t="s">
        <v>99</v>
      </c>
      <c r="U2" s="301" t="s">
        <v>99</v>
      </c>
      <c r="V2" s="301"/>
      <c r="W2" s="302"/>
      <c r="X2" s="302"/>
      <c r="Y2" s="302"/>
      <c r="Z2" s="302"/>
      <c r="AA2" s="302"/>
      <c r="AB2" s="302"/>
      <c r="AC2" s="302"/>
      <c r="AD2" s="302"/>
      <c r="AE2" s="302"/>
      <c r="AF2" s="302"/>
      <c r="AG2" s="302"/>
      <c r="AH2" s="302"/>
      <c r="AI2" s="302"/>
      <c r="AJ2" s="302"/>
      <c r="AK2" s="302"/>
      <c r="AL2" s="302"/>
      <c r="AM2" s="302"/>
      <c r="AN2" s="302"/>
      <c r="AO2" s="302"/>
      <c r="AP2" s="300"/>
      <c r="AQ2" s="300"/>
      <c r="AR2" s="300"/>
      <c r="AS2" s="300"/>
      <c r="AT2" s="300"/>
      <c r="AU2" s="300"/>
      <c r="AV2" s="300" t="s">
        <v>559</v>
      </c>
      <c r="AW2" s="300"/>
      <c r="AX2" s="300"/>
      <c r="AY2" s="300"/>
      <c r="AZ2" s="300"/>
      <c r="BA2" s="300"/>
      <c r="BB2" s="300"/>
      <c r="BC2" s="300"/>
      <c r="BD2" s="300"/>
      <c r="BE2" s="300"/>
      <c r="BF2" s="300"/>
    </row>
    <row r="3" spans="1:135" ht="15.75" customHeight="1" thickBot="1" x14ac:dyDescent="0.35">
      <c r="A3" s="42" t="s">
        <v>679</v>
      </c>
      <c r="B3" s="42" t="s">
        <v>521</v>
      </c>
      <c r="C3" s="302"/>
      <c r="D3" s="302"/>
      <c r="E3" s="302"/>
      <c r="F3" s="302"/>
      <c r="G3" s="302"/>
      <c r="H3" s="302"/>
      <c r="I3" s="302"/>
      <c r="J3" s="302"/>
      <c r="K3" s="302"/>
      <c r="L3" s="302"/>
      <c r="M3" s="302"/>
      <c r="N3" s="302"/>
      <c r="O3" s="301" t="s">
        <v>100</v>
      </c>
      <c r="P3" s="301" t="s">
        <v>100</v>
      </c>
      <c r="Q3" s="301" t="s">
        <v>100</v>
      </c>
      <c r="R3" s="301" t="s">
        <v>100</v>
      </c>
      <c r="S3" s="301" t="s">
        <v>100</v>
      </c>
      <c r="T3" s="301" t="s">
        <v>100</v>
      </c>
      <c r="U3" s="301" t="s">
        <v>100</v>
      </c>
      <c r="V3" s="301"/>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row>
    <row r="4" spans="1:135" s="152" customFormat="1" ht="15.75" customHeight="1" thickBot="1" x14ac:dyDescent="0.35">
      <c r="A4" s="320" t="s">
        <v>326</v>
      </c>
      <c r="B4" s="321" t="s">
        <v>160</v>
      </c>
      <c r="C4" s="321" t="s">
        <v>22</v>
      </c>
      <c r="D4" s="321" t="s">
        <v>23</v>
      </c>
      <c r="E4" s="321" t="s">
        <v>24</v>
      </c>
      <c r="F4" s="321" t="s">
        <v>25</v>
      </c>
      <c r="G4" s="321" t="s">
        <v>26</v>
      </c>
      <c r="H4" s="321" t="s">
        <v>27</v>
      </c>
      <c r="I4" s="321" t="s">
        <v>28</v>
      </c>
      <c r="J4" s="321" t="s">
        <v>29</v>
      </c>
      <c r="K4" s="321" t="s">
        <v>30</v>
      </c>
      <c r="L4" s="321" t="s">
        <v>31</v>
      </c>
      <c r="M4" s="321" t="s">
        <v>32</v>
      </c>
      <c r="N4" s="321" t="s">
        <v>33</v>
      </c>
      <c r="O4" s="321" t="s">
        <v>34</v>
      </c>
      <c r="P4" s="321" t="s">
        <v>35</v>
      </c>
      <c r="Q4" s="321" t="s">
        <v>36</v>
      </c>
      <c r="R4" s="321" t="s">
        <v>37</v>
      </c>
      <c r="S4" s="321" t="s">
        <v>38</v>
      </c>
      <c r="T4" s="321" t="s">
        <v>39</v>
      </c>
      <c r="U4" s="321" t="s">
        <v>40</v>
      </c>
      <c r="V4" s="321" t="s">
        <v>41</v>
      </c>
      <c r="W4" s="321" t="s">
        <v>101</v>
      </c>
      <c r="X4" s="321" t="s">
        <v>102</v>
      </c>
      <c r="Y4" s="321" t="s">
        <v>104</v>
      </c>
      <c r="Z4" s="322" t="s">
        <v>110</v>
      </c>
      <c r="AA4" s="322" t="s">
        <v>105</v>
      </c>
      <c r="AB4" s="322" t="s">
        <v>106</v>
      </c>
      <c r="AC4" s="322" t="s">
        <v>107</v>
      </c>
      <c r="AD4" s="322" t="s">
        <v>109</v>
      </c>
      <c r="AE4" s="322" t="s">
        <v>111</v>
      </c>
      <c r="AF4" s="322" t="s">
        <v>113</v>
      </c>
      <c r="AG4" s="322" t="s">
        <v>114</v>
      </c>
      <c r="AH4" s="322" t="s">
        <v>115</v>
      </c>
      <c r="AI4" s="322" t="s">
        <v>116</v>
      </c>
      <c r="AJ4" s="322" t="s">
        <v>117</v>
      </c>
      <c r="AK4" s="322" t="s">
        <v>118</v>
      </c>
      <c r="AL4" s="322" t="s">
        <v>119</v>
      </c>
      <c r="AM4" s="322" t="s">
        <v>120</v>
      </c>
      <c r="AN4" s="322" t="s">
        <v>200</v>
      </c>
      <c r="AO4" s="322" t="s">
        <v>201</v>
      </c>
      <c r="AP4" s="322" t="s">
        <v>411</v>
      </c>
      <c r="AQ4" s="322" t="s">
        <v>584</v>
      </c>
      <c r="AR4" s="322" t="s">
        <v>591</v>
      </c>
      <c r="AS4" s="322" t="s">
        <v>602</v>
      </c>
      <c r="AT4" s="322" t="s">
        <v>727</v>
      </c>
      <c r="AU4" s="322" t="s">
        <v>740</v>
      </c>
      <c r="AV4" s="322" t="s">
        <v>756</v>
      </c>
      <c r="AW4" s="322" t="s">
        <v>829</v>
      </c>
      <c r="AX4" s="322" t="s">
        <v>837</v>
      </c>
      <c r="AY4" s="322" t="s">
        <v>851</v>
      </c>
      <c r="AZ4" s="322" t="s">
        <v>853</v>
      </c>
      <c r="BA4" s="322" t="s">
        <v>855</v>
      </c>
      <c r="BB4" s="322" t="s">
        <v>857</v>
      </c>
      <c r="BC4" s="322" t="s">
        <v>861</v>
      </c>
      <c r="BD4" s="322" t="s">
        <v>942</v>
      </c>
      <c r="BE4" s="322" t="s">
        <v>948</v>
      </c>
      <c r="BF4" s="322" t="s">
        <v>951</v>
      </c>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c r="DE4" s="281"/>
      <c r="DF4" s="281"/>
      <c r="DG4" s="281"/>
      <c r="DH4" s="281"/>
      <c r="DI4" s="281"/>
      <c r="DJ4" s="281"/>
      <c r="DK4" s="281"/>
      <c r="DL4" s="281"/>
      <c r="DM4" s="281"/>
      <c r="DN4" s="281"/>
      <c r="DO4" s="281"/>
      <c r="DP4" s="281"/>
      <c r="DQ4" s="281"/>
      <c r="DR4" s="281"/>
      <c r="DS4" s="281"/>
      <c r="DT4" s="281"/>
      <c r="DU4" s="281"/>
      <c r="DV4" s="281"/>
      <c r="DW4" s="281"/>
      <c r="DX4" s="281"/>
      <c r="DY4" s="281"/>
      <c r="DZ4" s="281"/>
      <c r="EA4" s="281"/>
      <c r="EB4" s="281"/>
      <c r="EC4" s="281"/>
      <c r="ED4" s="281"/>
      <c r="EE4" s="281"/>
    </row>
    <row r="5" spans="1:135" ht="15.75" customHeight="1" x14ac:dyDescent="0.3">
      <c r="A5" s="76" t="s">
        <v>487</v>
      </c>
      <c r="B5" s="77" t="s">
        <v>379</v>
      </c>
      <c r="C5" s="237">
        <v>75.787999999999997</v>
      </c>
      <c r="D5" s="237">
        <v>87.911000000000016</v>
      </c>
      <c r="E5" s="237">
        <v>95.992000000000004</v>
      </c>
      <c r="F5" s="237">
        <v>108.26399999999997</v>
      </c>
      <c r="G5" s="237">
        <v>114.54900000000001</v>
      </c>
      <c r="H5" s="237">
        <v>131.59099999999998</v>
      </c>
      <c r="I5" s="237">
        <v>138.46299999999999</v>
      </c>
      <c r="J5" s="237">
        <v>144.22099999999998</v>
      </c>
      <c r="K5" s="237">
        <v>139.37</v>
      </c>
      <c r="L5" s="237">
        <v>138.92500000000001</v>
      </c>
      <c r="M5" s="237">
        <v>143.19300000000001</v>
      </c>
      <c r="N5" s="237">
        <v>160.61200000000002</v>
      </c>
      <c r="O5" s="78">
        <v>142.65</v>
      </c>
      <c r="P5" s="78">
        <v>142.92699999999999</v>
      </c>
      <c r="Q5" s="78">
        <v>144.72800000000001</v>
      </c>
      <c r="R5" s="78">
        <v>148.21599999999998</v>
      </c>
      <c r="S5" s="237">
        <v>150.68700000000001</v>
      </c>
      <c r="T5" s="237">
        <v>147.786</v>
      </c>
      <c r="U5" s="237">
        <v>143.90199999999999</v>
      </c>
      <c r="V5" s="237">
        <v>143.10900000000004</v>
      </c>
      <c r="W5" s="237">
        <v>135.148</v>
      </c>
      <c r="X5" s="237">
        <v>149.87699999999998</v>
      </c>
      <c r="Y5" s="237">
        <v>163.84299999999999</v>
      </c>
      <c r="Z5" s="237">
        <v>154.98400000000007</v>
      </c>
      <c r="AA5" s="237">
        <v>149.96700000000001</v>
      </c>
      <c r="AB5" s="237">
        <v>164.68799999999999</v>
      </c>
      <c r="AC5" s="237">
        <v>164.87299999999999</v>
      </c>
      <c r="AD5" s="237">
        <v>157.39000000000001</v>
      </c>
      <c r="AE5" s="237">
        <v>143</v>
      </c>
      <c r="AF5" s="237">
        <v>163</v>
      </c>
      <c r="AG5" s="237">
        <v>151</v>
      </c>
      <c r="AH5" s="237">
        <v>135</v>
      </c>
      <c r="AI5" s="237">
        <v>151</v>
      </c>
      <c r="AJ5" s="237">
        <v>155</v>
      </c>
      <c r="AK5" s="237">
        <v>154</v>
      </c>
      <c r="AL5" s="237">
        <v>156</v>
      </c>
      <c r="AM5" s="237">
        <v>144</v>
      </c>
      <c r="AN5" s="237">
        <v>163</v>
      </c>
      <c r="AO5" s="237">
        <v>161</v>
      </c>
      <c r="AP5" s="237">
        <v>168</v>
      </c>
      <c r="AQ5" s="78">
        <v>167</v>
      </c>
      <c r="AR5" s="78">
        <v>183</v>
      </c>
      <c r="AS5" s="78">
        <v>176</v>
      </c>
      <c r="AT5" s="78">
        <v>185</v>
      </c>
      <c r="AU5" s="78">
        <v>174</v>
      </c>
      <c r="AV5" s="78">
        <v>174</v>
      </c>
      <c r="AW5" s="68">
        <v>181</v>
      </c>
      <c r="AX5" s="68">
        <v>186</v>
      </c>
      <c r="AY5" s="68">
        <v>180.44011499999999</v>
      </c>
      <c r="AZ5" s="68">
        <v>194</v>
      </c>
      <c r="BA5" s="68">
        <v>202</v>
      </c>
      <c r="BB5" s="68">
        <v>220</v>
      </c>
      <c r="BC5" s="68">
        <v>207</v>
      </c>
      <c r="BD5" s="68">
        <v>212</v>
      </c>
      <c r="BE5" s="68">
        <v>208</v>
      </c>
      <c r="BF5" s="68">
        <v>213</v>
      </c>
    </row>
    <row r="6" spans="1:135" ht="15.75" customHeight="1" x14ac:dyDescent="0.3">
      <c r="A6" s="66" t="s">
        <v>390</v>
      </c>
      <c r="B6" s="67" t="s">
        <v>378</v>
      </c>
      <c r="C6" s="69">
        <v>72.477999999999994</v>
      </c>
      <c r="D6" s="69">
        <v>75.775999999999996</v>
      </c>
      <c r="E6" s="69">
        <v>79.757999999999996</v>
      </c>
      <c r="F6" s="69">
        <v>82.353999999999999</v>
      </c>
      <c r="G6" s="70">
        <v>76.072999999999993</v>
      </c>
      <c r="H6" s="70">
        <v>82.049000000000021</v>
      </c>
      <c r="I6" s="70">
        <v>85.427999999999997</v>
      </c>
      <c r="J6" s="70">
        <v>94.59399999999998</v>
      </c>
      <c r="K6" s="70">
        <v>87.433999999999997</v>
      </c>
      <c r="L6" s="70">
        <v>99.365000000000009</v>
      </c>
      <c r="M6" s="70">
        <v>81.213999999999999</v>
      </c>
      <c r="N6" s="70">
        <v>72.737999999999971</v>
      </c>
      <c r="O6" s="71">
        <v>71.64</v>
      </c>
      <c r="P6" s="71">
        <v>80.39200000000001</v>
      </c>
      <c r="Q6" s="71">
        <v>80.02</v>
      </c>
      <c r="R6" s="71">
        <v>86.156000000000049</v>
      </c>
      <c r="S6" s="52">
        <v>89.41</v>
      </c>
      <c r="T6" s="52">
        <v>93.59899999999999</v>
      </c>
      <c r="U6" s="52">
        <v>106.259</v>
      </c>
      <c r="V6" s="52">
        <v>111.14500000000001</v>
      </c>
      <c r="W6" s="52">
        <v>101.134</v>
      </c>
      <c r="X6" s="52">
        <v>100.622</v>
      </c>
      <c r="Y6" s="52">
        <v>140.39099999999999</v>
      </c>
      <c r="Z6" s="52">
        <v>102.83300000000004</v>
      </c>
      <c r="AA6" s="52">
        <v>106.544</v>
      </c>
      <c r="AB6" s="52">
        <v>122.621</v>
      </c>
      <c r="AC6" s="52">
        <v>119.81</v>
      </c>
      <c r="AD6" s="52">
        <v>119.50500000000004</v>
      </c>
      <c r="AE6" s="52">
        <v>110</v>
      </c>
      <c r="AF6" s="52">
        <v>106</v>
      </c>
      <c r="AG6" s="52">
        <v>115</v>
      </c>
      <c r="AH6" s="52">
        <v>119</v>
      </c>
      <c r="AI6" s="52">
        <v>131</v>
      </c>
      <c r="AJ6" s="52">
        <v>143</v>
      </c>
      <c r="AK6" s="52">
        <v>148</v>
      </c>
      <c r="AL6" s="52">
        <v>168</v>
      </c>
      <c r="AM6" s="52">
        <v>161</v>
      </c>
      <c r="AN6" s="52">
        <v>160</v>
      </c>
      <c r="AO6" s="52">
        <v>167</v>
      </c>
      <c r="AP6" s="52">
        <v>152</v>
      </c>
      <c r="AQ6" s="68">
        <v>142</v>
      </c>
      <c r="AR6" s="68">
        <v>134</v>
      </c>
      <c r="AS6" s="68">
        <v>132</v>
      </c>
      <c r="AT6" s="68">
        <v>137</v>
      </c>
      <c r="AU6" s="68">
        <v>123</v>
      </c>
      <c r="AV6" s="68">
        <v>89</v>
      </c>
      <c r="AW6" s="68">
        <v>95</v>
      </c>
      <c r="AX6" s="68">
        <v>105</v>
      </c>
      <c r="AY6" s="68">
        <v>100.59871</v>
      </c>
      <c r="AZ6" s="68">
        <v>114</v>
      </c>
      <c r="BA6" s="68">
        <v>127</v>
      </c>
      <c r="BB6" s="68">
        <v>128</v>
      </c>
      <c r="BC6" s="68">
        <v>107</v>
      </c>
      <c r="BD6" s="68">
        <v>100</v>
      </c>
      <c r="BE6" s="68">
        <v>90</v>
      </c>
      <c r="BF6" s="68">
        <v>91</v>
      </c>
    </row>
    <row r="7" spans="1:135" ht="29.25" customHeight="1" x14ac:dyDescent="0.3">
      <c r="A7" s="66" t="s">
        <v>607</v>
      </c>
      <c r="B7" s="67" t="s">
        <v>791</v>
      </c>
      <c r="C7" s="236">
        <v>39.753999999999998</v>
      </c>
      <c r="D7" s="236">
        <v>53.217000000000006</v>
      </c>
      <c r="E7" s="236">
        <v>115.402</v>
      </c>
      <c r="F7" s="236">
        <v>118.93900000000002</v>
      </c>
      <c r="G7" s="236">
        <v>157.99600000000001</v>
      </c>
      <c r="H7" s="236">
        <v>180.08799999999999</v>
      </c>
      <c r="I7" s="236">
        <v>167.03700000000001</v>
      </c>
      <c r="J7" s="236">
        <v>148.37999999999997</v>
      </c>
      <c r="K7" s="236">
        <v>124.83</v>
      </c>
      <c r="L7" s="236">
        <v>137.327</v>
      </c>
      <c r="M7" s="236">
        <v>120.53100000000001</v>
      </c>
      <c r="N7" s="236">
        <v>132.81100000000004</v>
      </c>
      <c r="O7" s="68">
        <v>41.279000000000003</v>
      </c>
      <c r="P7" s="68">
        <v>58.141999999999996</v>
      </c>
      <c r="Q7" s="68">
        <v>61.188999999999993</v>
      </c>
      <c r="R7" s="68">
        <v>65.628999999999991</v>
      </c>
      <c r="S7" s="236">
        <v>68.37</v>
      </c>
      <c r="T7" s="236">
        <v>63.778999999999996</v>
      </c>
      <c r="U7" s="236">
        <v>58.317999999999998</v>
      </c>
      <c r="V7" s="236">
        <v>75.732000000000028</v>
      </c>
      <c r="W7" s="236">
        <v>65.894999999999996</v>
      </c>
      <c r="X7" s="236">
        <v>64.117000000000004</v>
      </c>
      <c r="Y7" s="236">
        <v>57.93</v>
      </c>
      <c r="Z7" s="236">
        <v>11</v>
      </c>
      <c r="AA7" s="236">
        <v>43.917000000000002</v>
      </c>
      <c r="AB7" s="236">
        <v>34.820999999999998</v>
      </c>
      <c r="AC7" s="236">
        <v>39.518999999999998</v>
      </c>
      <c r="AD7" s="236">
        <v>28.143000000000001</v>
      </c>
      <c r="AE7" s="236">
        <v>27</v>
      </c>
      <c r="AF7" s="236">
        <v>29</v>
      </c>
      <c r="AG7" s="236">
        <v>43</v>
      </c>
      <c r="AH7" s="236">
        <v>37</v>
      </c>
      <c r="AI7" s="236">
        <v>43</v>
      </c>
      <c r="AJ7" s="236">
        <v>40</v>
      </c>
      <c r="AK7" s="236">
        <v>42</v>
      </c>
      <c r="AL7" s="236">
        <v>42</v>
      </c>
      <c r="AM7" s="236">
        <v>39</v>
      </c>
      <c r="AN7" s="236">
        <v>46</v>
      </c>
      <c r="AO7" s="236">
        <v>40</v>
      </c>
      <c r="AP7" s="236">
        <v>51</v>
      </c>
      <c r="AQ7" s="68">
        <v>97</v>
      </c>
      <c r="AR7" s="68">
        <v>110</v>
      </c>
      <c r="AS7" s="68">
        <v>107</v>
      </c>
      <c r="AT7" s="68">
        <v>115</v>
      </c>
      <c r="AU7" s="68">
        <v>118</v>
      </c>
      <c r="AV7" s="68">
        <v>105</v>
      </c>
      <c r="AW7" s="78">
        <v>119</v>
      </c>
      <c r="AX7" s="78">
        <v>103</v>
      </c>
      <c r="AY7" s="78">
        <v>113</v>
      </c>
      <c r="AZ7" s="78">
        <v>119</v>
      </c>
      <c r="BA7" s="78">
        <v>128</v>
      </c>
      <c r="BB7" s="78">
        <v>132</v>
      </c>
      <c r="BC7" s="78">
        <v>133</v>
      </c>
      <c r="BD7" s="78">
        <v>151</v>
      </c>
      <c r="BE7" s="78">
        <v>149</v>
      </c>
      <c r="BF7" s="68">
        <v>167</v>
      </c>
    </row>
    <row r="8" spans="1:135" ht="15.75" customHeight="1" x14ac:dyDescent="0.3">
      <c r="A8" s="66" t="s">
        <v>841</v>
      </c>
      <c r="B8" s="67" t="s">
        <v>377</v>
      </c>
      <c r="C8" s="236">
        <v>10.129</v>
      </c>
      <c r="D8" s="236">
        <v>14.141</v>
      </c>
      <c r="E8" s="236">
        <v>14.462</v>
      </c>
      <c r="F8" s="236">
        <v>14.567999999999996</v>
      </c>
      <c r="G8" s="72">
        <v>12.741</v>
      </c>
      <c r="H8" s="72">
        <v>20.555</v>
      </c>
      <c r="I8" s="72">
        <v>20.288</v>
      </c>
      <c r="J8" s="72">
        <v>19.677</v>
      </c>
      <c r="K8" s="72">
        <v>15.3</v>
      </c>
      <c r="L8" s="72">
        <v>17.352</v>
      </c>
      <c r="M8" s="72">
        <v>19.901</v>
      </c>
      <c r="N8" s="72">
        <v>17.790999999999993</v>
      </c>
      <c r="O8" s="262">
        <v>15.507</v>
      </c>
      <c r="P8" s="262">
        <v>19.770000000000003</v>
      </c>
      <c r="Q8" s="262">
        <v>20.018000000000001</v>
      </c>
      <c r="R8" s="262">
        <v>66.85499999999999</v>
      </c>
      <c r="S8" s="98">
        <v>20.728000000000002</v>
      </c>
      <c r="T8" s="98">
        <v>25.987000000000002</v>
      </c>
      <c r="U8" s="98">
        <v>23.733999999999998</v>
      </c>
      <c r="V8" s="98">
        <v>37.906999999999996</v>
      </c>
      <c r="W8" s="98">
        <v>26.943999999999999</v>
      </c>
      <c r="X8" s="98">
        <v>28.917000000000002</v>
      </c>
      <c r="Y8" s="98">
        <v>30.478000000000002</v>
      </c>
      <c r="Z8" s="98">
        <v>32.247</v>
      </c>
      <c r="AA8" s="98">
        <v>37.919000000000004</v>
      </c>
      <c r="AB8" s="98">
        <v>31.434999999999999</v>
      </c>
      <c r="AC8" s="98">
        <v>22.409000000000002</v>
      </c>
      <c r="AD8" s="98">
        <v>69.836999999999989</v>
      </c>
      <c r="AE8" s="98">
        <v>33</v>
      </c>
      <c r="AF8" s="98">
        <v>33</v>
      </c>
      <c r="AG8" s="98">
        <v>31</v>
      </c>
      <c r="AH8" s="98">
        <v>51</v>
      </c>
      <c r="AI8" s="464">
        <v>48</v>
      </c>
      <c r="AJ8" s="464">
        <v>53</v>
      </c>
      <c r="AK8" s="464">
        <v>45</v>
      </c>
      <c r="AL8" s="464">
        <v>60</v>
      </c>
      <c r="AM8" s="464">
        <v>53</v>
      </c>
      <c r="AN8" s="464">
        <v>40</v>
      </c>
      <c r="AO8" s="464">
        <v>24</v>
      </c>
      <c r="AP8" s="464">
        <v>25</v>
      </c>
      <c r="AQ8" s="78">
        <v>44</v>
      </c>
      <c r="AR8" s="78">
        <v>36</v>
      </c>
      <c r="AS8" s="78">
        <v>36</v>
      </c>
      <c r="AT8" s="78">
        <v>36</v>
      </c>
      <c r="AU8" s="78">
        <v>84</v>
      </c>
      <c r="AV8" s="78">
        <v>66</v>
      </c>
      <c r="AW8" s="78">
        <v>51</v>
      </c>
      <c r="AX8" s="78">
        <v>73</v>
      </c>
      <c r="AY8" s="78">
        <v>94.999340000000004</v>
      </c>
      <c r="AZ8" s="78">
        <v>69</v>
      </c>
      <c r="BA8" s="78">
        <v>74</v>
      </c>
      <c r="BB8" s="78">
        <v>69</v>
      </c>
      <c r="BC8" s="78">
        <v>111</v>
      </c>
      <c r="BD8" s="78">
        <v>104</v>
      </c>
      <c r="BE8" s="78">
        <v>104</v>
      </c>
      <c r="BF8" s="68">
        <v>62</v>
      </c>
    </row>
    <row r="9" spans="1:135" ht="15.75" customHeight="1" x14ac:dyDescent="0.3">
      <c r="A9" s="66" t="s">
        <v>489</v>
      </c>
      <c r="B9" s="67" t="s">
        <v>678</v>
      </c>
      <c r="C9" s="69">
        <v>210.59</v>
      </c>
      <c r="D9" s="69">
        <v>234.97200000000001</v>
      </c>
      <c r="E9" s="69">
        <v>237.50200000000001</v>
      </c>
      <c r="F9" s="69">
        <v>249.25500000000002</v>
      </c>
      <c r="G9" s="70">
        <v>229.93</v>
      </c>
      <c r="H9" s="70">
        <v>245.291</v>
      </c>
      <c r="I9" s="70">
        <v>239.68700000000001</v>
      </c>
      <c r="J9" s="70">
        <v>248.52599999999995</v>
      </c>
      <c r="K9" s="70">
        <v>227.10400000000001</v>
      </c>
      <c r="L9" s="70">
        <v>274.322</v>
      </c>
      <c r="M9" s="70">
        <v>265.69299999999998</v>
      </c>
      <c r="N9" s="70">
        <v>281.601</v>
      </c>
      <c r="O9" s="71">
        <v>257.31900000000002</v>
      </c>
      <c r="P9" s="71">
        <v>294.73999999999995</v>
      </c>
      <c r="Q9" s="71">
        <v>296.87400000000002</v>
      </c>
      <c r="R9" s="71">
        <v>337.7999999999999</v>
      </c>
      <c r="S9" s="52">
        <v>293.42500000000001</v>
      </c>
      <c r="T9" s="52">
        <v>295.57400000000001</v>
      </c>
      <c r="U9" s="52">
        <v>347.84100000000001</v>
      </c>
      <c r="V9" s="52">
        <v>377.48199999999991</v>
      </c>
      <c r="W9" s="52">
        <v>337.58300000000003</v>
      </c>
      <c r="X9" s="52">
        <v>377.36</v>
      </c>
      <c r="Y9" s="52">
        <v>286.35000000000002</v>
      </c>
      <c r="Z9" s="52">
        <v>270.166</v>
      </c>
      <c r="AA9" s="52">
        <v>212.17500000000001</v>
      </c>
      <c r="AB9" s="52">
        <v>248.61600000000001</v>
      </c>
      <c r="AC9" s="52">
        <v>251.892</v>
      </c>
      <c r="AD9" s="52">
        <v>233.22099999999995</v>
      </c>
      <c r="AE9" s="52">
        <v>231</v>
      </c>
      <c r="AF9" s="52">
        <v>272</v>
      </c>
      <c r="AG9" s="52">
        <v>248</v>
      </c>
      <c r="AH9" s="52">
        <v>273</v>
      </c>
      <c r="AI9" s="464">
        <v>249</v>
      </c>
      <c r="AJ9" s="464">
        <v>272</v>
      </c>
      <c r="AK9" s="464">
        <v>312</v>
      </c>
      <c r="AL9" s="464">
        <v>293</v>
      </c>
      <c r="AM9" s="464">
        <v>276</v>
      </c>
      <c r="AN9" s="464">
        <v>313</v>
      </c>
      <c r="AO9" s="464">
        <v>326</v>
      </c>
      <c r="AP9" s="464">
        <v>328</v>
      </c>
      <c r="AQ9" s="68">
        <v>297</v>
      </c>
      <c r="AR9" s="68">
        <v>335</v>
      </c>
      <c r="AS9" s="68">
        <v>362</v>
      </c>
      <c r="AT9" s="68">
        <v>346</v>
      </c>
      <c r="AU9" s="68">
        <v>321</v>
      </c>
      <c r="AV9" s="68">
        <v>295</v>
      </c>
      <c r="AW9" s="68">
        <v>372</v>
      </c>
      <c r="AX9" s="68">
        <v>337</v>
      </c>
      <c r="AY9" s="68">
        <v>310.85564499999998</v>
      </c>
      <c r="AZ9" s="68">
        <v>352</v>
      </c>
      <c r="BA9" s="68">
        <v>435</v>
      </c>
      <c r="BB9" s="68">
        <v>424</v>
      </c>
      <c r="BC9" s="68">
        <v>411</v>
      </c>
      <c r="BD9" s="68">
        <v>497</v>
      </c>
      <c r="BE9" s="68">
        <v>559</v>
      </c>
      <c r="BF9" s="68">
        <v>522</v>
      </c>
    </row>
    <row r="10" spans="1:135" ht="15.75" customHeight="1" x14ac:dyDescent="0.3">
      <c r="A10" s="66" t="s">
        <v>742</v>
      </c>
      <c r="B10" s="67" t="s">
        <v>743</v>
      </c>
      <c r="C10" s="72" t="s">
        <v>122</v>
      </c>
      <c r="D10" s="535" t="s">
        <v>122</v>
      </c>
      <c r="E10" s="535" t="s">
        <v>122</v>
      </c>
      <c r="F10" s="535" t="s">
        <v>122</v>
      </c>
      <c r="G10" s="535" t="s">
        <v>122</v>
      </c>
      <c r="H10" s="535" t="s">
        <v>122</v>
      </c>
      <c r="I10" s="535" t="s">
        <v>122</v>
      </c>
      <c r="J10" s="535" t="s">
        <v>122</v>
      </c>
      <c r="K10" s="535" t="s">
        <v>122</v>
      </c>
      <c r="L10" s="535" t="s">
        <v>122</v>
      </c>
      <c r="M10" s="535" t="s">
        <v>122</v>
      </c>
      <c r="N10" s="535" t="s">
        <v>122</v>
      </c>
      <c r="O10" s="535" t="s">
        <v>122</v>
      </c>
      <c r="P10" s="535" t="s">
        <v>122</v>
      </c>
      <c r="Q10" s="535" t="s">
        <v>122</v>
      </c>
      <c r="R10" s="535" t="s">
        <v>122</v>
      </c>
      <c r="S10" s="535" t="s">
        <v>122</v>
      </c>
      <c r="T10" s="535" t="s">
        <v>122</v>
      </c>
      <c r="U10" s="535" t="s">
        <v>122</v>
      </c>
      <c r="V10" s="535" t="s">
        <v>122</v>
      </c>
      <c r="W10" s="535" t="s">
        <v>122</v>
      </c>
      <c r="X10" s="535" t="s">
        <v>122</v>
      </c>
      <c r="Y10" s="535" t="s">
        <v>122</v>
      </c>
      <c r="Z10" s="535" t="s">
        <v>122</v>
      </c>
      <c r="AA10" s="535" t="s">
        <v>122</v>
      </c>
      <c r="AB10" s="535" t="s">
        <v>122</v>
      </c>
      <c r="AC10" s="535" t="s">
        <v>122</v>
      </c>
      <c r="AD10" s="535" t="s">
        <v>122</v>
      </c>
      <c r="AE10" s="535" t="s">
        <v>122</v>
      </c>
      <c r="AF10" s="535" t="s">
        <v>122</v>
      </c>
      <c r="AG10" s="535" t="s">
        <v>122</v>
      </c>
      <c r="AH10" s="535" t="s">
        <v>122</v>
      </c>
      <c r="AI10" s="535" t="s">
        <v>122</v>
      </c>
      <c r="AJ10" s="535" t="s">
        <v>122</v>
      </c>
      <c r="AK10" s="535" t="s">
        <v>122</v>
      </c>
      <c r="AL10" s="535" t="s">
        <v>122</v>
      </c>
      <c r="AM10" s="535" t="s">
        <v>122</v>
      </c>
      <c r="AN10" s="535" t="s">
        <v>122</v>
      </c>
      <c r="AO10" s="535" t="s">
        <v>122</v>
      </c>
      <c r="AP10" s="535" t="s">
        <v>122</v>
      </c>
      <c r="AQ10" s="68">
        <v>87</v>
      </c>
      <c r="AR10" s="68">
        <v>93</v>
      </c>
      <c r="AS10" s="68">
        <v>97</v>
      </c>
      <c r="AT10" s="68">
        <v>94</v>
      </c>
      <c r="AU10" s="68">
        <v>110</v>
      </c>
      <c r="AV10" s="68">
        <v>105</v>
      </c>
      <c r="AW10" s="68">
        <v>127</v>
      </c>
      <c r="AX10" s="68">
        <v>134</v>
      </c>
      <c r="AY10" s="68">
        <v>131.78597600000001</v>
      </c>
      <c r="AZ10" s="68">
        <v>142</v>
      </c>
      <c r="BA10" s="68">
        <v>152</v>
      </c>
      <c r="BB10" s="68">
        <v>156</v>
      </c>
      <c r="BC10" s="68">
        <v>187</v>
      </c>
      <c r="BD10" s="68">
        <v>207</v>
      </c>
      <c r="BE10" s="68">
        <v>211</v>
      </c>
      <c r="BF10" s="68">
        <v>206</v>
      </c>
    </row>
    <row r="11" spans="1:135" ht="15.75" customHeight="1" x14ac:dyDescent="0.3">
      <c r="A11" s="66" t="s">
        <v>387</v>
      </c>
      <c r="B11" s="67" t="s">
        <v>376</v>
      </c>
      <c r="C11" s="69">
        <v>208.96700000000001</v>
      </c>
      <c r="D11" s="69">
        <v>227.405</v>
      </c>
      <c r="E11" s="69">
        <v>229.75299999999999</v>
      </c>
      <c r="F11" s="69">
        <v>229.84900000000002</v>
      </c>
      <c r="G11" s="225">
        <v>233.81200000000001</v>
      </c>
      <c r="H11" s="225">
        <v>227.589</v>
      </c>
      <c r="I11" s="225">
        <v>229.48699999999999</v>
      </c>
      <c r="J11" s="225">
        <v>231.74399999999997</v>
      </c>
      <c r="K11" s="225">
        <v>231.99299999999999</v>
      </c>
      <c r="L11" s="225">
        <v>230.637</v>
      </c>
      <c r="M11" s="225">
        <v>226.78399999999999</v>
      </c>
      <c r="N11" s="225">
        <v>227.07000000000005</v>
      </c>
      <c r="O11" s="74">
        <v>228.31299999999999</v>
      </c>
      <c r="P11" s="74">
        <v>220.69200000000001</v>
      </c>
      <c r="Q11" s="74">
        <v>219.10400000000001</v>
      </c>
      <c r="R11" s="74">
        <v>213.17699999999991</v>
      </c>
      <c r="S11" s="52">
        <v>216.34899999999999</v>
      </c>
      <c r="T11" s="52">
        <v>214.54599999999999</v>
      </c>
      <c r="U11" s="52">
        <v>230.59299999999999</v>
      </c>
      <c r="V11" s="52">
        <v>233.03200000000004</v>
      </c>
      <c r="W11" s="52">
        <v>234.024</v>
      </c>
      <c r="X11" s="52">
        <v>231.22199999999998</v>
      </c>
      <c r="Y11" s="52">
        <v>224.559</v>
      </c>
      <c r="Z11" s="52">
        <v>232.40100000000007</v>
      </c>
      <c r="AA11" s="52">
        <v>229.63800000000001</v>
      </c>
      <c r="AB11" s="52">
        <v>234.46299999999999</v>
      </c>
      <c r="AC11" s="52">
        <v>211.65100000000001</v>
      </c>
      <c r="AD11" s="52">
        <v>214.94800000000001</v>
      </c>
      <c r="AE11" s="32">
        <v>218</v>
      </c>
      <c r="AF11" s="32">
        <v>220</v>
      </c>
      <c r="AG11" s="32">
        <v>222</v>
      </c>
      <c r="AH11" s="32">
        <v>219</v>
      </c>
      <c r="AI11" s="464">
        <v>217</v>
      </c>
      <c r="AJ11" s="464">
        <v>217</v>
      </c>
      <c r="AK11" s="464">
        <v>211</v>
      </c>
      <c r="AL11" s="464">
        <v>213</v>
      </c>
      <c r="AM11" s="464">
        <v>209</v>
      </c>
      <c r="AN11" s="464">
        <v>206</v>
      </c>
      <c r="AO11" s="464">
        <v>210</v>
      </c>
      <c r="AP11" s="464">
        <v>211</v>
      </c>
      <c r="AQ11" s="78">
        <v>209</v>
      </c>
      <c r="AR11" s="78">
        <v>212</v>
      </c>
      <c r="AS11" s="78">
        <v>205</v>
      </c>
      <c r="AT11" s="78">
        <v>212</v>
      </c>
      <c r="AU11" s="78">
        <v>212</v>
      </c>
      <c r="AV11" s="78">
        <v>212</v>
      </c>
      <c r="AW11" s="78">
        <v>220</v>
      </c>
      <c r="AX11" s="78">
        <v>256</v>
      </c>
      <c r="AY11" s="78">
        <v>244.80695399999999</v>
      </c>
      <c r="AZ11" s="78">
        <v>239</v>
      </c>
      <c r="BA11" s="78">
        <v>245</v>
      </c>
      <c r="BB11" s="78">
        <v>262</v>
      </c>
      <c r="BC11" s="78">
        <v>234</v>
      </c>
      <c r="BD11" s="78">
        <v>238</v>
      </c>
      <c r="BE11" s="78">
        <v>238</v>
      </c>
      <c r="BF11" s="68">
        <v>247</v>
      </c>
    </row>
    <row r="12" spans="1:135" ht="15.75" customHeight="1" x14ac:dyDescent="0.3">
      <c r="A12" s="66" t="s">
        <v>389</v>
      </c>
      <c r="B12" s="67" t="s">
        <v>375</v>
      </c>
      <c r="C12" s="69">
        <v>44.784999999999997</v>
      </c>
      <c r="D12" s="69">
        <v>45.013000000000005</v>
      </c>
      <c r="E12" s="69">
        <v>52.771999999999998</v>
      </c>
      <c r="F12" s="69">
        <v>46.65100000000001</v>
      </c>
      <c r="G12" s="225">
        <v>41.822000000000003</v>
      </c>
      <c r="H12" s="225">
        <v>46.942999999999998</v>
      </c>
      <c r="I12" s="225">
        <v>44.668999999999997</v>
      </c>
      <c r="J12" s="225">
        <v>44.249999999999986</v>
      </c>
      <c r="K12" s="225">
        <v>41.628</v>
      </c>
      <c r="L12" s="225">
        <v>40.748000000000005</v>
      </c>
      <c r="M12" s="225">
        <v>39.771999999999998</v>
      </c>
      <c r="N12" s="225">
        <v>38.302999999999997</v>
      </c>
      <c r="O12" s="74">
        <v>34.078000000000003</v>
      </c>
      <c r="P12" s="74">
        <v>34.23899999999999</v>
      </c>
      <c r="Q12" s="74">
        <v>34.313000000000002</v>
      </c>
      <c r="R12" s="74">
        <v>33.820999999999998</v>
      </c>
      <c r="S12" s="52">
        <v>31.562000000000001</v>
      </c>
      <c r="T12" s="52">
        <v>32.134</v>
      </c>
      <c r="U12" s="52">
        <v>32.271000000000001</v>
      </c>
      <c r="V12" s="52">
        <v>30.797999999999998</v>
      </c>
      <c r="W12" s="52">
        <v>28.498000000000001</v>
      </c>
      <c r="X12" s="52">
        <v>28.721</v>
      </c>
      <c r="Y12" s="52">
        <v>28.745000000000001</v>
      </c>
      <c r="Z12" s="52">
        <v>28.088999999999988</v>
      </c>
      <c r="AA12" s="52">
        <v>25.545999999999999</v>
      </c>
      <c r="AB12" s="52">
        <v>24.876000000000001</v>
      </c>
      <c r="AC12" s="52">
        <v>25.315999999999999</v>
      </c>
      <c r="AD12" s="52">
        <v>25.490999999999993</v>
      </c>
      <c r="AE12" s="32">
        <v>24</v>
      </c>
      <c r="AF12" s="32">
        <v>26</v>
      </c>
      <c r="AG12" s="32">
        <v>26</v>
      </c>
      <c r="AH12" s="32">
        <v>27</v>
      </c>
      <c r="AI12" s="464">
        <v>25</v>
      </c>
      <c r="AJ12" s="464">
        <v>25</v>
      </c>
      <c r="AK12" s="464">
        <v>24</v>
      </c>
      <c r="AL12" s="464">
        <v>24</v>
      </c>
      <c r="AM12" s="464">
        <v>24</v>
      </c>
      <c r="AN12" s="464">
        <v>23</v>
      </c>
      <c r="AO12" s="464">
        <v>22</v>
      </c>
      <c r="AP12" s="464">
        <v>21</v>
      </c>
      <c r="AQ12" s="68">
        <v>19</v>
      </c>
      <c r="AR12" s="68">
        <v>18</v>
      </c>
      <c r="AS12" s="68">
        <v>19</v>
      </c>
      <c r="AT12" s="68">
        <v>19</v>
      </c>
      <c r="AU12" s="68">
        <v>20</v>
      </c>
      <c r="AV12" s="68">
        <v>18</v>
      </c>
      <c r="AW12" s="68">
        <v>17</v>
      </c>
      <c r="AX12" s="68">
        <v>16</v>
      </c>
      <c r="AY12" s="68">
        <v>15.804148</v>
      </c>
      <c r="AZ12" s="68">
        <v>17</v>
      </c>
      <c r="BA12" s="68">
        <v>19</v>
      </c>
      <c r="BB12" s="68">
        <v>19</v>
      </c>
      <c r="BC12" s="68">
        <v>21</v>
      </c>
      <c r="BD12" s="68">
        <v>19</v>
      </c>
      <c r="BE12" s="68">
        <v>22</v>
      </c>
      <c r="BF12" s="68">
        <v>22</v>
      </c>
    </row>
    <row r="13" spans="1:135" ht="15.75" customHeight="1" x14ac:dyDescent="0.3">
      <c r="A13" s="66" t="s">
        <v>488</v>
      </c>
      <c r="B13" s="67" t="s">
        <v>374</v>
      </c>
      <c r="C13" s="236">
        <v>9.766</v>
      </c>
      <c r="D13" s="236">
        <v>10.287999999999998</v>
      </c>
      <c r="E13" s="236">
        <v>10.444000000000001</v>
      </c>
      <c r="F13" s="236">
        <v>11.026000000000002</v>
      </c>
      <c r="G13" s="73">
        <v>10.372</v>
      </c>
      <c r="H13" s="73">
        <v>11.143000000000001</v>
      </c>
      <c r="I13" s="73">
        <v>11.39</v>
      </c>
      <c r="J13" s="73">
        <v>11.848999999999997</v>
      </c>
      <c r="K13" s="73">
        <v>11.188000000000001</v>
      </c>
      <c r="L13" s="73">
        <v>12.205</v>
      </c>
      <c r="M13" s="73">
        <v>12.037000000000001</v>
      </c>
      <c r="N13" s="73">
        <v>12.536000000000003</v>
      </c>
      <c r="O13" s="75">
        <v>11.897</v>
      </c>
      <c r="P13" s="75">
        <v>12.226999999999999</v>
      </c>
      <c r="Q13" s="75">
        <v>12.141</v>
      </c>
      <c r="R13" s="75">
        <v>12.520000000000001</v>
      </c>
      <c r="S13" s="98">
        <v>11.933999999999999</v>
      </c>
      <c r="T13" s="98">
        <v>13.031000000000001</v>
      </c>
      <c r="U13" s="98">
        <v>13.419</v>
      </c>
      <c r="V13" s="98">
        <v>13.905999999999997</v>
      </c>
      <c r="W13" s="98">
        <v>13.52</v>
      </c>
      <c r="X13" s="98">
        <v>18.05</v>
      </c>
      <c r="Y13" s="98">
        <v>18.198</v>
      </c>
      <c r="Z13" s="98">
        <v>18.883999999999997</v>
      </c>
      <c r="AA13" s="98">
        <v>17.776</v>
      </c>
      <c r="AB13" s="98">
        <v>15.846</v>
      </c>
      <c r="AC13" s="98">
        <v>19.637</v>
      </c>
      <c r="AD13" s="98">
        <v>21.175999999999998</v>
      </c>
      <c r="AE13" s="97">
        <v>19</v>
      </c>
      <c r="AF13" s="97">
        <v>22</v>
      </c>
      <c r="AG13" s="97">
        <v>22</v>
      </c>
      <c r="AH13" s="32">
        <v>26</v>
      </c>
      <c r="AI13" s="464">
        <v>25</v>
      </c>
      <c r="AJ13" s="464">
        <v>25</v>
      </c>
      <c r="AK13" s="464">
        <v>25</v>
      </c>
      <c r="AL13" s="464">
        <v>26</v>
      </c>
      <c r="AM13" s="464">
        <v>25</v>
      </c>
      <c r="AN13" s="464">
        <v>25</v>
      </c>
      <c r="AO13" s="464">
        <v>28</v>
      </c>
      <c r="AP13" s="464">
        <v>26</v>
      </c>
      <c r="AQ13" s="68">
        <v>23</v>
      </c>
      <c r="AR13" s="68">
        <v>25</v>
      </c>
      <c r="AS13" s="68">
        <v>26</v>
      </c>
      <c r="AT13" s="68">
        <v>25</v>
      </c>
      <c r="AU13" s="68">
        <v>17</v>
      </c>
      <c r="AV13" s="68">
        <v>16</v>
      </c>
      <c r="AW13" s="68">
        <v>19</v>
      </c>
      <c r="AX13" s="68">
        <v>21</v>
      </c>
      <c r="AY13" s="68">
        <v>19.150580999999999</v>
      </c>
      <c r="AZ13" s="68">
        <v>22</v>
      </c>
      <c r="BA13" s="68">
        <v>22</v>
      </c>
      <c r="BB13" s="68">
        <v>25</v>
      </c>
      <c r="BC13" s="68">
        <v>23</v>
      </c>
      <c r="BD13" s="68">
        <v>24</v>
      </c>
      <c r="BE13" s="68">
        <v>27</v>
      </c>
      <c r="BF13" s="68">
        <v>28</v>
      </c>
    </row>
    <row r="14" spans="1:135" ht="15.75" hidden="1" customHeight="1" x14ac:dyDescent="0.3">
      <c r="A14" s="66" t="s">
        <v>397</v>
      </c>
      <c r="B14" s="67" t="s">
        <v>373</v>
      </c>
      <c r="C14" s="236">
        <v>6.7130000000000001</v>
      </c>
      <c r="D14" s="236">
        <v>5.7239999999999993</v>
      </c>
      <c r="E14" s="236">
        <v>7.8529999999999998</v>
      </c>
      <c r="F14" s="236">
        <v>7.5519999999999969</v>
      </c>
      <c r="G14" s="73">
        <v>7.867</v>
      </c>
      <c r="H14" s="73">
        <v>5.7979999999999992</v>
      </c>
      <c r="I14" s="73">
        <v>5.2480000000000002</v>
      </c>
      <c r="J14" s="73">
        <v>7.3419999999999996</v>
      </c>
      <c r="K14" s="73">
        <v>3.42</v>
      </c>
      <c r="L14" s="73">
        <v>7.1980000000000004</v>
      </c>
      <c r="M14" s="73">
        <v>3.6030000000000002</v>
      </c>
      <c r="N14" s="73">
        <v>4.4039999999999999</v>
      </c>
      <c r="O14" s="75">
        <v>6.34</v>
      </c>
      <c r="P14" s="75">
        <v>3.9269999999999996</v>
      </c>
      <c r="Q14" s="75">
        <v>4.4630000000000001</v>
      </c>
      <c r="R14" s="75">
        <v>10.893999999999998</v>
      </c>
      <c r="S14" s="98">
        <v>1.849</v>
      </c>
      <c r="T14" s="98">
        <v>2.069</v>
      </c>
      <c r="U14" s="98">
        <v>2.8149999999999999</v>
      </c>
      <c r="V14" s="98">
        <v>14.193999999999999</v>
      </c>
      <c r="W14" s="98">
        <v>1.357</v>
      </c>
      <c r="X14" s="98">
        <v>1.143</v>
      </c>
      <c r="Y14" s="98">
        <v>2.3029999999999999</v>
      </c>
      <c r="Z14" s="98">
        <v>4.8099999999999996</v>
      </c>
      <c r="AA14" s="98">
        <v>2.258</v>
      </c>
      <c r="AB14" s="98">
        <v>3.246</v>
      </c>
      <c r="AC14" s="98">
        <v>4.1360000000000001</v>
      </c>
      <c r="AD14" s="98">
        <v>2.6250000000000009</v>
      </c>
      <c r="AE14" s="97">
        <v>3</v>
      </c>
      <c r="AF14" s="97">
        <v>2</v>
      </c>
      <c r="AG14" s="97">
        <v>4</v>
      </c>
      <c r="AH14" s="32">
        <v>3</v>
      </c>
      <c r="AI14" s="464">
        <v>1</v>
      </c>
      <c r="AJ14" s="464">
        <v>2</v>
      </c>
      <c r="AK14" s="464">
        <v>1</v>
      </c>
      <c r="AL14" s="464">
        <v>1</v>
      </c>
      <c r="AM14" s="464">
        <v>0</v>
      </c>
      <c r="AN14" s="464">
        <v>1</v>
      </c>
      <c r="AO14" s="464">
        <v>0</v>
      </c>
      <c r="AP14" s="464">
        <v>0</v>
      </c>
      <c r="AQ14" s="78">
        <v>0</v>
      </c>
      <c r="AR14" s="78">
        <v>0</v>
      </c>
      <c r="AS14" s="78">
        <v>0</v>
      </c>
      <c r="AT14" s="78">
        <v>0</v>
      </c>
      <c r="AU14" s="78">
        <v>0</v>
      </c>
      <c r="AV14" s="78">
        <v>0</v>
      </c>
      <c r="AW14" s="78"/>
      <c r="AX14" s="78"/>
      <c r="AY14" s="78">
        <v>0</v>
      </c>
      <c r="AZ14" s="78"/>
      <c r="BA14" s="78"/>
      <c r="BB14" s="78"/>
      <c r="BC14" s="78"/>
      <c r="BD14" s="78"/>
      <c r="BE14" s="78"/>
      <c r="BF14" s="68">
        <v>0</v>
      </c>
    </row>
    <row r="15" spans="1:135" ht="15.75" customHeight="1" x14ac:dyDescent="0.3">
      <c r="A15" s="66" t="s">
        <v>400</v>
      </c>
      <c r="B15" s="67" t="s">
        <v>372</v>
      </c>
      <c r="C15" s="98">
        <v>0</v>
      </c>
      <c r="D15" s="98">
        <v>0</v>
      </c>
      <c r="E15" s="98">
        <v>0</v>
      </c>
      <c r="F15" s="98">
        <v>0</v>
      </c>
      <c r="G15" s="98">
        <v>0</v>
      </c>
      <c r="H15" s="98">
        <v>0</v>
      </c>
      <c r="I15" s="98">
        <v>0</v>
      </c>
      <c r="J15" s="98">
        <v>0</v>
      </c>
      <c r="K15" s="98">
        <v>0</v>
      </c>
      <c r="L15" s="98">
        <v>0</v>
      </c>
      <c r="M15" s="98">
        <v>0</v>
      </c>
      <c r="N15" s="98">
        <v>0</v>
      </c>
      <c r="O15" s="98">
        <v>0</v>
      </c>
      <c r="P15" s="98">
        <v>0</v>
      </c>
      <c r="Q15" s="98">
        <v>0</v>
      </c>
      <c r="R15" s="98">
        <v>0</v>
      </c>
      <c r="S15" s="98">
        <v>0</v>
      </c>
      <c r="T15" s="98">
        <v>0</v>
      </c>
      <c r="U15" s="98">
        <v>0</v>
      </c>
      <c r="V15" s="98">
        <v>0</v>
      </c>
      <c r="W15" s="98">
        <v>0</v>
      </c>
      <c r="X15" s="98">
        <v>0</v>
      </c>
      <c r="Y15" s="98">
        <v>0</v>
      </c>
      <c r="Z15" s="98">
        <v>0</v>
      </c>
      <c r="AA15" s="98">
        <v>0</v>
      </c>
      <c r="AB15" s="98">
        <v>0</v>
      </c>
      <c r="AC15" s="98">
        <v>0</v>
      </c>
      <c r="AD15" s="98">
        <v>0</v>
      </c>
      <c r="AE15" s="98">
        <v>0</v>
      </c>
      <c r="AF15" s="97">
        <v>11</v>
      </c>
      <c r="AG15" s="97">
        <v>11</v>
      </c>
      <c r="AH15" s="32">
        <v>22</v>
      </c>
      <c r="AI15" s="464">
        <v>11</v>
      </c>
      <c r="AJ15" s="464">
        <v>10</v>
      </c>
      <c r="AK15" s="464">
        <v>11</v>
      </c>
      <c r="AL15" s="464">
        <v>12</v>
      </c>
      <c r="AM15" s="464">
        <v>11</v>
      </c>
      <c r="AN15" s="464">
        <v>11</v>
      </c>
      <c r="AO15" s="464">
        <v>11</v>
      </c>
      <c r="AP15" s="464">
        <v>13</v>
      </c>
      <c r="AQ15" s="68">
        <v>11</v>
      </c>
      <c r="AR15" s="68">
        <v>12</v>
      </c>
      <c r="AS15" s="68">
        <v>12</v>
      </c>
      <c r="AT15" s="68">
        <v>13</v>
      </c>
      <c r="AU15" s="68">
        <v>12</v>
      </c>
      <c r="AV15" s="68">
        <v>13</v>
      </c>
      <c r="AW15" s="68">
        <v>12</v>
      </c>
      <c r="AX15" s="68">
        <v>16</v>
      </c>
      <c r="AY15" s="68">
        <v>13.18361</v>
      </c>
      <c r="AZ15" s="68">
        <v>14</v>
      </c>
      <c r="BA15" s="68">
        <v>14</v>
      </c>
      <c r="BB15" s="68">
        <v>16</v>
      </c>
      <c r="BC15" s="68">
        <v>15</v>
      </c>
      <c r="BD15" s="68">
        <v>16</v>
      </c>
      <c r="BE15" s="68">
        <v>16</v>
      </c>
      <c r="BF15" s="68">
        <v>16</v>
      </c>
    </row>
    <row r="16" spans="1:135" ht="15.75" customHeight="1" x14ac:dyDescent="0.3">
      <c r="A16" s="66" t="s">
        <v>775</v>
      </c>
      <c r="B16" s="67" t="s">
        <v>776</v>
      </c>
      <c r="C16" s="464">
        <v>0</v>
      </c>
      <c r="D16" s="464">
        <v>0</v>
      </c>
      <c r="E16" s="464">
        <v>0</v>
      </c>
      <c r="F16" s="464">
        <v>0</v>
      </c>
      <c r="G16" s="464">
        <v>0</v>
      </c>
      <c r="H16" s="464">
        <v>0</v>
      </c>
      <c r="I16" s="464">
        <v>0</v>
      </c>
      <c r="J16" s="464">
        <v>0</v>
      </c>
      <c r="K16" s="464">
        <v>0</v>
      </c>
      <c r="L16" s="464">
        <v>0</v>
      </c>
      <c r="M16" s="464">
        <v>0</v>
      </c>
      <c r="N16" s="464">
        <v>0</v>
      </c>
      <c r="O16" s="464">
        <v>0</v>
      </c>
      <c r="P16" s="464">
        <v>0</v>
      </c>
      <c r="Q16" s="464">
        <v>0</v>
      </c>
      <c r="R16" s="464">
        <v>0</v>
      </c>
      <c r="S16" s="464">
        <v>0</v>
      </c>
      <c r="T16" s="464">
        <v>0</v>
      </c>
      <c r="U16" s="464">
        <v>0</v>
      </c>
      <c r="V16" s="464">
        <v>0</v>
      </c>
      <c r="W16" s="464">
        <v>0</v>
      </c>
      <c r="X16" s="464">
        <v>0</v>
      </c>
      <c r="Y16" s="464">
        <v>0</v>
      </c>
      <c r="Z16" s="464">
        <v>0</v>
      </c>
      <c r="AA16" s="464">
        <v>0</v>
      </c>
      <c r="AB16" s="464">
        <v>0</v>
      </c>
      <c r="AC16" s="464">
        <v>0</v>
      </c>
      <c r="AD16" s="464">
        <v>0</v>
      </c>
      <c r="AE16" s="464">
        <v>0</v>
      </c>
      <c r="AF16" s="464">
        <v>0</v>
      </c>
      <c r="AG16" s="464">
        <v>0</v>
      </c>
      <c r="AH16" s="464">
        <v>0</v>
      </c>
      <c r="AI16" s="464">
        <v>0</v>
      </c>
      <c r="AJ16" s="464">
        <v>0</v>
      </c>
      <c r="AK16" s="464">
        <v>0</v>
      </c>
      <c r="AL16" s="464">
        <v>0</v>
      </c>
      <c r="AM16" s="464">
        <v>0</v>
      </c>
      <c r="AN16" s="464">
        <v>0</v>
      </c>
      <c r="AO16" s="464">
        <v>0</v>
      </c>
      <c r="AP16" s="464">
        <v>0</v>
      </c>
      <c r="AQ16" s="68">
        <v>8</v>
      </c>
      <c r="AR16" s="68">
        <v>12</v>
      </c>
      <c r="AS16" s="68">
        <v>27</v>
      </c>
      <c r="AT16" s="68">
        <v>48</v>
      </c>
      <c r="AU16" s="68">
        <v>28</v>
      </c>
      <c r="AV16" s="68">
        <v>25</v>
      </c>
      <c r="AW16" s="68">
        <v>25</v>
      </c>
      <c r="AX16" s="68">
        <v>22</v>
      </c>
      <c r="AY16" s="68">
        <v>28.159475</v>
      </c>
      <c r="AZ16" s="68">
        <v>27</v>
      </c>
      <c r="BA16" s="68">
        <v>20</v>
      </c>
      <c r="BB16" s="68">
        <v>27</v>
      </c>
      <c r="BC16" s="68">
        <v>33</v>
      </c>
      <c r="BD16" s="68">
        <v>41</v>
      </c>
      <c r="BE16" s="68">
        <v>43</v>
      </c>
      <c r="BF16" s="68">
        <v>53</v>
      </c>
    </row>
    <row r="17" spans="1:135" ht="15.75" customHeight="1" x14ac:dyDescent="0.3">
      <c r="A17" s="66" t="s">
        <v>792</v>
      </c>
      <c r="B17" s="67" t="s">
        <v>793</v>
      </c>
      <c r="C17" s="236">
        <v>42.228999999999999</v>
      </c>
      <c r="D17" s="236">
        <v>50.015000000000008</v>
      </c>
      <c r="E17" s="236">
        <v>47.981000000000002</v>
      </c>
      <c r="F17" s="236">
        <v>49.30899999999999</v>
      </c>
      <c r="G17" s="236">
        <v>35.050000000000004</v>
      </c>
      <c r="H17" s="236">
        <v>39.493000000000002</v>
      </c>
      <c r="I17" s="236">
        <v>35.216000000000001</v>
      </c>
      <c r="J17" s="236">
        <v>42.615000000000002</v>
      </c>
      <c r="K17" s="236">
        <v>29.201000000000001</v>
      </c>
      <c r="L17" s="236">
        <v>30.307000000000002</v>
      </c>
      <c r="M17" s="236">
        <v>40.802</v>
      </c>
      <c r="N17" s="236">
        <v>35.914999999999999</v>
      </c>
      <c r="O17" s="68">
        <v>34.117000000000004</v>
      </c>
      <c r="P17" s="68">
        <v>40.1</v>
      </c>
      <c r="Q17" s="68">
        <v>40.03</v>
      </c>
      <c r="R17" s="68">
        <v>9.9589999999999961</v>
      </c>
      <c r="S17" s="236">
        <v>37.370000000000005</v>
      </c>
      <c r="T17" s="236">
        <v>34.549999999999997</v>
      </c>
      <c r="U17" s="236">
        <v>36.813000000000002</v>
      </c>
      <c r="V17" s="236">
        <v>48.593000000000004</v>
      </c>
      <c r="W17" s="236">
        <v>29.454000000000001</v>
      </c>
      <c r="X17" s="236">
        <v>40.664000000000001</v>
      </c>
      <c r="Y17" s="236">
        <v>31.067999999999998</v>
      </c>
      <c r="Z17" s="236">
        <v>48.8</v>
      </c>
      <c r="AA17" s="236">
        <v>40.834000000000003</v>
      </c>
      <c r="AB17" s="236">
        <v>58.169000000000004</v>
      </c>
      <c r="AC17" s="236">
        <v>45.097000000000001</v>
      </c>
      <c r="AD17" s="236">
        <v>16.399999999999999</v>
      </c>
      <c r="AE17" s="236">
        <v>35</v>
      </c>
      <c r="AF17" s="236">
        <v>28</v>
      </c>
      <c r="AG17" s="236">
        <v>24</v>
      </c>
      <c r="AH17" s="236">
        <v>15</v>
      </c>
      <c r="AI17" s="98">
        <v>28</v>
      </c>
      <c r="AJ17" s="98">
        <v>19</v>
      </c>
      <c r="AK17" s="98">
        <v>45</v>
      </c>
      <c r="AL17" s="98">
        <v>15</v>
      </c>
      <c r="AM17" s="98">
        <v>30</v>
      </c>
      <c r="AN17" s="98">
        <v>22</v>
      </c>
      <c r="AO17" s="98">
        <v>32</v>
      </c>
      <c r="AP17" s="98">
        <v>44</v>
      </c>
      <c r="AQ17" s="68">
        <v>26</v>
      </c>
      <c r="AR17" s="68">
        <v>26</v>
      </c>
      <c r="AS17" s="304">
        <v>29</v>
      </c>
      <c r="AT17" s="78">
        <v>30</v>
      </c>
      <c r="AU17" s="78">
        <v>27</v>
      </c>
      <c r="AV17" s="78">
        <v>22</v>
      </c>
      <c r="AW17" s="78">
        <v>27</v>
      </c>
      <c r="AX17" s="78">
        <v>22</v>
      </c>
      <c r="AY17" s="78">
        <v>25.661424</v>
      </c>
      <c r="AZ17" s="78">
        <v>24</v>
      </c>
      <c r="BA17" s="78">
        <v>31</v>
      </c>
      <c r="BB17" s="78">
        <v>37</v>
      </c>
      <c r="BC17" s="78">
        <v>27</v>
      </c>
      <c r="BD17" s="78">
        <v>35</v>
      </c>
      <c r="BE17" s="78">
        <v>32</v>
      </c>
      <c r="BF17" s="68">
        <v>36</v>
      </c>
    </row>
    <row r="18" spans="1:135" s="10" customFormat="1" ht="15.75" customHeight="1" x14ac:dyDescent="0.3">
      <c r="A18" s="356" t="s">
        <v>204</v>
      </c>
      <c r="B18" s="356" t="s">
        <v>295</v>
      </c>
      <c r="C18" s="154">
        <v>721.19899999999996</v>
      </c>
      <c r="D18" s="154">
        <v>804.4620000000001</v>
      </c>
      <c r="E18" s="154">
        <v>891.91899999999998</v>
      </c>
      <c r="F18" s="154">
        <v>917.76700000000039</v>
      </c>
      <c r="G18" s="105">
        <v>920.21199999999999</v>
      </c>
      <c r="H18" s="105">
        <v>990.54</v>
      </c>
      <c r="I18" s="105">
        <v>976.91300000000001</v>
      </c>
      <c r="J18" s="105">
        <v>993.19799999999987</v>
      </c>
      <c r="K18" s="105">
        <v>911.46799999999996</v>
      </c>
      <c r="L18" s="105">
        <v>988.38600000000008</v>
      </c>
      <c r="M18" s="105">
        <v>953.53</v>
      </c>
      <c r="N18" s="105">
        <v>983.78100000000029</v>
      </c>
      <c r="O18" s="110">
        <v>843</v>
      </c>
      <c r="P18" s="110">
        <v>907</v>
      </c>
      <c r="Q18" s="110">
        <v>913</v>
      </c>
      <c r="R18" s="110">
        <v>985</v>
      </c>
      <c r="S18" s="430">
        <v>921.68399999999997</v>
      </c>
      <c r="T18" s="430">
        <v>923.05500000000006</v>
      </c>
      <c r="U18" s="430">
        <v>995.96500000000003</v>
      </c>
      <c r="V18" s="430">
        <v>1085.8979999999997</v>
      </c>
      <c r="W18" s="430">
        <v>973.55600000000004</v>
      </c>
      <c r="X18" s="430">
        <v>1040.693</v>
      </c>
      <c r="Y18" s="430">
        <v>983.86500000000001</v>
      </c>
      <c r="Z18" s="430">
        <v>903</v>
      </c>
      <c r="AA18" s="430">
        <v>866.57399999999996</v>
      </c>
      <c r="AB18" s="430">
        <v>938.78</v>
      </c>
      <c r="AC18" s="433">
        <v>904.34</v>
      </c>
      <c r="AD18" s="433">
        <v>888.63599999999985</v>
      </c>
      <c r="AE18" s="433">
        <v>843</v>
      </c>
      <c r="AF18" s="433">
        <v>912</v>
      </c>
      <c r="AG18" s="433">
        <v>897</v>
      </c>
      <c r="AH18" s="433">
        <v>927</v>
      </c>
      <c r="AI18" s="433">
        <v>929</v>
      </c>
      <c r="AJ18" s="433">
        <v>961</v>
      </c>
      <c r="AK18" s="433">
        <v>1018</v>
      </c>
      <c r="AL18" s="433">
        <v>1010</v>
      </c>
      <c r="AM18" s="433">
        <v>972</v>
      </c>
      <c r="AN18" s="433">
        <v>1010</v>
      </c>
      <c r="AO18" s="433">
        <v>1021</v>
      </c>
      <c r="AP18" s="433">
        <v>1039</v>
      </c>
      <c r="AQ18" s="568">
        <v>1130</v>
      </c>
      <c r="AR18" s="568">
        <v>1196</v>
      </c>
      <c r="AS18" s="568">
        <v>1228</v>
      </c>
      <c r="AT18" s="568">
        <v>1260</v>
      </c>
      <c r="AU18" s="568">
        <v>1246</v>
      </c>
      <c r="AV18" s="568">
        <v>1140</v>
      </c>
      <c r="AW18" s="568">
        <v>1265</v>
      </c>
      <c r="AX18" s="568">
        <v>1291</v>
      </c>
      <c r="AY18" s="568">
        <v>1279.064441</v>
      </c>
      <c r="AZ18" s="568">
        <v>1333</v>
      </c>
      <c r="BA18" s="568">
        <v>1469</v>
      </c>
      <c r="BB18" s="568">
        <v>1515</v>
      </c>
      <c r="BC18" s="568">
        <v>1509</v>
      </c>
      <c r="BD18" s="568">
        <v>1644</v>
      </c>
      <c r="BE18" s="568">
        <v>1699</v>
      </c>
      <c r="BF18" s="68">
        <v>1663</v>
      </c>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row>
    <row r="19" spans="1:135" s="554" customFormat="1" ht="36" customHeight="1" x14ac:dyDescent="0.25">
      <c r="A19" s="508" t="s">
        <v>794</v>
      </c>
      <c r="B19" s="508" t="s">
        <v>795</v>
      </c>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1"/>
      <c r="AL19" s="551"/>
      <c r="AM19" s="551"/>
      <c r="AN19" s="551"/>
      <c r="AO19" s="551"/>
      <c r="AP19" s="552"/>
      <c r="AQ19" s="605"/>
      <c r="AR19" s="605"/>
      <c r="AS19" s="605"/>
      <c r="AT19" s="605"/>
      <c r="AU19" s="605"/>
      <c r="AV19" s="605"/>
      <c r="AW19" s="605"/>
      <c r="AX19" s="605"/>
      <c r="AY19" s="605"/>
      <c r="AZ19" s="605"/>
      <c r="BA19" s="605"/>
      <c r="BB19" s="605"/>
      <c r="BC19" s="605"/>
      <c r="BD19" s="605"/>
      <c r="BE19" s="605"/>
      <c r="BF19" s="605"/>
      <c r="BG19" s="553"/>
      <c r="BH19" s="553"/>
      <c r="BI19" s="553"/>
      <c r="BJ19" s="553"/>
      <c r="BK19" s="553"/>
      <c r="BL19" s="553"/>
      <c r="BM19" s="553"/>
      <c r="BN19" s="553"/>
      <c r="BO19" s="553"/>
      <c r="BP19" s="553"/>
      <c r="BQ19" s="553"/>
      <c r="BR19" s="553"/>
      <c r="BS19" s="553"/>
      <c r="BT19" s="553"/>
      <c r="BU19" s="553"/>
      <c r="BV19" s="553"/>
      <c r="BW19" s="553"/>
      <c r="BX19" s="553"/>
      <c r="BY19" s="553"/>
      <c r="BZ19" s="553"/>
      <c r="CA19" s="553"/>
      <c r="CB19" s="553"/>
      <c r="CC19" s="553"/>
      <c r="CD19" s="553"/>
      <c r="CE19" s="553"/>
      <c r="CF19" s="553"/>
      <c r="CG19" s="553"/>
      <c r="CH19" s="553"/>
      <c r="CI19" s="553"/>
      <c r="CJ19" s="553"/>
      <c r="CK19" s="553"/>
      <c r="CL19" s="553"/>
      <c r="CM19" s="553"/>
      <c r="CN19" s="553"/>
      <c r="CO19" s="553"/>
      <c r="CP19" s="553"/>
      <c r="CQ19" s="553"/>
      <c r="CR19" s="553"/>
      <c r="CS19" s="553"/>
      <c r="CT19" s="553"/>
      <c r="CU19" s="553"/>
      <c r="CV19" s="553"/>
      <c r="CW19" s="553"/>
      <c r="CX19" s="553"/>
      <c r="CY19" s="553"/>
      <c r="CZ19" s="553"/>
      <c r="DA19" s="553"/>
      <c r="DB19" s="553"/>
      <c r="DC19" s="553"/>
      <c r="DD19" s="553"/>
      <c r="DE19" s="553"/>
      <c r="DF19" s="553"/>
      <c r="DG19" s="553"/>
      <c r="DH19" s="553"/>
      <c r="DI19" s="553"/>
      <c r="DJ19" s="553"/>
      <c r="DK19" s="553"/>
      <c r="DL19" s="553"/>
      <c r="DM19" s="553"/>
      <c r="DN19" s="553"/>
      <c r="DO19" s="553"/>
      <c r="DP19" s="553"/>
      <c r="DQ19" s="553"/>
      <c r="DR19" s="553"/>
      <c r="DS19" s="553"/>
      <c r="DT19" s="553"/>
      <c r="DU19" s="553"/>
      <c r="DV19" s="553"/>
      <c r="DW19" s="553"/>
      <c r="DX19" s="553"/>
      <c r="DY19" s="553"/>
      <c r="DZ19" s="553"/>
      <c r="EA19" s="553"/>
      <c r="EB19" s="553"/>
      <c r="EC19" s="553"/>
      <c r="ED19" s="553"/>
      <c r="EE19" s="553"/>
    </row>
    <row r="20" spans="1:135" ht="15.75" customHeight="1" x14ac:dyDescent="0.3">
      <c r="A20" s="252"/>
      <c r="B20" s="25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609"/>
      <c r="AR20" s="609"/>
      <c r="AS20" s="609"/>
      <c r="AT20" s="562"/>
      <c r="AU20" s="562"/>
      <c r="AV20" s="609"/>
      <c r="AW20" s="609"/>
      <c r="AX20" s="609"/>
      <c r="AY20" s="609"/>
      <c r="AZ20" s="609"/>
      <c r="BA20" s="609"/>
      <c r="BB20" s="609"/>
      <c r="BC20" s="609"/>
      <c r="BD20" s="609"/>
      <c r="BE20" s="609"/>
      <c r="BF20" s="609"/>
    </row>
    <row r="21" spans="1:135" s="281" customFormat="1" ht="15.75" customHeight="1" thickBot="1" x14ac:dyDescent="0.35">
      <c r="A21" s="357" t="s">
        <v>680</v>
      </c>
      <c r="B21" s="42" t="s">
        <v>608</v>
      </c>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610"/>
      <c r="AR21" s="610"/>
      <c r="AS21" s="610"/>
      <c r="AT21" s="610"/>
      <c r="AU21" s="610"/>
      <c r="AV21" s="610"/>
      <c r="AW21" s="610"/>
      <c r="AX21" s="610"/>
      <c r="AY21" s="610"/>
      <c r="AZ21" s="610"/>
      <c r="BA21" s="610"/>
      <c r="BB21" s="610"/>
      <c r="BC21" s="610"/>
      <c r="BD21" s="610"/>
      <c r="BE21" s="610"/>
      <c r="BF21" s="610"/>
    </row>
    <row r="22" spans="1:135" s="152" customFormat="1" ht="15.75" customHeight="1" thickBot="1" x14ac:dyDescent="0.35">
      <c r="A22" s="320" t="s">
        <v>326</v>
      </c>
      <c r="B22" s="321" t="s">
        <v>160</v>
      </c>
      <c r="C22" s="321" t="s">
        <v>22</v>
      </c>
      <c r="D22" s="321" t="s">
        <v>23</v>
      </c>
      <c r="E22" s="321" t="s">
        <v>24</v>
      </c>
      <c r="F22" s="321" t="s">
        <v>25</v>
      </c>
      <c r="G22" s="321" t="s">
        <v>26</v>
      </c>
      <c r="H22" s="321" t="s">
        <v>27</v>
      </c>
      <c r="I22" s="321" t="s">
        <v>28</v>
      </c>
      <c r="J22" s="321" t="s">
        <v>29</v>
      </c>
      <c r="K22" s="321" t="s">
        <v>30</v>
      </c>
      <c r="L22" s="321" t="s">
        <v>31</v>
      </c>
      <c r="M22" s="321" t="s">
        <v>32</v>
      </c>
      <c r="N22" s="321" t="s">
        <v>33</v>
      </c>
      <c r="O22" s="321" t="s">
        <v>34</v>
      </c>
      <c r="P22" s="321" t="s">
        <v>35</v>
      </c>
      <c r="Q22" s="321" t="s">
        <v>36</v>
      </c>
      <c r="R22" s="321" t="s">
        <v>37</v>
      </c>
      <c r="S22" s="321" t="s">
        <v>38</v>
      </c>
      <c r="T22" s="321" t="s">
        <v>39</v>
      </c>
      <c r="U22" s="321" t="s">
        <v>40</v>
      </c>
      <c r="V22" s="321" t="s">
        <v>41</v>
      </c>
      <c r="W22" s="321" t="s">
        <v>101</v>
      </c>
      <c r="X22" s="321" t="s">
        <v>102</v>
      </c>
      <c r="Y22" s="321" t="s">
        <v>104</v>
      </c>
      <c r="Z22" s="322" t="s">
        <v>110</v>
      </c>
      <c r="AA22" s="322" t="s">
        <v>105</v>
      </c>
      <c r="AB22" s="322" t="s">
        <v>106</v>
      </c>
      <c r="AC22" s="322" t="s">
        <v>107</v>
      </c>
      <c r="AD22" s="322" t="s">
        <v>109</v>
      </c>
      <c r="AE22" s="322" t="s">
        <v>111</v>
      </c>
      <c r="AF22" s="322" t="s">
        <v>113</v>
      </c>
      <c r="AG22" s="322" t="s">
        <v>114</v>
      </c>
      <c r="AH22" s="322" t="s">
        <v>115</v>
      </c>
      <c r="AI22" s="322" t="s">
        <v>116</v>
      </c>
      <c r="AJ22" s="322" t="s">
        <v>117</v>
      </c>
      <c r="AK22" s="322" t="s">
        <v>118</v>
      </c>
      <c r="AL22" s="322" t="s">
        <v>119</v>
      </c>
      <c r="AM22" s="322" t="s">
        <v>120</v>
      </c>
      <c r="AN22" s="322" t="s">
        <v>200</v>
      </c>
      <c r="AO22" s="322" t="s">
        <v>201</v>
      </c>
      <c r="AP22" s="322" t="s">
        <v>411</v>
      </c>
      <c r="AQ22" s="584" t="s">
        <v>584</v>
      </c>
      <c r="AR22" s="584" t="s">
        <v>591</v>
      </c>
      <c r="AS22" s="584" t="s">
        <v>602</v>
      </c>
      <c r="AT22" s="584" t="s">
        <v>727</v>
      </c>
      <c r="AU22" s="584" t="s">
        <v>740</v>
      </c>
      <c r="AV22" s="584" t="s">
        <v>756</v>
      </c>
      <c r="AW22" s="584" t="s">
        <v>829</v>
      </c>
      <c r="AX22" s="584" t="s">
        <v>837</v>
      </c>
      <c r="AY22" s="584" t="s">
        <v>851</v>
      </c>
      <c r="AZ22" s="322" t="s">
        <v>853</v>
      </c>
      <c r="BA22" s="322" t="s">
        <v>855</v>
      </c>
      <c r="BB22" s="322" t="s">
        <v>857</v>
      </c>
      <c r="BC22" s="322" t="s">
        <v>861</v>
      </c>
      <c r="BD22" s="322" t="s">
        <v>942</v>
      </c>
      <c r="BE22" s="322" t="s">
        <v>948</v>
      </c>
      <c r="BF22" s="322" t="s">
        <v>951</v>
      </c>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row>
    <row r="23" spans="1:135" ht="15.75" customHeight="1" x14ac:dyDescent="0.3">
      <c r="A23" s="76" t="s">
        <v>388</v>
      </c>
      <c r="B23" s="77" t="s">
        <v>407</v>
      </c>
      <c r="C23" s="80">
        <v>-77.168300000000002</v>
      </c>
      <c r="D23" s="80">
        <v>-84.047700000000006</v>
      </c>
      <c r="E23" s="80">
        <v>-84.798000000000002</v>
      </c>
      <c r="F23" s="80">
        <v>-88.385999999999953</v>
      </c>
      <c r="G23" s="80">
        <v>-81.076999999999998</v>
      </c>
      <c r="H23" s="80">
        <v>-77.604000000000013</v>
      </c>
      <c r="I23" s="80">
        <v>-67.144999999999996</v>
      </c>
      <c r="J23" s="80">
        <v>-67.421000000000021</v>
      </c>
      <c r="K23" s="80">
        <v>-69.668999999999997</v>
      </c>
      <c r="L23" s="80">
        <v>-75.561999999999998</v>
      </c>
      <c r="M23" s="80">
        <v>-82.617999999999995</v>
      </c>
      <c r="N23" s="80">
        <v>-92.742999999999981</v>
      </c>
      <c r="O23" s="80">
        <v>-82.078000000000003</v>
      </c>
      <c r="P23" s="80">
        <v>-98.532999999999987</v>
      </c>
      <c r="Q23" s="80">
        <v>-106.182</v>
      </c>
      <c r="R23" s="80">
        <v>-133.471</v>
      </c>
      <c r="S23" s="80">
        <v>-121.393</v>
      </c>
      <c r="T23" s="80">
        <v>-121.96100000000001</v>
      </c>
      <c r="U23" s="80">
        <v>-153.05799999999999</v>
      </c>
      <c r="V23" s="80">
        <v>-179.17199999999994</v>
      </c>
      <c r="W23" s="80">
        <v>-170.86600000000001</v>
      </c>
      <c r="X23" s="80">
        <v>-199.84599999999998</v>
      </c>
      <c r="Y23" s="80">
        <v>-156.614</v>
      </c>
      <c r="Z23" s="80">
        <v>-142.43199999999999</v>
      </c>
      <c r="AA23" s="80">
        <v>-121.294</v>
      </c>
      <c r="AB23" s="80">
        <v>-103.48</v>
      </c>
      <c r="AC23" s="80">
        <v>-123.502</v>
      </c>
      <c r="AD23" s="80">
        <v>-123.42399999999996</v>
      </c>
      <c r="AE23" s="80">
        <v>-128.66200000000001</v>
      </c>
      <c r="AF23" s="80">
        <v>-156.06200000000001</v>
      </c>
      <c r="AG23" s="80">
        <v>-119</v>
      </c>
      <c r="AH23" s="80">
        <v>-146.97600000000003</v>
      </c>
      <c r="AI23" s="80">
        <v>-132</v>
      </c>
      <c r="AJ23" s="80">
        <v>-152</v>
      </c>
      <c r="AK23" s="80">
        <v>-166</v>
      </c>
      <c r="AL23" s="80">
        <v>-174</v>
      </c>
      <c r="AM23" s="80">
        <v>-153</v>
      </c>
      <c r="AN23" s="80">
        <v>-183</v>
      </c>
      <c r="AO23" s="80">
        <v>-183</v>
      </c>
      <c r="AP23" s="80">
        <v>-194</v>
      </c>
      <c r="AQ23" s="563">
        <v>-171</v>
      </c>
      <c r="AR23" s="563">
        <v>-190</v>
      </c>
      <c r="AS23" s="563">
        <v>-207</v>
      </c>
      <c r="AT23" s="606">
        <v>-207</v>
      </c>
      <c r="AU23" s="606">
        <v>-186</v>
      </c>
      <c r="AV23" s="606">
        <v>-164</v>
      </c>
      <c r="AW23" s="78">
        <v>-205</v>
      </c>
      <c r="AX23" s="78">
        <v>-189</v>
      </c>
      <c r="AY23" s="78">
        <v>-178</v>
      </c>
      <c r="AZ23" s="78">
        <v>-213</v>
      </c>
      <c r="BA23" s="78">
        <v>-258</v>
      </c>
      <c r="BB23" s="78">
        <v>-256</v>
      </c>
      <c r="BC23" s="78">
        <v>-252</v>
      </c>
      <c r="BD23" s="78">
        <v>-317</v>
      </c>
      <c r="BE23" s="78">
        <v>-347</v>
      </c>
      <c r="BF23" s="78">
        <v>-341</v>
      </c>
    </row>
    <row r="24" spans="1:135" ht="29.25" customHeight="1" x14ac:dyDescent="0.3">
      <c r="A24" s="66" t="s">
        <v>401</v>
      </c>
      <c r="B24" s="67" t="s">
        <v>408</v>
      </c>
      <c r="C24" s="80">
        <v>-37.482999999999997</v>
      </c>
      <c r="D24" s="80">
        <v>-39.270000000000003</v>
      </c>
      <c r="E24" s="80">
        <v>-38.368000000000002</v>
      </c>
      <c r="F24" s="80">
        <v>-37.306999999999995</v>
      </c>
      <c r="G24" s="80">
        <v>-35.954999999999998</v>
      </c>
      <c r="H24" s="80">
        <v>-37.159000000000006</v>
      </c>
      <c r="I24" s="80">
        <v>-36.003999999999998</v>
      </c>
      <c r="J24" s="80">
        <v>-35.134000000000015</v>
      </c>
      <c r="K24" s="80">
        <v>-33.597000000000001</v>
      </c>
      <c r="L24" s="80">
        <v>-36.192</v>
      </c>
      <c r="M24" s="80">
        <v>-33.686</v>
      </c>
      <c r="N24" s="80">
        <v>-36.740999999999993</v>
      </c>
      <c r="O24" s="80">
        <v>-19.104999999999997</v>
      </c>
      <c r="P24" s="80">
        <v>-27.027999999999999</v>
      </c>
      <c r="Q24" s="80">
        <v>-26.077000000000002</v>
      </c>
      <c r="R24" s="80">
        <v>-26.830000000000005</v>
      </c>
      <c r="S24" s="80">
        <v>-25.654</v>
      </c>
      <c r="T24" s="80">
        <v>-25.693000000000001</v>
      </c>
      <c r="U24" s="80">
        <v>-25.135000000000002</v>
      </c>
      <c r="V24" s="80">
        <v>-25.190999999999999</v>
      </c>
      <c r="W24" s="80">
        <v>-23.559000000000001</v>
      </c>
      <c r="X24" s="80">
        <v>-33.105000000000004</v>
      </c>
      <c r="Y24" s="80">
        <v>-32.243000000000002</v>
      </c>
      <c r="Z24" s="80">
        <v>-23.524999999999988</v>
      </c>
      <c r="AA24" s="80">
        <v>-14.762</v>
      </c>
      <c r="AB24" s="80">
        <v>-15.945</v>
      </c>
      <c r="AC24" s="80">
        <v>-19.436</v>
      </c>
      <c r="AD24" s="80">
        <v>-17.557000000000002</v>
      </c>
      <c r="AE24" s="80">
        <v>-17.548999999999999</v>
      </c>
      <c r="AF24" s="80">
        <v>-23.366</v>
      </c>
      <c r="AG24" s="80">
        <v>-25</v>
      </c>
      <c r="AH24" s="80">
        <v>1.3150000000000048</v>
      </c>
      <c r="AI24" s="80">
        <v>-16</v>
      </c>
      <c r="AJ24" s="80">
        <v>-28</v>
      </c>
      <c r="AK24" s="80">
        <v>-9</v>
      </c>
      <c r="AL24" s="80">
        <v>-8</v>
      </c>
      <c r="AM24" s="80">
        <v>-15</v>
      </c>
      <c r="AN24" s="80">
        <v>-15</v>
      </c>
      <c r="AO24" s="80">
        <v>-12</v>
      </c>
      <c r="AP24" s="80">
        <v>-13</v>
      </c>
      <c r="AQ24" s="563">
        <v>-10</v>
      </c>
      <c r="AR24" s="563">
        <v>-10</v>
      </c>
      <c r="AS24" s="563">
        <v>-12</v>
      </c>
      <c r="AT24" s="606">
        <v>-11</v>
      </c>
      <c r="AU24" s="606">
        <v>-11</v>
      </c>
      <c r="AV24" s="606">
        <v>-7</v>
      </c>
      <c r="AW24" s="78">
        <v>-10</v>
      </c>
      <c r="AX24" s="78">
        <v>-5</v>
      </c>
      <c r="AY24" s="78">
        <v>-6</v>
      </c>
      <c r="AZ24" s="78">
        <v>-5</v>
      </c>
      <c r="BA24" s="78">
        <v>-8</v>
      </c>
      <c r="BB24" s="78">
        <v>-3</v>
      </c>
      <c r="BC24" s="78">
        <v>-7</v>
      </c>
      <c r="BD24" s="78">
        <v>-7</v>
      </c>
      <c r="BE24" s="78">
        <v>-1</v>
      </c>
      <c r="BF24" s="78">
        <v>-5</v>
      </c>
    </row>
    <row r="25" spans="1:135" ht="13.8" x14ac:dyDescent="0.3">
      <c r="A25" s="66" t="s">
        <v>396</v>
      </c>
      <c r="B25" s="67" t="s">
        <v>437</v>
      </c>
      <c r="C25" s="238">
        <v>-15.451000000000001</v>
      </c>
      <c r="D25" s="238">
        <v>-19.531999999999996</v>
      </c>
      <c r="E25" s="238">
        <v>-28.603000000000002</v>
      </c>
      <c r="F25" s="238">
        <v>-29.351000000000006</v>
      </c>
      <c r="G25" s="238">
        <v>-35.448999999999998</v>
      </c>
      <c r="H25" s="238">
        <v>-38.527000000000001</v>
      </c>
      <c r="I25" s="238">
        <v>-39.926000000000002</v>
      </c>
      <c r="J25" s="238">
        <v>-36.940000000000012</v>
      </c>
      <c r="K25" s="238">
        <v>-32.262</v>
      </c>
      <c r="L25" s="238">
        <v>-36.201999999999998</v>
      </c>
      <c r="M25" s="238">
        <v>-38.697000000000003</v>
      </c>
      <c r="N25" s="238">
        <v>-26.326999999999998</v>
      </c>
      <c r="O25" s="238">
        <v>-25.061</v>
      </c>
      <c r="P25" s="238">
        <v>-19.689</v>
      </c>
      <c r="Q25" s="238">
        <v>-19.908999999999999</v>
      </c>
      <c r="R25" s="238">
        <v>-20.361000000000001</v>
      </c>
      <c r="S25" s="238">
        <v>-22.271999999999998</v>
      </c>
      <c r="T25" s="238">
        <v>-23.350999999999999</v>
      </c>
      <c r="U25" s="238">
        <v>-23.713999999999999</v>
      </c>
      <c r="V25" s="238">
        <v>-25.667999999999999</v>
      </c>
      <c r="W25" s="238">
        <v>-22.754000000000001</v>
      </c>
      <c r="X25" s="238">
        <v>0</v>
      </c>
      <c r="Y25" s="238">
        <v>0</v>
      </c>
      <c r="Z25" s="238">
        <v>23</v>
      </c>
      <c r="AA25" s="238">
        <v>0</v>
      </c>
      <c r="AB25" s="238">
        <v>0</v>
      </c>
      <c r="AC25" s="238">
        <v>0</v>
      </c>
      <c r="AD25" s="238">
        <v>0</v>
      </c>
      <c r="AE25" s="238">
        <v>0</v>
      </c>
      <c r="AF25" s="238">
        <v>0</v>
      </c>
      <c r="AG25" s="238">
        <v>0</v>
      </c>
      <c r="AH25" s="238">
        <v>0</v>
      </c>
      <c r="AI25" s="238">
        <v>0</v>
      </c>
      <c r="AJ25" s="238">
        <v>0</v>
      </c>
      <c r="AK25" s="238">
        <v>0</v>
      </c>
      <c r="AL25" s="238">
        <v>0</v>
      </c>
      <c r="AM25" s="238">
        <v>0</v>
      </c>
      <c r="AN25" s="238">
        <v>0</v>
      </c>
      <c r="AO25" s="238">
        <v>0</v>
      </c>
      <c r="AP25" s="238">
        <v>0</v>
      </c>
      <c r="AQ25" s="563">
        <v>0</v>
      </c>
      <c r="AR25" s="563">
        <v>0</v>
      </c>
      <c r="AS25" s="563">
        <v>0</v>
      </c>
      <c r="AT25" s="563">
        <v>0</v>
      </c>
      <c r="AU25" s="563">
        <v>0</v>
      </c>
      <c r="AV25" s="563">
        <v>0</v>
      </c>
      <c r="AW25" s="80">
        <v>0</v>
      </c>
      <c r="AX25" s="80">
        <v>0</v>
      </c>
      <c r="AY25" s="80">
        <v>0</v>
      </c>
      <c r="AZ25" s="80">
        <v>0</v>
      </c>
      <c r="BA25" s="80">
        <v>0</v>
      </c>
      <c r="BB25" s="80">
        <v>0</v>
      </c>
      <c r="BC25" s="80">
        <v>0</v>
      </c>
      <c r="BD25" s="80">
        <v>0</v>
      </c>
      <c r="BE25" s="80">
        <v>0</v>
      </c>
      <c r="BF25" s="78">
        <v>0</v>
      </c>
    </row>
    <row r="26" spans="1:135" ht="15.75" customHeight="1" x14ac:dyDescent="0.3">
      <c r="A26" s="66" t="s">
        <v>391</v>
      </c>
      <c r="B26" s="67" t="s">
        <v>381</v>
      </c>
      <c r="C26" s="238">
        <v>-2.032</v>
      </c>
      <c r="D26" s="238">
        <v>-1.282</v>
      </c>
      <c r="E26" s="238">
        <v>-1.643</v>
      </c>
      <c r="F26" s="238">
        <v>-1.7770000000000001</v>
      </c>
      <c r="G26" s="238">
        <v>-2.78</v>
      </c>
      <c r="H26" s="238">
        <v>-2.4079999999999999</v>
      </c>
      <c r="I26" s="238">
        <v>-2.6259999999999999</v>
      </c>
      <c r="J26" s="238">
        <v>-2.3230000000000017</v>
      </c>
      <c r="K26" s="238">
        <v>-3.0630000000000002</v>
      </c>
      <c r="L26" s="238">
        <v>-2.4129999999999998</v>
      </c>
      <c r="M26" s="238">
        <v>-2.8</v>
      </c>
      <c r="N26" s="238">
        <v>-3.1590000000000011</v>
      </c>
      <c r="O26" s="238">
        <v>-2.8010000000000002</v>
      </c>
      <c r="P26" s="238">
        <v>-2.2939999999999996</v>
      </c>
      <c r="Q26" s="238">
        <v>-3.0009999999999999</v>
      </c>
      <c r="R26" s="238">
        <v>-2.660000000000001</v>
      </c>
      <c r="S26" s="238">
        <v>-3.0209999999999999</v>
      </c>
      <c r="T26" s="238">
        <v>-2.827</v>
      </c>
      <c r="U26" s="238">
        <v>-3.1179999999999999</v>
      </c>
      <c r="V26" s="238">
        <v>-2.5219999999999994</v>
      </c>
      <c r="W26" s="238">
        <v>-3.3159999999999998</v>
      </c>
      <c r="X26" s="238">
        <v>-3.5440000000000005</v>
      </c>
      <c r="Y26" s="238">
        <v>-4.5060000000000002</v>
      </c>
      <c r="Z26" s="238">
        <v>-4.5609999999999991</v>
      </c>
      <c r="AA26" s="238">
        <v>-7.5140000000000002</v>
      </c>
      <c r="AB26" s="238">
        <v>-4.3220000000000001</v>
      </c>
      <c r="AC26" s="238">
        <v>-2.7789999999999999</v>
      </c>
      <c r="AD26" s="238">
        <v>-4.2849999999999993</v>
      </c>
      <c r="AE26" s="238">
        <v>-4.343</v>
      </c>
      <c r="AF26" s="238">
        <v>-4.5620000000000003</v>
      </c>
      <c r="AG26" s="238">
        <v>-5</v>
      </c>
      <c r="AH26" s="238">
        <v>-4.4949999999999974</v>
      </c>
      <c r="AI26" s="238">
        <v>-5</v>
      </c>
      <c r="AJ26" s="238">
        <v>-5</v>
      </c>
      <c r="AK26" s="238">
        <v>-3</v>
      </c>
      <c r="AL26" s="238">
        <v>-6</v>
      </c>
      <c r="AM26" s="238">
        <v>-3</v>
      </c>
      <c r="AN26" s="238">
        <v>-3</v>
      </c>
      <c r="AO26" s="238">
        <v>-4</v>
      </c>
      <c r="AP26" s="238">
        <v>-5</v>
      </c>
      <c r="AQ26" s="563">
        <v>-3</v>
      </c>
      <c r="AR26" s="563">
        <v>-2</v>
      </c>
      <c r="AS26" s="563">
        <v>-2</v>
      </c>
      <c r="AT26" s="606">
        <v>-4</v>
      </c>
      <c r="AU26" s="606">
        <v>-4</v>
      </c>
      <c r="AV26" s="606">
        <v>-1</v>
      </c>
      <c r="AW26" s="78">
        <v>0</v>
      </c>
      <c r="AX26" s="78">
        <v>-2</v>
      </c>
      <c r="AY26" s="78">
        <v>-3.0820690000000002</v>
      </c>
      <c r="AZ26" s="78">
        <v>-4</v>
      </c>
      <c r="BA26" s="78">
        <v>-3</v>
      </c>
      <c r="BB26" s="78">
        <v>-6</v>
      </c>
      <c r="BC26" s="78">
        <v>-3</v>
      </c>
      <c r="BD26" s="78">
        <v>-4</v>
      </c>
      <c r="BE26" s="78">
        <v>-4</v>
      </c>
      <c r="BF26" s="78">
        <v>-5</v>
      </c>
    </row>
    <row r="27" spans="1:135" ht="15.75" customHeight="1" x14ac:dyDescent="0.3">
      <c r="A27" s="66" t="s">
        <v>395</v>
      </c>
      <c r="B27" s="67" t="s">
        <v>382</v>
      </c>
      <c r="C27" s="238">
        <v>0</v>
      </c>
      <c r="D27" s="238">
        <v>-11.788</v>
      </c>
      <c r="E27" s="238">
        <v>-5</v>
      </c>
      <c r="F27" s="238">
        <v>-3.6129999999999995</v>
      </c>
      <c r="G27" s="238">
        <v>0</v>
      </c>
      <c r="H27" s="238">
        <v>-11.823</v>
      </c>
      <c r="I27" s="238">
        <v>-4.6369999999999996</v>
      </c>
      <c r="J27" s="238">
        <v>-5.2910000000000004</v>
      </c>
      <c r="K27" s="238">
        <v>-6.9459999999999997</v>
      </c>
      <c r="L27" s="238">
        <v>-4.9290000000000003</v>
      </c>
      <c r="M27" s="238">
        <v>-4.3</v>
      </c>
      <c r="N27" s="238">
        <v>-4.8019999999999996</v>
      </c>
      <c r="O27" s="238">
        <v>-6.9080000000000004</v>
      </c>
      <c r="P27" s="238">
        <v>-4.1179999999999994</v>
      </c>
      <c r="Q27" s="238">
        <v>-5.532</v>
      </c>
      <c r="R27" s="238">
        <v>-7.5000000000000009</v>
      </c>
      <c r="S27" s="238">
        <v>-7.2249999999999996</v>
      </c>
      <c r="T27" s="238">
        <v>-6.2720000000000002</v>
      </c>
      <c r="U27" s="238">
        <v>-3.972</v>
      </c>
      <c r="V27" s="238">
        <v>-6.9139999999999979</v>
      </c>
      <c r="W27" s="238">
        <v>-7.9859999999999998</v>
      </c>
      <c r="X27" s="238">
        <v>-5.8839999999999995</v>
      </c>
      <c r="Y27" s="238">
        <v>-7.4939999999999998</v>
      </c>
      <c r="Z27" s="238">
        <v>-6.480999999999999</v>
      </c>
      <c r="AA27" s="238">
        <v>-9.0619999999999994</v>
      </c>
      <c r="AB27" s="238">
        <v>-6.5830000000000002</v>
      </c>
      <c r="AC27" s="238">
        <v>-7.6</v>
      </c>
      <c r="AD27" s="238">
        <v>-6.6549999999999976</v>
      </c>
      <c r="AE27" s="238">
        <v>-9.23</v>
      </c>
      <c r="AF27" s="238">
        <v>-6.117</v>
      </c>
      <c r="AG27" s="238">
        <v>-4</v>
      </c>
      <c r="AH27" s="238">
        <v>-14.052999999999997</v>
      </c>
      <c r="AI27" s="238">
        <v>-10</v>
      </c>
      <c r="AJ27" s="238">
        <v>-7</v>
      </c>
      <c r="AK27" s="238">
        <v>-6</v>
      </c>
      <c r="AL27" s="238">
        <v>-6</v>
      </c>
      <c r="AM27" s="238">
        <v>-10</v>
      </c>
      <c r="AN27" s="238">
        <v>-5</v>
      </c>
      <c r="AO27" s="238">
        <v>-8</v>
      </c>
      <c r="AP27" s="238">
        <v>-8</v>
      </c>
      <c r="AQ27" s="563">
        <v>-7</v>
      </c>
      <c r="AR27" s="563">
        <v>-6</v>
      </c>
      <c r="AS27" s="563">
        <v>-8</v>
      </c>
      <c r="AT27" s="606">
        <v>-9</v>
      </c>
      <c r="AU27" s="606">
        <v>-10</v>
      </c>
      <c r="AV27" s="606">
        <v>-4</v>
      </c>
      <c r="AW27" s="78">
        <v>-8</v>
      </c>
      <c r="AX27" s="78">
        <v>-10</v>
      </c>
      <c r="AY27" s="78">
        <v>-9</v>
      </c>
      <c r="AZ27" s="78">
        <v>-10</v>
      </c>
      <c r="BA27" s="78">
        <v>-12</v>
      </c>
      <c r="BB27" s="78">
        <v>-11</v>
      </c>
      <c r="BC27" s="78">
        <v>-13</v>
      </c>
      <c r="BD27" s="78">
        <v>-14</v>
      </c>
      <c r="BE27" s="78">
        <v>-14</v>
      </c>
      <c r="BF27" s="78">
        <v>-15</v>
      </c>
    </row>
    <row r="28" spans="1:135" s="27" customFormat="1" ht="15.75" customHeight="1" x14ac:dyDescent="0.3">
      <c r="A28" s="66" t="s">
        <v>399</v>
      </c>
      <c r="B28" s="67" t="s">
        <v>383</v>
      </c>
      <c r="C28" s="238">
        <v>0</v>
      </c>
      <c r="D28" s="238">
        <v>0</v>
      </c>
      <c r="E28" s="238">
        <v>0</v>
      </c>
      <c r="F28" s="238">
        <v>0</v>
      </c>
      <c r="G28" s="238">
        <v>0</v>
      </c>
      <c r="H28" s="238">
        <v>0</v>
      </c>
      <c r="I28" s="238">
        <v>0</v>
      </c>
      <c r="J28" s="238">
        <v>0</v>
      </c>
      <c r="K28" s="238">
        <v>0</v>
      </c>
      <c r="L28" s="238">
        <v>0</v>
      </c>
      <c r="M28" s="238">
        <v>0</v>
      </c>
      <c r="N28" s="238">
        <v>0</v>
      </c>
      <c r="O28" s="238">
        <v>0</v>
      </c>
      <c r="P28" s="238">
        <v>0</v>
      </c>
      <c r="Q28" s="238">
        <v>0</v>
      </c>
      <c r="R28" s="238">
        <v>0</v>
      </c>
      <c r="S28" s="238">
        <v>0</v>
      </c>
      <c r="T28" s="238">
        <v>0</v>
      </c>
      <c r="U28" s="238">
        <v>0</v>
      </c>
      <c r="V28" s="238">
        <v>0</v>
      </c>
      <c r="W28" s="238">
        <v>0</v>
      </c>
      <c r="X28" s="238">
        <v>0</v>
      </c>
      <c r="Y28" s="238">
        <v>0</v>
      </c>
      <c r="Z28" s="238">
        <v>0</v>
      </c>
      <c r="AA28" s="238">
        <v>0</v>
      </c>
      <c r="AB28" s="238">
        <v>0</v>
      </c>
      <c r="AC28" s="238">
        <v>0</v>
      </c>
      <c r="AD28" s="238">
        <v>-33.799999999999997</v>
      </c>
      <c r="AE28" s="238">
        <v>0</v>
      </c>
      <c r="AF28" s="238">
        <v>-11.225</v>
      </c>
      <c r="AG28" s="238">
        <v>-10</v>
      </c>
      <c r="AH28" s="238">
        <v>-18.574999999999996</v>
      </c>
      <c r="AI28" s="238">
        <v>-11</v>
      </c>
      <c r="AJ28" s="238">
        <v>-10</v>
      </c>
      <c r="AK28" s="238">
        <v>-11</v>
      </c>
      <c r="AL28" s="238">
        <v>-9</v>
      </c>
      <c r="AM28" s="238">
        <v>-11</v>
      </c>
      <c r="AN28" s="238">
        <v>-11</v>
      </c>
      <c r="AO28" s="238">
        <v>-12</v>
      </c>
      <c r="AP28" s="238">
        <v>-10</v>
      </c>
      <c r="AQ28" s="563">
        <v>-10</v>
      </c>
      <c r="AR28" s="563">
        <v>-14</v>
      </c>
      <c r="AS28" s="563">
        <v>-11</v>
      </c>
      <c r="AT28" s="606">
        <v>-11</v>
      </c>
      <c r="AU28" s="606">
        <v>-9</v>
      </c>
      <c r="AV28" s="606">
        <v>-7</v>
      </c>
      <c r="AW28" s="78">
        <v>-11</v>
      </c>
      <c r="AX28" s="78">
        <v>-9</v>
      </c>
      <c r="AY28" s="78">
        <v>-8</v>
      </c>
      <c r="AZ28" s="78">
        <v>-12</v>
      </c>
      <c r="BA28" s="78">
        <v>-13</v>
      </c>
      <c r="BB28" s="78">
        <v>-9</v>
      </c>
      <c r="BC28" s="78">
        <v>-7</v>
      </c>
      <c r="BD28" s="78">
        <v>-8</v>
      </c>
      <c r="BE28" s="78">
        <v>-6</v>
      </c>
      <c r="BF28" s="78">
        <v>-7</v>
      </c>
      <c r="BG28" s="282"/>
      <c r="BH28" s="282"/>
      <c r="BI28" s="282"/>
      <c r="BJ28" s="282"/>
      <c r="BK28" s="282"/>
      <c r="BL28" s="282"/>
      <c r="BM28" s="282"/>
      <c r="BN28" s="282"/>
      <c r="BO28" s="282"/>
      <c r="BP28" s="282"/>
      <c r="BQ28" s="282"/>
      <c r="BR28" s="282"/>
      <c r="BS28" s="282"/>
      <c r="BT28" s="282"/>
      <c r="BU28" s="282"/>
      <c r="BV28" s="282"/>
      <c r="BW28" s="282"/>
      <c r="BX28" s="282"/>
      <c r="BY28" s="282"/>
      <c r="BZ28" s="282"/>
      <c r="CA28" s="282"/>
      <c r="CB28" s="282"/>
      <c r="CC28" s="282"/>
      <c r="CD28" s="282"/>
      <c r="CE28" s="282"/>
      <c r="CF28" s="282"/>
      <c r="CG28" s="282"/>
      <c r="CH28" s="282"/>
      <c r="CI28" s="282"/>
      <c r="CJ28" s="282"/>
      <c r="CK28" s="282"/>
      <c r="CL28" s="282"/>
      <c r="CM28" s="282"/>
      <c r="CN28" s="282"/>
      <c r="CO28" s="282"/>
      <c r="CP28" s="282"/>
      <c r="CQ28" s="282"/>
      <c r="CR28" s="282"/>
      <c r="CS28" s="282"/>
      <c r="CT28" s="282"/>
      <c r="CU28" s="282"/>
      <c r="CV28" s="282"/>
      <c r="CW28" s="282"/>
      <c r="CX28" s="282"/>
      <c r="CY28" s="282"/>
      <c r="CZ28" s="282"/>
      <c r="DA28" s="282"/>
      <c r="DB28" s="282"/>
      <c r="DC28" s="282"/>
      <c r="DD28" s="282"/>
      <c r="DE28" s="282"/>
      <c r="DF28" s="282"/>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row>
    <row r="29" spans="1:135" s="27" customFormat="1" ht="15.75" customHeight="1" x14ac:dyDescent="0.3">
      <c r="A29" s="66" t="s">
        <v>726</v>
      </c>
      <c r="B29" s="67" t="s">
        <v>409</v>
      </c>
      <c r="C29" s="238">
        <v>0</v>
      </c>
      <c r="D29" s="238">
        <v>0</v>
      </c>
      <c r="E29" s="238">
        <v>0</v>
      </c>
      <c r="F29" s="238">
        <v>0</v>
      </c>
      <c r="G29" s="238">
        <v>0</v>
      </c>
      <c r="H29" s="238">
        <v>0</v>
      </c>
      <c r="I29" s="238">
        <v>0</v>
      </c>
      <c r="J29" s="238">
        <v>0</v>
      </c>
      <c r="K29" s="238">
        <v>0</v>
      </c>
      <c r="L29" s="238">
        <v>0</v>
      </c>
      <c r="M29" s="238">
        <v>0</v>
      </c>
      <c r="N29" s="238">
        <v>0</v>
      </c>
      <c r="O29" s="238">
        <v>0</v>
      </c>
      <c r="P29" s="238">
        <v>0</v>
      </c>
      <c r="Q29" s="238">
        <v>0</v>
      </c>
      <c r="R29" s="238">
        <v>0</v>
      </c>
      <c r="S29" s="238">
        <v>0</v>
      </c>
      <c r="T29" s="238">
        <v>0</v>
      </c>
      <c r="U29" s="238">
        <v>0</v>
      </c>
      <c r="V29" s="238">
        <v>0</v>
      </c>
      <c r="W29" s="238">
        <v>0</v>
      </c>
      <c r="X29" s="238">
        <v>0</v>
      </c>
      <c r="Y29" s="238">
        <v>0</v>
      </c>
      <c r="Z29" s="238">
        <v>0</v>
      </c>
      <c r="AA29" s="238">
        <v>0</v>
      </c>
      <c r="AB29" s="238">
        <v>0</v>
      </c>
      <c r="AC29" s="238">
        <v>0</v>
      </c>
      <c r="AD29" s="238">
        <v>-17.899999999999999</v>
      </c>
      <c r="AE29" s="238">
        <v>0</v>
      </c>
      <c r="AF29" s="238">
        <v>-4</v>
      </c>
      <c r="AG29" s="238">
        <v>-4</v>
      </c>
      <c r="AH29" s="238">
        <v>-7.8000000000000007</v>
      </c>
      <c r="AI29" s="238">
        <v>-5</v>
      </c>
      <c r="AJ29" s="238">
        <v>-5</v>
      </c>
      <c r="AK29" s="238">
        <v>-5</v>
      </c>
      <c r="AL29" s="238">
        <v>-6</v>
      </c>
      <c r="AM29" s="238">
        <v>-6</v>
      </c>
      <c r="AN29" s="238">
        <v>-7</v>
      </c>
      <c r="AO29" s="238">
        <v>-6</v>
      </c>
      <c r="AP29" s="238">
        <v>-8</v>
      </c>
      <c r="AQ29" s="563">
        <v>-8</v>
      </c>
      <c r="AR29" s="563">
        <v>-8</v>
      </c>
      <c r="AS29" s="563">
        <v>-9</v>
      </c>
      <c r="AT29" s="606">
        <v>-8</v>
      </c>
      <c r="AU29" s="606">
        <v>-11</v>
      </c>
      <c r="AV29" s="606">
        <v>-8</v>
      </c>
      <c r="AW29" s="78">
        <v>-10</v>
      </c>
      <c r="AX29" s="78">
        <v>-12</v>
      </c>
      <c r="AY29" s="78">
        <v>-13</v>
      </c>
      <c r="AZ29" s="78">
        <v>-13</v>
      </c>
      <c r="BA29" s="78">
        <v>-14</v>
      </c>
      <c r="BB29" s="78">
        <v>-14</v>
      </c>
      <c r="BC29" s="78">
        <v>-11</v>
      </c>
      <c r="BD29" s="78">
        <v>-14</v>
      </c>
      <c r="BE29" s="78">
        <v>-13</v>
      </c>
      <c r="BF29" s="78">
        <v>-12</v>
      </c>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2"/>
      <c r="CL29" s="282"/>
      <c r="CM29" s="282"/>
      <c r="CN29" s="282"/>
      <c r="CO29" s="282"/>
      <c r="CP29" s="282"/>
      <c r="CQ29" s="282"/>
      <c r="CR29" s="282"/>
      <c r="CS29" s="282"/>
      <c r="CT29" s="282"/>
      <c r="CU29" s="282"/>
      <c r="CV29" s="282"/>
      <c r="CW29" s="282"/>
      <c r="CX29" s="282"/>
      <c r="CY29" s="282"/>
      <c r="CZ29" s="282"/>
      <c r="DA29" s="282"/>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row>
    <row r="30" spans="1:135" ht="24.75" customHeight="1" x14ac:dyDescent="0.3">
      <c r="A30" s="66" t="s">
        <v>796</v>
      </c>
      <c r="B30" s="67" t="s">
        <v>797</v>
      </c>
      <c r="C30" s="238">
        <v>-38.701999999999998</v>
      </c>
      <c r="D30" s="238">
        <v>-27.396999999999998</v>
      </c>
      <c r="E30" s="238">
        <v>-32.206000000000003</v>
      </c>
      <c r="F30" s="238">
        <v>-47.418000000000006</v>
      </c>
      <c r="G30" s="238">
        <v>-39.619999999999997</v>
      </c>
      <c r="H30" s="238">
        <v>-21.241</v>
      </c>
      <c r="I30" s="238">
        <v>-28.995000000000001</v>
      </c>
      <c r="J30" s="238">
        <v>-28.061999999999987</v>
      </c>
      <c r="K30" s="238">
        <v>-28.737000000000002</v>
      </c>
      <c r="L30" s="238">
        <v>-28.879000000000001</v>
      </c>
      <c r="M30" s="238">
        <v>-23.126999999999999</v>
      </c>
      <c r="N30" s="238">
        <v>-28.270000000000007</v>
      </c>
      <c r="O30" s="238">
        <v>-23.247</v>
      </c>
      <c r="P30" s="238">
        <v>-21.965</v>
      </c>
      <c r="Q30" s="238">
        <v>-25.599999999999998</v>
      </c>
      <c r="R30" s="238">
        <v>-21.751000000000012</v>
      </c>
      <c r="S30" s="238">
        <v>-24.579000000000001</v>
      </c>
      <c r="T30" s="238">
        <v>-26.075000000000003</v>
      </c>
      <c r="U30" s="238">
        <v>-29.743000000000002</v>
      </c>
      <c r="V30" s="238">
        <v>-32.319999999999986</v>
      </c>
      <c r="W30" s="238">
        <v>-39.659999999999997</v>
      </c>
      <c r="X30" s="238">
        <v>-14.700000000000003</v>
      </c>
      <c r="Y30" s="238">
        <v>-56.247</v>
      </c>
      <c r="Z30" s="238">
        <v>-31.861000000000018</v>
      </c>
      <c r="AA30" s="238">
        <v>-34.792000000000002</v>
      </c>
      <c r="AB30" s="238">
        <v>-51.067999999999998</v>
      </c>
      <c r="AC30" s="238">
        <v>-30.475000000000001</v>
      </c>
      <c r="AD30" s="238">
        <v>8.5349999999999966</v>
      </c>
      <c r="AE30" s="238">
        <v>-48.471999999999994</v>
      </c>
      <c r="AF30" s="238">
        <v>-39.158000000000001</v>
      </c>
      <c r="AG30" s="238">
        <v>-44</v>
      </c>
      <c r="AH30" s="238">
        <v>-31.86999999999999</v>
      </c>
      <c r="AI30" s="238">
        <v>-40</v>
      </c>
      <c r="AJ30" s="238">
        <v>-21</v>
      </c>
      <c r="AK30" s="238">
        <v>-52</v>
      </c>
      <c r="AL30" s="238">
        <v>-41</v>
      </c>
      <c r="AM30" s="238">
        <v>-37</v>
      </c>
      <c r="AN30" s="238">
        <v>-41</v>
      </c>
      <c r="AO30" s="238">
        <v>-36</v>
      </c>
      <c r="AP30" s="238">
        <v>-30</v>
      </c>
      <c r="AQ30" s="563">
        <v>-34</v>
      </c>
      <c r="AR30" s="563">
        <v>-42</v>
      </c>
      <c r="AS30" s="563">
        <v>-30</v>
      </c>
      <c r="AT30" s="606">
        <v>-39</v>
      </c>
      <c r="AU30" s="606">
        <v>-31</v>
      </c>
      <c r="AV30" s="606">
        <v>-32</v>
      </c>
      <c r="AW30" s="78">
        <v>-31</v>
      </c>
      <c r="AX30" s="78">
        <v>-35</v>
      </c>
      <c r="AY30" s="78">
        <v>-30</v>
      </c>
      <c r="AZ30" s="78">
        <v>-34</v>
      </c>
      <c r="BA30" s="78">
        <v>-39</v>
      </c>
      <c r="BB30" s="78">
        <v>-35</v>
      </c>
      <c r="BC30" s="78">
        <v>-37</v>
      </c>
      <c r="BD30" s="78">
        <v>-31</v>
      </c>
      <c r="BE30" s="78">
        <v>-32</v>
      </c>
      <c r="BF30" s="78">
        <v>-37</v>
      </c>
    </row>
    <row r="31" spans="1:135" ht="15.75" customHeight="1" x14ac:dyDescent="0.3">
      <c r="A31" s="356" t="s">
        <v>204</v>
      </c>
      <c r="B31" s="356" t="s">
        <v>295</v>
      </c>
      <c r="C31" s="433">
        <v>-171.309</v>
      </c>
      <c r="D31" s="433">
        <v>-182.56500000000003</v>
      </c>
      <c r="E31" s="433">
        <v>-190.61799999999999</v>
      </c>
      <c r="F31" s="433">
        <v>-207.85200000000006</v>
      </c>
      <c r="G31" s="433">
        <v>-194.79</v>
      </c>
      <c r="H31" s="433">
        <v>-188.73999999999998</v>
      </c>
      <c r="I31" s="433">
        <v>-179.333</v>
      </c>
      <c r="J31" s="433">
        <v>-175.17100000000002</v>
      </c>
      <c r="K31" s="433">
        <v>-174.274</v>
      </c>
      <c r="L31" s="433">
        <v>-184.17700000000002</v>
      </c>
      <c r="M31" s="433">
        <v>-185.22800000000001</v>
      </c>
      <c r="N31" s="433">
        <v>-192.04199999999992</v>
      </c>
      <c r="O31" s="433">
        <v>-159</v>
      </c>
      <c r="P31" s="433">
        <v>-174</v>
      </c>
      <c r="Q31" s="433">
        <v>-186</v>
      </c>
      <c r="R31" s="433">
        <v>-213</v>
      </c>
      <c r="S31" s="433">
        <v>-204.14400000000001</v>
      </c>
      <c r="T31" s="433">
        <v>-206.17899999999997</v>
      </c>
      <c r="U31" s="433">
        <v>-239.42099999999999</v>
      </c>
      <c r="V31" s="433">
        <v>-271.10600000000011</v>
      </c>
      <c r="W31" s="433">
        <v>-268.14100000000002</v>
      </c>
      <c r="X31" s="433">
        <v>-257</v>
      </c>
      <c r="Y31" s="433">
        <v>-257</v>
      </c>
      <c r="Z31" s="433">
        <v>-186</v>
      </c>
      <c r="AA31" s="433">
        <v>-187</v>
      </c>
      <c r="AB31" s="433">
        <v>-181.398</v>
      </c>
      <c r="AC31" s="433">
        <v>-183.792</v>
      </c>
      <c r="AD31" s="433">
        <v>-195.08599999999998</v>
      </c>
      <c r="AE31" s="433">
        <v>-208.256</v>
      </c>
      <c r="AF31" s="433">
        <v>-244.49</v>
      </c>
      <c r="AG31" s="433">
        <v>-211</v>
      </c>
      <c r="AH31" s="433">
        <v>-222.45400000000004</v>
      </c>
      <c r="AI31" s="433">
        <v>-219</v>
      </c>
      <c r="AJ31" s="433">
        <v>-228</v>
      </c>
      <c r="AK31" s="433">
        <v>-252</v>
      </c>
      <c r="AL31" s="433">
        <v>-250</v>
      </c>
      <c r="AM31" s="433">
        <v>-235</v>
      </c>
      <c r="AN31" s="433">
        <v>-265</v>
      </c>
      <c r="AO31" s="433">
        <v>-261</v>
      </c>
      <c r="AP31" s="433">
        <v>-268</v>
      </c>
      <c r="AQ31" s="607">
        <v>-243</v>
      </c>
      <c r="AR31" s="607">
        <v>-272</v>
      </c>
      <c r="AS31" s="607">
        <v>-279</v>
      </c>
      <c r="AT31" s="607">
        <v>-289</v>
      </c>
      <c r="AU31" s="607">
        <v>-262</v>
      </c>
      <c r="AV31" s="607">
        <v>-223</v>
      </c>
      <c r="AW31" s="607">
        <v>-275</v>
      </c>
      <c r="AX31" s="607">
        <v>-262</v>
      </c>
      <c r="AY31" s="608">
        <v>-247.08206899999999</v>
      </c>
      <c r="AZ31" s="608">
        <v>-291</v>
      </c>
      <c r="BA31" s="608">
        <v>-347</v>
      </c>
      <c r="BB31" s="608">
        <v>-334</v>
      </c>
      <c r="BC31" s="608">
        <v>-330</v>
      </c>
      <c r="BD31" s="608">
        <v>-395</v>
      </c>
      <c r="BE31" s="608">
        <v>-417</v>
      </c>
      <c r="BF31" s="608">
        <v>-422</v>
      </c>
    </row>
    <row r="32" spans="1:135" s="4" customFormat="1" ht="15.75" customHeight="1" x14ac:dyDescent="0.25">
      <c r="A32" s="356" t="s">
        <v>5</v>
      </c>
      <c r="B32" s="356" t="s">
        <v>135</v>
      </c>
      <c r="C32" s="433">
        <v>549.89</v>
      </c>
      <c r="D32" s="433">
        <v>621.89700000000005</v>
      </c>
      <c r="E32" s="433">
        <v>701.30100000000004</v>
      </c>
      <c r="F32" s="433">
        <v>709.91499999999996</v>
      </c>
      <c r="G32" s="433">
        <v>725.42200000000003</v>
      </c>
      <c r="H32" s="433">
        <v>801.8</v>
      </c>
      <c r="I32" s="433">
        <v>797.58</v>
      </c>
      <c r="J32" s="433">
        <v>818.02700000000004</v>
      </c>
      <c r="K32" s="433">
        <v>737.19399999999996</v>
      </c>
      <c r="L32" s="433">
        <v>804.20899999999995</v>
      </c>
      <c r="M32" s="433">
        <v>768.30200000000002</v>
      </c>
      <c r="N32" s="433">
        <v>791.73900000000003</v>
      </c>
      <c r="O32" s="433">
        <v>683.9</v>
      </c>
      <c r="P32" s="433">
        <v>733.5</v>
      </c>
      <c r="Q32" s="433">
        <v>726.7</v>
      </c>
      <c r="R32" s="433">
        <v>772</v>
      </c>
      <c r="S32" s="433">
        <v>717.54</v>
      </c>
      <c r="T32" s="433">
        <v>717</v>
      </c>
      <c r="U32" s="433">
        <v>756.54399999999998</v>
      </c>
      <c r="V32" s="433">
        <v>814.79200000000003</v>
      </c>
      <c r="W32" s="433">
        <v>705.41499999999996</v>
      </c>
      <c r="X32" s="433">
        <v>783.61400000000003</v>
      </c>
      <c r="Y32" s="433">
        <v>726.76099999999997</v>
      </c>
      <c r="Z32" s="433">
        <v>717.71600000000001</v>
      </c>
      <c r="AA32" s="433">
        <v>679.15</v>
      </c>
      <c r="AB32" s="433">
        <v>757.38199999999995</v>
      </c>
      <c r="AC32" s="433">
        <v>720.548</v>
      </c>
      <c r="AD32" s="433">
        <v>693.548</v>
      </c>
      <c r="AE32" s="433">
        <v>635.44500000000005</v>
      </c>
      <c r="AF32" s="433">
        <v>666.57100000000003</v>
      </c>
      <c r="AG32" s="433">
        <v>686.26900000000001</v>
      </c>
      <c r="AH32" s="433">
        <v>705.11499999999955</v>
      </c>
      <c r="AI32" s="433">
        <v>710</v>
      </c>
      <c r="AJ32" s="433">
        <v>733</v>
      </c>
      <c r="AK32" s="433">
        <v>766</v>
      </c>
      <c r="AL32" s="433">
        <v>760</v>
      </c>
      <c r="AM32" s="433">
        <v>737</v>
      </c>
      <c r="AN32" s="433">
        <v>745</v>
      </c>
      <c r="AO32" s="433">
        <v>760</v>
      </c>
      <c r="AP32" s="433">
        <v>771</v>
      </c>
      <c r="AQ32" s="608">
        <v>887</v>
      </c>
      <c r="AR32" s="608">
        <v>924</v>
      </c>
      <c r="AS32" s="608">
        <v>949</v>
      </c>
      <c r="AT32" s="608">
        <v>971</v>
      </c>
      <c r="AU32" s="608">
        <v>984</v>
      </c>
      <c r="AV32" s="608">
        <v>917</v>
      </c>
      <c r="AW32" s="608">
        <v>990</v>
      </c>
      <c r="AX32" s="608">
        <v>1029</v>
      </c>
      <c r="AY32" s="608">
        <v>1031.9823719999999</v>
      </c>
      <c r="AZ32" s="608">
        <v>1042</v>
      </c>
      <c r="BA32" s="608">
        <v>1122</v>
      </c>
      <c r="BB32" s="608">
        <v>1181</v>
      </c>
      <c r="BC32" s="608">
        <v>1179</v>
      </c>
      <c r="BD32" s="608">
        <v>1249</v>
      </c>
      <c r="BE32" s="608">
        <v>1282</v>
      </c>
      <c r="BF32" s="608">
        <v>1241</v>
      </c>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row>
    <row r="33" spans="1:135" s="554" customFormat="1" ht="43.5" customHeight="1" thickBot="1" x14ac:dyDescent="0.3">
      <c r="A33" s="557" t="s">
        <v>798</v>
      </c>
      <c r="B33" s="557" t="s">
        <v>799</v>
      </c>
      <c r="C33" s="555"/>
      <c r="D33" s="555"/>
      <c r="E33" s="555"/>
      <c r="F33" s="555"/>
      <c r="G33" s="555"/>
      <c r="H33" s="555"/>
      <c r="I33" s="555"/>
      <c r="J33" s="555"/>
      <c r="K33" s="551"/>
      <c r="L33" s="551"/>
      <c r="M33" s="551"/>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1"/>
      <c r="AK33" s="551"/>
      <c r="AL33" s="551"/>
      <c r="AM33" s="551"/>
      <c r="AN33" s="551"/>
      <c r="AO33" s="551"/>
      <c r="AP33" s="552"/>
      <c r="AQ33" s="552"/>
      <c r="AR33" s="552"/>
      <c r="AS33" s="556"/>
      <c r="AT33" s="552"/>
      <c r="AU33" s="552"/>
      <c r="AV33" s="552"/>
      <c r="AW33" s="552"/>
      <c r="AX33" s="552"/>
      <c r="AY33" s="871"/>
      <c r="AZ33" s="871"/>
      <c r="BA33" s="871"/>
      <c r="BB33" s="871"/>
      <c r="BC33" s="871"/>
      <c r="BD33" s="871"/>
      <c r="BE33" s="871"/>
      <c r="BF33" s="871"/>
      <c r="BG33" s="553"/>
      <c r="BH33" s="553"/>
      <c r="BI33" s="553"/>
      <c r="BJ33" s="553"/>
      <c r="BK33" s="553"/>
      <c r="BL33" s="553"/>
      <c r="BM33" s="553"/>
      <c r="BN33" s="553"/>
      <c r="BO33" s="553"/>
      <c r="BP33" s="553"/>
      <c r="BQ33" s="553"/>
      <c r="BR33" s="553"/>
      <c r="BS33" s="553"/>
      <c r="BT33" s="553"/>
      <c r="BU33" s="553"/>
      <c r="BV33" s="553"/>
      <c r="BW33" s="553"/>
      <c r="BX33" s="553"/>
      <c r="BY33" s="553"/>
      <c r="BZ33" s="553"/>
      <c r="CA33" s="553"/>
      <c r="CB33" s="553"/>
      <c r="CC33" s="553"/>
      <c r="CD33" s="553"/>
      <c r="CE33" s="553"/>
      <c r="CF33" s="553"/>
      <c r="CG33" s="553"/>
      <c r="CH33" s="553"/>
      <c r="CI33" s="553"/>
      <c r="CJ33" s="553"/>
      <c r="CK33" s="553"/>
      <c r="CL33" s="553"/>
      <c r="CM33" s="553"/>
      <c r="CN33" s="553"/>
      <c r="CO33" s="553"/>
      <c r="CP33" s="553"/>
      <c r="CQ33" s="553"/>
      <c r="CR33" s="553"/>
      <c r="CS33" s="553"/>
      <c r="CT33" s="553"/>
      <c r="CU33" s="553"/>
      <c r="CV33" s="553"/>
      <c r="CW33" s="553"/>
      <c r="CX33" s="553"/>
      <c r="CY33" s="553"/>
      <c r="CZ33" s="553"/>
      <c r="DA33" s="553"/>
      <c r="DB33" s="553"/>
      <c r="DC33" s="553"/>
      <c r="DD33" s="553"/>
      <c r="DE33" s="553"/>
      <c r="DF33" s="553"/>
      <c r="DG33" s="553"/>
      <c r="DH33" s="553"/>
      <c r="DI33" s="553"/>
      <c r="DJ33" s="553"/>
      <c r="DK33" s="553"/>
      <c r="DL33" s="553"/>
      <c r="DM33" s="553"/>
      <c r="DN33" s="553"/>
      <c r="DO33" s="553"/>
      <c r="DP33" s="553"/>
      <c r="DQ33" s="553"/>
      <c r="DR33" s="553"/>
      <c r="DS33" s="553"/>
      <c r="DT33" s="553"/>
      <c r="DU33" s="553"/>
      <c r="DV33" s="553"/>
      <c r="DW33" s="553"/>
      <c r="DX33" s="553"/>
      <c r="DY33" s="553"/>
      <c r="DZ33" s="553"/>
      <c r="EA33" s="553"/>
      <c r="EB33" s="553"/>
      <c r="EC33" s="553"/>
      <c r="ED33" s="553"/>
      <c r="EE33" s="553"/>
    </row>
    <row r="34" spans="1:135" ht="15.75" customHeight="1" x14ac:dyDescent="0.3">
      <c r="AQ34" s="219"/>
      <c r="AR34" s="219"/>
      <c r="AS34" s="219"/>
      <c r="DX34" s="266"/>
      <c r="DY34" s="266"/>
      <c r="DZ34" s="266"/>
      <c r="EA34" s="266"/>
      <c r="EB34" s="266"/>
      <c r="EC34" s="266"/>
      <c r="ED34" s="266"/>
      <c r="EE34" s="266"/>
    </row>
    <row r="35" spans="1:135" ht="15.75" customHeight="1" x14ac:dyDescent="0.3">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266"/>
      <c r="CP35" s="266"/>
      <c r="CQ35" s="266"/>
      <c r="CR35" s="266"/>
      <c r="CS35" s="266"/>
      <c r="CT35" s="266"/>
      <c r="CU35" s="266"/>
      <c r="CV35" s="266"/>
      <c r="CW35" s="266"/>
      <c r="CX35" s="266"/>
      <c r="CY35" s="266"/>
      <c r="CZ35" s="266"/>
      <c r="DA35" s="266"/>
      <c r="DB35" s="266"/>
      <c r="DC35" s="266"/>
      <c r="DD35" s="266"/>
      <c r="DE35" s="266"/>
      <c r="DF35" s="266"/>
      <c r="DG35" s="266"/>
      <c r="DH35" s="266"/>
      <c r="DI35" s="266"/>
      <c r="DJ35" s="266"/>
      <c r="DK35" s="266"/>
      <c r="DL35" s="266"/>
      <c r="DM35" s="266"/>
      <c r="DN35" s="266"/>
      <c r="DO35" s="266"/>
      <c r="DP35" s="266"/>
      <c r="DQ35" s="266"/>
      <c r="DR35" s="266"/>
      <c r="DS35" s="266"/>
      <c r="DT35" s="266"/>
      <c r="DU35" s="266"/>
      <c r="DV35" s="266"/>
      <c r="DW35" s="266"/>
      <c r="DX35" s="266"/>
      <c r="DY35" s="266"/>
      <c r="DZ35" s="266"/>
      <c r="EA35" s="266"/>
      <c r="EB35" s="266"/>
      <c r="EC35" s="266"/>
      <c r="ED35" s="266"/>
      <c r="EE35" s="266"/>
    </row>
    <row r="36" spans="1:135" ht="15.75" customHeight="1" x14ac:dyDescent="0.3">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c r="BT36" s="266"/>
      <c r="BU36" s="266"/>
      <c r="BV36" s="266"/>
      <c r="BW36" s="266"/>
      <c r="BX36" s="266"/>
      <c r="BY36" s="266"/>
      <c r="BZ36" s="266"/>
      <c r="CA36" s="266"/>
      <c r="CB36" s="266"/>
      <c r="CC36" s="266"/>
      <c r="CD36" s="266"/>
      <c r="CE36" s="266"/>
      <c r="CF36" s="266"/>
      <c r="CG36" s="266"/>
      <c r="CH36" s="266"/>
      <c r="CI36" s="266"/>
      <c r="CJ36" s="266"/>
      <c r="CK36" s="266"/>
      <c r="CL36" s="266"/>
      <c r="CM36" s="266"/>
      <c r="CN36" s="266"/>
      <c r="CO36" s="266"/>
      <c r="CP36" s="266"/>
      <c r="CQ36" s="266"/>
      <c r="CR36" s="266"/>
      <c r="CS36" s="266"/>
      <c r="CT36" s="266"/>
      <c r="CU36" s="266"/>
      <c r="CV36" s="266"/>
      <c r="CW36" s="266"/>
      <c r="CX36" s="266"/>
      <c r="CY36" s="266"/>
      <c r="CZ36" s="266"/>
      <c r="DA36" s="266"/>
      <c r="DB36" s="266"/>
      <c r="DC36" s="266"/>
      <c r="DD36" s="266"/>
      <c r="DE36" s="266"/>
      <c r="DF36" s="266"/>
      <c r="DG36" s="266"/>
      <c r="DH36" s="266"/>
      <c r="DI36" s="266"/>
      <c r="DJ36" s="266"/>
      <c r="DK36" s="266"/>
      <c r="DL36" s="266"/>
      <c r="DM36" s="266"/>
      <c r="DN36" s="266"/>
      <c r="DO36" s="266"/>
      <c r="DP36" s="266"/>
      <c r="DQ36" s="266"/>
      <c r="DR36" s="266"/>
      <c r="DS36" s="266"/>
      <c r="DT36" s="266"/>
      <c r="DU36" s="266"/>
      <c r="DV36" s="266"/>
      <c r="DW36" s="266"/>
      <c r="DX36" s="266"/>
      <c r="DY36" s="266"/>
      <c r="DZ36" s="266"/>
      <c r="EA36" s="266"/>
      <c r="EB36" s="266"/>
      <c r="EC36" s="266"/>
      <c r="ED36" s="266"/>
      <c r="EE36" s="266"/>
    </row>
  </sheetData>
  <hyperlinks>
    <hyperlink ref="AV1" location="'Spis treści_Contents'!A1" display="spis treści" xr:uid="{00000000-0004-0000-0400-000000000000}"/>
    <hyperlink ref="AV2" location="'Spis treści_Contents'!A1" display="contents" xr:uid="{00000000-0004-0000-0400-000001000000}"/>
  </hyperlinks>
  <pageMargins left="0.70866141732283472" right="0.70866141732283472" top="0.74803149606299213" bottom="0.74803149606299213" header="0.31496062992125984" footer="0.31496062992125984"/>
  <pageSetup paperSize="9" scale="57" orientation="landscape" r:id="rId1"/>
  <headerFooter>
    <oddHeader>&amp;A</oddHeader>
  </headerFooter>
  <colBreaks count="2" manualBreakCount="2">
    <brk id="13" max="1048575" man="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BK27"/>
  <sheetViews>
    <sheetView zoomScale="85" zoomScaleNormal="85" zoomScaleSheetLayoutView="85"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3"/>
  <cols>
    <col min="1" max="1" width="49.33203125" style="8" bestFit="1" customWidth="1"/>
    <col min="2" max="2" width="57.109375" style="8" bestFit="1" customWidth="1"/>
    <col min="3" max="25" width="12.6640625" style="223" hidden="1" customWidth="1" outlineLevel="1"/>
    <col min="26" max="42" width="12.6640625" style="249" hidden="1" customWidth="1" outlineLevel="1"/>
    <col min="43" max="43" width="12.6640625" style="249" collapsed="1"/>
    <col min="44" max="45" width="12.6640625" style="249"/>
    <col min="46" max="48" width="12.6640625" style="266"/>
    <col min="49" max="58" width="16.109375" style="266" customWidth="1"/>
    <col min="59" max="16384" width="12.6640625" style="266"/>
  </cols>
  <sheetData>
    <row r="1" spans="1:63" ht="15.75" customHeight="1" x14ac:dyDescent="0.3">
      <c r="A1" s="1" t="s">
        <v>207</v>
      </c>
      <c r="B1" s="1" t="s">
        <v>144</v>
      </c>
      <c r="C1" s="2"/>
      <c r="D1" s="2"/>
      <c r="E1" s="2"/>
      <c r="F1" s="2"/>
      <c r="G1" s="2"/>
      <c r="H1" s="2"/>
      <c r="I1" s="2"/>
      <c r="J1" s="2"/>
      <c r="K1" s="95"/>
      <c r="L1" s="95"/>
      <c r="M1" s="95"/>
      <c r="N1" s="95"/>
      <c r="O1" s="95"/>
      <c r="P1" s="95"/>
      <c r="Q1" s="95"/>
      <c r="R1" s="95"/>
      <c r="S1" s="95"/>
      <c r="T1" s="95"/>
      <c r="U1" s="95"/>
      <c r="V1" s="95"/>
      <c r="W1" s="2"/>
      <c r="X1" s="2"/>
      <c r="Y1" s="2"/>
      <c r="Z1" s="247"/>
      <c r="AA1" s="247"/>
      <c r="AB1" s="247"/>
      <c r="AC1" s="247"/>
      <c r="AD1" s="247"/>
      <c r="AE1" s="247"/>
      <c r="AF1" s="247"/>
      <c r="AG1" s="247"/>
      <c r="AH1" s="247"/>
      <c r="AI1" s="247"/>
      <c r="AJ1" s="247"/>
      <c r="AK1" s="247"/>
      <c r="AL1" s="247"/>
      <c r="AM1" s="247"/>
      <c r="AN1" s="247"/>
      <c r="AO1" s="247"/>
      <c r="AP1" s="280"/>
      <c r="AQ1" s="280"/>
      <c r="AR1" s="280"/>
      <c r="AS1" s="280"/>
      <c r="AT1" s="280"/>
      <c r="AU1" s="280"/>
      <c r="AV1" s="280" t="s">
        <v>558</v>
      </c>
      <c r="AW1" s="280"/>
      <c r="AX1" s="280"/>
      <c r="AY1" s="280"/>
      <c r="AZ1" s="280"/>
      <c r="BA1" s="280"/>
      <c r="BB1" s="280"/>
      <c r="BC1" s="280"/>
      <c r="BD1" s="280"/>
      <c r="BE1" s="280"/>
      <c r="BF1" s="280"/>
    </row>
    <row r="2" spans="1:63" s="223" customFormat="1" ht="15.75" customHeight="1" x14ac:dyDescent="0.3">
      <c r="A2" s="41"/>
      <c r="B2" s="41"/>
      <c r="C2" s="291"/>
      <c r="D2" s="291"/>
      <c r="E2" s="291"/>
      <c r="F2" s="291"/>
      <c r="G2" s="291"/>
      <c r="H2" s="291"/>
      <c r="I2" s="291"/>
      <c r="J2" s="291"/>
      <c r="K2" s="40"/>
      <c r="L2" s="40"/>
      <c r="M2" s="40"/>
      <c r="N2" s="40"/>
      <c r="O2" s="40"/>
      <c r="P2" s="40"/>
      <c r="Q2" s="40"/>
      <c r="R2" s="40"/>
      <c r="S2" s="40"/>
      <c r="T2" s="40"/>
      <c r="U2" s="40"/>
      <c r="V2" s="40"/>
      <c r="W2" s="40"/>
      <c r="X2" s="2"/>
      <c r="Y2" s="2"/>
      <c r="Z2" s="210"/>
      <c r="AA2" s="210"/>
      <c r="AB2" s="210"/>
      <c r="AC2" s="210"/>
      <c r="AD2" s="210"/>
      <c r="AE2" s="210"/>
      <c r="AF2" s="210"/>
      <c r="AG2" s="210"/>
      <c r="AH2" s="210"/>
      <c r="AI2" s="210"/>
      <c r="AJ2" s="210"/>
      <c r="AK2" s="210"/>
      <c r="AL2" s="210"/>
      <c r="AM2" s="210"/>
      <c r="AN2" s="210"/>
      <c r="AO2" s="210"/>
      <c r="AP2" s="280"/>
      <c r="AQ2" s="280"/>
      <c r="AR2" s="280"/>
      <c r="AS2" s="280"/>
      <c r="AT2" s="280"/>
      <c r="AU2" s="280"/>
      <c r="AV2" s="280" t="s">
        <v>559</v>
      </c>
      <c r="AW2" s="280"/>
      <c r="AX2" s="280"/>
      <c r="AY2" s="280"/>
      <c r="AZ2" s="280"/>
      <c r="BA2" s="280"/>
      <c r="BB2" s="280"/>
      <c r="BC2" s="280"/>
      <c r="BD2" s="280"/>
      <c r="BE2" s="280"/>
      <c r="BF2" s="280"/>
    </row>
    <row r="3" spans="1:63" s="223" customFormat="1" ht="15.75" customHeight="1" thickBot="1" x14ac:dyDescent="0.35">
      <c r="A3" s="41"/>
      <c r="B3" s="41"/>
      <c r="C3" s="291"/>
      <c r="D3" s="291"/>
      <c r="E3" s="291"/>
      <c r="F3" s="291"/>
      <c r="G3" s="291"/>
      <c r="H3" s="291"/>
      <c r="I3" s="291"/>
      <c r="J3" s="291"/>
      <c r="K3" s="40"/>
      <c r="L3" s="40"/>
      <c r="M3" s="40"/>
      <c r="N3" s="40"/>
      <c r="O3" s="40"/>
      <c r="P3" s="40"/>
      <c r="Q3" s="40"/>
      <c r="R3" s="40"/>
      <c r="S3" s="40"/>
      <c r="T3" s="40"/>
      <c r="U3" s="40"/>
      <c r="V3" s="40"/>
      <c r="W3" s="40"/>
      <c r="X3" s="2"/>
      <c r="Y3" s="2"/>
      <c r="Z3" s="210"/>
      <c r="AA3" s="210"/>
      <c r="AB3" s="210"/>
      <c r="AC3" s="210"/>
      <c r="AD3" s="210"/>
      <c r="AE3" s="210"/>
      <c r="AF3" s="210"/>
      <c r="AG3" s="210"/>
      <c r="AH3" s="210"/>
      <c r="AI3" s="210"/>
      <c r="AJ3" s="210"/>
      <c r="AK3" s="210"/>
      <c r="AL3" s="210"/>
      <c r="AM3" s="210"/>
      <c r="AN3" s="210"/>
      <c r="AO3" s="210"/>
      <c r="AP3" s="280"/>
      <c r="AQ3" s="280"/>
      <c r="AR3" s="280"/>
      <c r="AS3" s="280"/>
      <c r="AT3" s="280"/>
      <c r="AU3" s="280"/>
      <c r="AV3" s="280"/>
      <c r="AW3" s="280"/>
      <c r="AX3" s="280"/>
      <c r="AY3" s="280"/>
      <c r="AZ3" s="280"/>
      <c r="BA3" s="280"/>
      <c r="BB3" s="280"/>
      <c r="BC3" s="280"/>
      <c r="BD3" s="280"/>
      <c r="BE3" s="280"/>
      <c r="BF3" s="280"/>
    </row>
    <row r="4" spans="1:63" s="4" customFormat="1" ht="15.75" customHeight="1" thickBot="1" x14ac:dyDescent="0.3">
      <c r="A4" s="320" t="s">
        <v>326</v>
      </c>
      <c r="B4" s="320" t="s">
        <v>160</v>
      </c>
      <c r="C4" s="321" t="s">
        <v>22</v>
      </c>
      <c r="D4" s="321" t="s">
        <v>23</v>
      </c>
      <c r="E4" s="321" t="s">
        <v>24</v>
      </c>
      <c r="F4" s="321" t="s">
        <v>25</v>
      </c>
      <c r="G4" s="321" t="s">
        <v>26</v>
      </c>
      <c r="H4" s="321" t="s">
        <v>27</v>
      </c>
      <c r="I4" s="321" t="s">
        <v>28</v>
      </c>
      <c r="J4" s="321" t="s">
        <v>29</v>
      </c>
      <c r="K4" s="321" t="s">
        <v>30</v>
      </c>
      <c r="L4" s="321" t="s">
        <v>31</v>
      </c>
      <c r="M4" s="321" t="s">
        <v>32</v>
      </c>
      <c r="N4" s="321" t="s">
        <v>33</v>
      </c>
      <c r="O4" s="321" t="s">
        <v>34</v>
      </c>
      <c r="P4" s="321" t="s">
        <v>35</v>
      </c>
      <c r="Q4" s="321" t="s">
        <v>36</v>
      </c>
      <c r="R4" s="321" t="s">
        <v>37</v>
      </c>
      <c r="S4" s="321" t="s">
        <v>38</v>
      </c>
      <c r="T4" s="321" t="s">
        <v>39</v>
      </c>
      <c r="U4" s="321" t="s">
        <v>40</v>
      </c>
      <c r="V4" s="321" t="s">
        <v>41</v>
      </c>
      <c r="W4" s="321" t="s">
        <v>101</v>
      </c>
      <c r="X4" s="321" t="s">
        <v>102</v>
      </c>
      <c r="Y4" s="321" t="s">
        <v>104</v>
      </c>
      <c r="Z4" s="322" t="s">
        <v>110</v>
      </c>
      <c r="AA4" s="322" t="s">
        <v>105</v>
      </c>
      <c r="AB4" s="322" t="s">
        <v>106</v>
      </c>
      <c r="AC4" s="322" t="s">
        <v>107</v>
      </c>
      <c r="AD4" s="322" t="s">
        <v>109</v>
      </c>
      <c r="AE4" s="322" t="s">
        <v>111</v>
      </c>
      <c r="AF4" s="322" t="s">
        <v>113</v>
      </c>
      <c r="AG4" s="322" t="s">
        <v>114</v>
      </c>
      <c r="AH4" s="322" t="s">
        <v>115</v>
      </c>
      <c r="AI4" s="322" t="s">
        <v>116</v>
      </c>
      <c r="AJ4" s="322" t="s">
        <v>117</v>
      </c>
      <c r="AK4" s="322" t="s">
        <v>118</v>
      </c>
      <c r="AL4" s="322" t="s">
        <v>119</v>
      </c>
      <c r="AM4" s="322" t="s">
        <v>120</v>
      </c>
      <c r="AN4" s="322" t="s">
        <v>200</v>
      </c>
      <c r="AO4" s="322" t="s">
        <v>201</v>
      </c>
      <c r="AP4" s="322" t="s">
        <v>411</v>
      </c>
      <c r="AQ4" s="322" t="s">
        <v>584</v>
      </c>
      <c r="AR4" s="322" t="s">
        <v>591</v>
      </c>
      <c r="AS4" s="322" t="s">
        <v>602</v>
      </c>
      <c r="AT4" s="322" t="s">
        <v>727</v>
      </c>
      <c r="AU4" s="322" t="s">
        <v>740</v>
      </c>
      <c r="AV4" s="322" t="s">
        <v>756</v>
      </c>
      <c r="AW4" s="322" t="s">
        <v>829</v>
      </c>
      <c r="AX4" s="322" t="s">
        <v>837</v>
      </c>
      <c r="AY4" s="322" t="s">
        <v>851</v>
      </c>
      <c r="AZ4" s="322" t="s">
        <v>853</v>
      </c>
      <c r="BA4" s="322" t="s">
        <v>855</v>
      </c>
      <c r="BB4" s="322" t="s">
        <v>857</v>
      </c>
      <c r="BC4" s="322" t="s">
        <v>861</v>
      </c>
      <c r="BD4" s="322" t="s">
        <v>942</v>
      </c>
      <c r="BE4" s="322" t="s">
        <v>948</v>
      </c>
      <c r="BF4" s="322" t="s">
        <v>951</v>
      </c>
    </row>
    <row r="5" spans="1:63" ht="15.75" customHeight="1" x14ac:dyDescent="0.3">
      <c r="A5" s="53" t="s">
        <v>332</v>
      </c>
      <c r="B5" s="53" t="s">
        <v>331</v>
      </c>
      <c r="C5" s="264">
        <v>-573.08000000000004</v>
      </c>
      <c r="D5" s="264">
        <v>-523.42099999999994</v>
      </c>
      <c r="E5" s="264">
        <v>-579.41</v>
      </c>
      <c r="F5" s="264">
        <v>-631.60300000000041</v>
      </c>
      <c r="G5" s="264">
        <v>-566.97</v>
      </c>
      <c r="H5" s="264">
        <v>-571.46599999999989</v>
      </c>
      <c r="I5" s="264">
        <v>-598.10500000000002</v>
      </c>
      <c r="J5" s="264">
        <v>-638.3599999999999</v>
      </c>
      <c r="K5" s="264">
        <v>-580.23400000000004</v>
      </c>
      <c r="L5" s="264">
        <v>-564.94999999999993</v>
      </c>
      <c r="M5" s="264">
        <v>-613.94399999999996</v>
      </c>
      <c r="N5" s="264">
        <v>-644.61600000000033</v>
      </c>
      <c r="O5" s="264">
        <v>-630.68399999999997</v>
      </c>
      <c r="P5" s="264">
        <v>-582.654</v>
      </c>
      <c r="Q5" s="264">
        <v>-611.61800000000005</v>
      </c>
      <c r="R5" s="264">
        <v>-747.23900000000026</v>
      </c>
      <c r="S5" s="264">
        <v>-610.05799999999999</v>
      </c>
      <c r="T5" s="264">
        <v>-569.61400000000003</v>
      </c>
      <c r="U5" s="264">
        <v>-622.27499999999998</v>
      </c>
      <c r="V5" s="264">
        <v>-712.81599999999992</v>
      </c>
      <c r="W5" s="264">
        <v>-589</v>
      </c>
      <c r="X5" s="264">
        <v>-679</v>
      </c>
      <c r="Y5" s="264">
        <v>-694</v>
      </c>
      <c r="Z5" s="264">
        <v>-710</v>
      </c>
      <c r="AA5" s="264">
        <v>-687</v>
      </c>
      <c r="AB5" s="264">
        <v>-673</v>
      </c>
      <c r="AC5" s="264">
        <v>-681</v>
      </c>
      <c r="AD5" s="264">
        <v>-726</v>
      </c>
      <c r="AE5" s="264">
        <v>-689</v>
      </c>
      <c r="AF5" s="264">
        <v>-711</v>
      </c>
      <c r="AG5" s="264">
        <v>-709</v>
      </c>
      <c r="AH5" s="264">
        <v>-727</v>
      </c>
      <c r="AI5" s="264">
        <v>-735</v>
      </c>
      <c r="AJ5" s="264">
        <v>-747</v>
      </c>
      <c r="AK5" s="264">
        <v>-745</v>
      </c>
      <c r="AL5" s="264">
        <v>-747</v>
      </c>
      <c r="AM5" s="264">
        <v>-751</v>
      </c>
      <c r="AN5" s="264">
        <v>-769</v>
      </c>
      <c r="AO5" s="503">
        <v>-773</v>
      </c>
      <c r="AP5" s="264">
        <v>-730</v>
      </c>
      <c r="AQ5" s="264">
        <v>-771</v>
      </c>
      <c r="AR5" s="264">
        <v>-798</v>
      </c>
      <c r="AS5" s="264">
        <v>-796</v>
      </c>
      <c r="AT5" s="237">
        <v>-850</v>
      </c>
      <c r="AU5" s="237">
        <v>-776</v>
      </c>
      <c r="AV5" s="237">
        <v>-762</v>
      </c>
      <c r="AW5" s="576">
        <v>-706</v>
      </c>
      <c r="AX5" s="576">
        <v>-730</v>
      </c>
      <c r="AY5" s="576">
        <v>-730</v>
      </c>
      <c r="AZ5" s="576">
        <v>-792</v>
      </c>
      <c r="BA5" s="576">
        <v>-840</v>
      </c>
      <c r="BB5" s="576">
        <v>-837</v>
      </c>
      <c r="BC5" s="576">
        <v>-799</v>
      </c>
      <c r="BD5" s="576">
        <v>-854</v>
      </c>
      <c r="BE5" s="576">
        <v>-851</v>
      </c>
      <c r="BF5" s="576">
        <v>-947</v>
      </c>
      <c r="BG5" s="249"/>
      <c r="BH5" s="249"/>
      <c r="BI5" s="249"/>
      <c r="BK5" s="249"/>
    </row>
    <row r="6" spans="1:63" ht="15.75" customHeight="1" x14ac:dyDescent="0.3">
      <c r="A6" s="44" t="s">
        <v>327</v>
      </c>
      <c r="B6" s="44" t="s">
        <v>333</v>
      </c>
      <c r="C6" s="261">
        <v>-364.83100000000002</v>
      </c>
      <c r="D6" s="261">
        <v>-327.15199999999993</v>
      </c>
      <c r="E6" s="261">
        <v>-304.14100000000002</v>
      </c>
      <c r="F6" s="261">
        <v>-355.08400000000006</v>
      </c>
      <c r="G6" s="261">
        <v>-298.13</v>
      </c>
      <c r="H6" s="261">
        <v>-299.21799999999996</v>
      </c>
      <c r="I6" s="261">
        <v>-304.43200000000002</v>
      </c>
      <c r="J6" s="261">
        <v>-336.11200000000008</v>
      </c>
      <c r="K6" s="261">
        <v>-299.06900000000002</v>
      </c>
      <c r="L6" s="261">
        <v>-323.73399999999998</v>
      </c>
      <c r="M6" s="261">
        <v>-300.87700000000001</v>
      </c>
      <c r="N6" s="261">
        <v>-352.90600000000012</v>
      </c>
      <c r="O6" s="261">
        <v>-334.28800000000001</v>
      </c>
      <c r="P6" s="261">
        <v>-320.78899999999999</v>
      </c>
      <c r="Q6" s="261">
        <v>-327.73099999999999</v>
      </c>
      <c r="R6" s="261">
        <v>-369.72199999999998</v>
      </c>
      <c r="S6" s="261">
        <v>-315.44900000000001</v>
      </c>
      <c r="T6" s="261">
        <v>-332.61700000000002</v>
      </c>
      <c r="U6" s="261">
        <v>-282.41500000000002</v>
      </c>
      <c r="V6" s="261">
        <v>-359.315</v>
      </c>
      <c r="W6" s="261">
        <v>-301</v>
      </c>
      <c r="X6" s="261">
        <v>-383</v>
      </c>
      <c r="Y6" s="261">
        <v>-369</v>
      </c>
      <c r="Z6" s="261">
        <v>-433</v>
      </c>
      <c r="AA6" s="261">
        <v>-385</v>
      </c>
      <c r="AB6" s="261">
        <v>-374</v>
      </c>
      <c r="AC6" s="261">
        <v>-323</v>
      </c>
      <c r="AD6" s="261">
        <v>-379</v>
      </c>
      <c r="AE6" s="261">
        <v>-354</v>
      </c>
      <c r="AF6" s="261">
        <v>-355</v>
      </c>
      <c r="AG6" s="261">
        <v>-342</v>
      </c>
      <c r="AH6" s="261">
        <v>-371</v>
      </c>
      <c r="AI6" s="261">
        <v>-344</v>
      </c>
      <c r="AJ6" s="261">
        <v>-337</v>
      </c>
      <c r="AK6" s="261">
        <v>-352</v>
      </c>
      <c r="AL6" s="261">
        <v>-358</v>
      </c>
      <c r="AM6" s="267">
        <v>-336</v>
      </c>
      <c r="AN6" s="261">
        <v>-368</v>
      </c>
      <c r="AO6" s="251">
        <v>-363</v>
      </c>
      <c r="AP6" s="261">
        <v>-411</v>
      </c>
      <c r="AQ6" s="263">
        <v>-315</v>
      </c>
      <c r="AR6" s="263">
        <v>-329</v>
      </c>
      <c r="AS6" s="263">
        <v>-329</v>
      </c>
      <c r="AT6" s="237">
        <v>-374</v>
      </c>
      <c r="AU6" s="237">
        <v>-318</v>
      </c>
      <c r="AV6" s="263">
        <v>-306</v>
      </c>
      <c r="AW6" s="263">
        <v>-302</v>
      </c>
      <c r="AX6" s="263">
        <v>-327</v>
      </c>
      <c r="AY6" s="263">
        <v>-296</v>
      </c>
      <c r="AZ6" s="263">
        <v>-311</v>
      </c>
      <c r="BA6" s="263">
        <v>-306</v>
      </c>
      <c r="BB6" s="263">
        <v>-365</v>
      </c>
      <c r="BC6" s="263">
        <v>-316</v>
      </c>
      <c r="BD6" s="263">
        <v>-343</v>
      </c>
      <c r="BE6" s="263">
        <v>-360</v>
      </c>
      <c r="BF6" s="263">
        <v>-461</v>
      </c>
      <c r="BG6" s="249"/>
      <c r="BH6" s="249"/>
      <c r="BI6" s="249"/>
      <c r="BK6" s="249"/>
    </row>
    <row r="7" spans="1:63" s="223" customFormat="1" ht="15.75" customHeight="1" x14ac:dyDescent="0.3">
      <c r="A7" s="49" t="s">
        <v>202</v>
      </c>
      <c r="B7" s="49" t="s">
        <v>334</v>
      </c>
      <c r="C7" s="261">
        <v>-115.01600000000001</v>
      </c>
      <c r="D7" s="261">
        <v>-114.05499999999999</v>
      </c>
      <c r="E7" s="261">
        <v>-116.297</v>
      </c>
      <c r="F7" s="261">
        <v>-123.78400000000001</v>
      </c>
      <c r="G7" s="261">
        <v>-118.562</v>
      </c>
      <c r="H7" s="261">
        <v>-119.658</v>
      </c>
      <c r="I7" s="261">
        <v>-122.806</v>
      </c>
      <c r="J7" s="261">
        <v>-151.29299999999995</v>
      </c>
      <c r="K7" s="261">
        <v>-124.071</v>
      </c>
      <c r="L7" s="261">
        <v>-127.31</v>
      </c>
      <c r="M7" s="261">
        <v>-133.69800000000001</v>
      </c>
      <c r="N7" s="261">
        <v>-135.08199999999997</v>
      </c>
      <c r="O7" s="261">
        <v>-134.31800000000001</v>
      </c>
      <c r="P7" s="261">
        <v>-135.304</v>
      </c>
      <c r="Q7" s="261">
        <v>-137.97399999999999</v>
      </c>
      <c r="R7" s="261">
        <v>-133.69299999999996</v>
      </c>
      <c r="S7" s="261">
        <v>-137.87</v>
      </c>
      <c r="T7" s="261">
        <v>-146.11700000000002</v>
      </c>
      <c r="U7" s="261">
        <v>-153.77500000000001</v>
      </c>
      <c r="V7" s="261">
        <v>-141.47799999999998</v>
      </c>
      <c r="W7" s="261">
        <v>-167</v>
      </c>
      <c r="X7" s="261">
        <v>-192</v>
      </c>
      <c r="Y7" s="261">
        <v>-193</v>
      </c>
      <c r="Z7" s="262">
        <v>-195</v>
      </c>
      <c r="AA7" s="262">
        <v>-206</v>
      </c>
      <c r="AB7" s="262">
        <v>-199</v>
      </c>
      <c r="AC7" s="262">
        <v>-204</v>
      </c>
      <c r="AD7" s="262">
        <v>-209</v>
      </c>
      <c r="AE7" s="262">
        <v>-191</v>
      </c>
      <c r="AF7" s="262">
        <v>-203</v>
      </c>
      <c r="AG7" s="262">
        <v>-198</v>
      </c>
      <c r="AH7" s="262">
        <v>-209</v>
      </c>
      <c r="AI7" s="262">
        <v>-209</v>
      </c>
      <c r="AJ7" s="262">
        <v>-211</v>
      </c>
      <c r="AK7" s="262">
        <v>-211</v>
      </c>
      <c r="AL7" s="261">
        <v>-213</v>
      </c>
      <c r="AM7" s="222">
        <v>-206</v>
      </c>
      <c r="AN7" s="262">
        <v>-201</v>
      </c>
      <c r="AO7" s="262">
        <v>-204</v>
      </c>
      <c r="AP7" s="262">
        <v>-210</v>
      </c>
      <c r="AQ7" s="262">
        <v>-222</v>
      </c>
      <c r="AR7" s="262">
        <v>-227</v>
      </c>
      <c r="AS7" s="262">
        <v>-234</v>
      </c>
      <c r="AT7" s="262">
        <v>-239</v>
      </c>
      <c r="AU7" s="237">
        <v>-243</v>
      </c>
      <c r="AV7" s="237">
        <v>-245</v>
      </c>
      <c r="AW7" s="237">
        <v>-242</v>
      </c>
      <c r="AX7" s="237">
        <v>-249</v>
      </c>
      <c r="AY7" s="237">
        <v>-244</v>
      </c>
      <c r="AZ7" s="237">
        <v>-248</v>
      </c>
      <c r="BA7" s="237">
        <v>-253</v>
      </c>
      <c r="BB7" s="237">
        <v>-253</v>
      </c>
      <c r="BC7" s="237">
        <v>-247</v>
      </c>
      <c r="BD7" s="237">
        <v>-256</v>
      </c>
      <c r="BE7" s="237">
        <v>-260</v>
      </c>
      <c r="BF7" s="237">
        <v>-267</v>
      </c>
      <c r="BG7" s="249"/>
      <c r="BH7" s="249"/>
      <c r="BI7" s="249"/>
      <c r="BK7" s="249"/>
    </row>
    <row r="8" spans="1:63" s="223" customFormat="1" ht="15.75" customHeight="1" x14ac:dyDescent="0.3">
      <c r="A8" s="96" t="s">
        <v>842</v>
      </c>
      <c r="B8" s="96" t="s">
        <v>335</v>
      </c>
      <c r="C8" s="263">
        <v>-12.426</v>
      </c>
      <c r="D8" s="261">
        <v>-12.426</v>
      </c>
      <c r="E8" s="263">
        <v>-12.385999999999999</v>
      </c>
      <c r="F8" s="263">
        <v>-12.384999999999993</v>
      </c>
      <c r="G8" s="263">
        <v>-13.346</v>
      </c>
      <c r="H8" s="263">
        <v>-13.346</v>
      </c>
      <c r="I8" s="263">
        <v>-13.346</v>
      </c>
      <c r="J8" s="263">
        <v>-13.345999999999997</v>
      </c>
      <c r="K8" s="263">
        <v>-34.183999999999997</v>
      </c>
      <c r="L8" s="263">
        <v>-34.183999999999997</v>
      </c>
      <c r="M8" s="263">
        <v>-34.185000000000002</v>
      </c>
      <c r="N8" s="263">
        <v>-34.183999999999997</v>
      </c>
      <c r="O8" s="263">
        <v>-35.997</v>
      </c>
      <c r="P8" s="263">
        <v>-35.997</v>
      </c>
      <c r="Q8" s="263">
        <v>-35.997</v>
      </c>
      <c r="R8" s="263">
        <v>-35.997</v>
      </c>
      <c r="S8" s="263">
        <v>-38.435000000000002</v>
      </c>
      <c r="T8" s="263">
        <v>-38.536000000000001</v>
      </c>
      <c r="U8" s="263">
        <v>-38.435000000000002</v>
      </c>
      <c r="V8" s="263">
        <v>-52.296999999999997</v>
      </c>
      <c r="W8" s="263">
        <v>-52</v>
      </c>
      <c r="X8" s="263">
        <v>-60</v>
      </c>
      <c r="Y8" s="263">
        <v>-60</v>
      </c>
      <c r="Z8" s="263">
        <v>-60</v>
      </c>
      <c r="AA8" s="263">
        <v>-111</v>
      </c>
      <c r="AB8" s="263">
        <v>-111</v>
      </c>
      <c r="AC8" s="263">
        <v>-111</v>
      </c>
      <c r="AD8" s="263">
        <v>-449</v>
      </c>
      <c r="AE8" s="263">
        <v>-110</v>
      </c>
      <c r="AF8" s="263">
        <v>-109</v>
      </c>
      <c r="AG8" s="263">
        <v>-110</v>
      </c>
      <c r="AH8" s="263">
        <v>-133</v>
      </c>
      <c r="AI8" s="263">
        <v>-256</v>
      </c>
      <c r="AJ8" s="263">
        <v>-49</v>
      </c>
      <c r="AK8" s="263">
        <v>-48</v>
      </c>
      <c r="AL8" s="263">
        <v>-48</v>
      </c>
      <c r="AM8" s="263">
        <v>-233</v>
      </c>
      <c r="AN8" s="263">
        <v>-65</v>
      </c>
      <c r="AO8" s="263">
        <v>-65</v>
      </c>
      <c r="AP8" s="263">
        <v>-64</v>
      </c>
      <c r="AQ8" s="263">
        <v>-388</v>
      </c>
      <c r="AR8" s="263">
        <v>-40</v>
      </c>
      <c r="AS8" s="263">
        <v>-40</v>
      </c>
      <c r="AT8" s="263">
        <v>-41</v>
      </c>
      <c r="AU8" s="263">
        <v>-401</v>
      </c>
      <c r="AV8" s="263">
        <v>-88</v>
      </c>
      <c r="AW8" s="263">
        <v>-89</v>
      </c>
      <c r="AX8" s="263">
        <v>-90</v>
      </c>
      <c r="AY8" s="263">
        <v>-309</v>
      </c>
      <c r="AZ8" s="263">
        <v>-57.4</v>
      </c>
      <c r="BA8" s="263">
        <v>-57.107880540000018</v>
      </c>
      <c r="BB8" s="263">
        <v>-58</v>
      </c>
      <c r="BC8" s="263">
        <v>-407</v>
      </c>
      <c r="BD8" s="263">
        <v>0</v>
      </c>
      <c r="BE8" s="263">
        <v>0</v>
      </c>
      <c r="BF8" s="263">
        <v>-2</v>
      </c>
      <c r="BG8" s="249"/>
      <c r="BH8" s="249"/>
      <c r="BI8" s="249"/>
      <c r="BK8" s="249"/>
    </row>
    <row r="9" spans="1:63" s="9" customFormat="1" ht="15.75" customHeight="1" x14ac:dyDescent="0.3">
      <c r="A9" s="293" t="s">
        <v>640</v>
      </c>
      <c r="B9" s="293" t="s">
        <v>638</v>
      </c>
      <c r="C9" s="261">
        <v>0</v>
      </c>
      <c r="D9" s="261">
        <v>0</v>
      </c>
      <c r="E9" s="261">
        <v>0</v>
      </c>
      <c r="F9" s="246">
        <v>0</v>
      </c>
      <c r="G9" s="246">
        <v>0</v>
      </c>
      <c r="H9" s="246">
        <v>0</v>
      </c>
      <c r="I9" s="246">
        <v>0</v>
      </c>
      <c r="J9" s="246">
        <v>0</v>
      </c>
      <c r="K9" s="246">
        <v>0</v>
      </c>
      <c r="L9" s="246">
        <v>0</v>
      </c>
      <c r="M9" s="246">
        <v>0</v>
      </c>
      <c r="N9" s="246">
        <v>0</v>
      </c>
      <c r="O9" s="246">
        <v>0</v>
      </c>
      <c r="P9" s="246">
        <v>0</v>
      </c>
      <c r="Q9" s="246">
        <v>0</v>
      </c>
      <c r="R9" s="246">
        <v>0</v>
      </c>
      <c r="S9" s="246">
        <v>0</v>
      </c>
      <c r="T9" s="246">
        <v>0</v>
      </c>
      <c r="U9" s="246">
        <v>0</v>
      </c>
      <c r="V9" s="246">
        <v>0</v>
      </c>
      <c r="W9" s="246">
        <v>0</v>
      </c>
      <c r="X9" s="246">
        <v>0</v>
      </c>
      <c r="Y9" s="246">
        <v>0</v>
      </c>
      <c r="Z9" s="246">
        <v>0</v>
      </c>
      <c r="AA9" s="246">
        <v>0</v>
      </c>
      <c r="AB9" s="246">
        <v>0</v>
      </c>
      <c r="AC9" s="246">
        <v>0</v>
      </c>
      <c r="AD9" s="246">
        <v>0</v>
      </c>
      <c r="AE9" s="246">
        <v>0</v>
      </c>
      <c r="AF9" s="246">
        <v>0</v>
      </c>
      <c r="AG9" s="246">
        <v>0</v>
      </c>
      <c r="AH9" s="246">
        <v>0</v>
      </c>
      <c r="AI9" s="246">
        <v>-209</v>
      </c>
      <c r="AJ9" s="246">
        <v>0</v>
      </c>
      <c r="AK9" s="246">
        <v>0</v>
      </c>
      <c r="AL9" s="246">
        <v>0</v>
      </c>
      <c r="AM9" s="246">
        <v>-167</v>
      </c>
      <c r="AN9" s="246">
        <v>0</v>
      </c>
      <c r="AO9" s="246">
        <v>0</v>
      </c>
      <c r="AP9" s="246">
        <v>0</v>
      </c>
      <c r="AQ9" s="246">
        <v>-348</v>
      </c>
      <c r="AR9" s="246">
        <v>0</v>
      </c>
      <c r="AS9" s="246">
        <v>0</v>
      </c>
      <c r="AT9" s="246">
        <v>0</v>
      </c>
      <c r="AU9" s="246">
        <v>-318</v>
      </c>
      <c r="AV9" s="246">
        <v>0</v>
      </c>
      <c r="AW9" s="246">
        <v>0</v>
      </c>
      <c r="AX9" s="246">
        <v>0</v>
      </c>
      <c r="AY9" s="246">
        <v>-253</v>
      </c>
      <c r="AZ9" s="246">
        <v>0</v>
      </c>
      <c r="BA9" s="246">
        <v>0</v>
      </c>
      <c r="BB9" s="246">
        <v>0</v>
      </c>
      <c r="BC9" s="246">
        <v>-291</v>
      </c>
      <c r="BD9" s="246">
        <v>0</v>
      </c>
      <c r="BE9" s="246">
        <v>0</v>
      </c>
      <c r="BF9" s="246">
        <v>0</v>
      </c>
      <c r="BG9" s="249"/>
      <c r="BH9" s="249"/>
      <c r="BI9" s="249"/>
    </row>
    <row r="10" spans="1:63" s="211" customFormat="1" ht="15.75" customHeight="1" x14ac:dyDescent="0.3">
      <c r="A10" s="309" t="s">
        <v>641</v>
      </c>
      <c r="B10" s="309" t="s">
        <v>639</v>
      </c>
      <c r="C10" s="261">
        <v>0</v>
      </c>
      <c r="D10" s="261">
        <v>0</v>
      </c>
      <c r="E10" s="261">
        <v>0</v>
      </c>
      <c r="F10" s="246">
        <v>0</v>
      </c>
      <c r="G10" s="246">
        <v>0</v>
      </c>
      <c r="H10" s="246">
        <v>0</v>
      </c>
      <c r="I10" s="246">
        <v>0</v>
      </c>
      <c r="J10" s="246">
        <v>0</v>
      </c>
      <c r="K10" s="246">
        <v>0</v>
      </c>
      <c r="L10" s="246">
        <v>0</v>
      </c>
      <c r="M10" s="246">
        <v>0</v>
      </c>
      <c r="N10" s="246">
        <v>0</v>
      </c>
      <c r="O10" s="246">
        <v>0</v>
      </c>
      <c r="P10" s="246">
        <v>0</v>
      </c>
      <c r="Q10" s="246">
        <v>0</v>
      </c>
      <c r="R10" s="246">
        <v>0</v>
      </c>
      <c r="S10" s="246">
        <v>0</v>
      </c>
      <c r="T10" s="246">
        <v>0</v>
      </c>
      <c r="U10" s="246">
        <v>0</v>
      </c>
      <c r="V10" s="246">
        <v>0</v>
      </c>
      <c r="W10" s="246">
        <v>0</v>
      </c>
      <c r="X10" s="246">
        <v>0</v>
      </c>
      <c r="Y10" s="246">
        <v>0</v>
      </c>
      <c r="Z10" s="246">
        <v>0</v>
      </c>
      <c r="AA10" s="246">
        <v>0</v>
      </c>
      <c r="AB10" s="246">
        <v>0</v>
      </c>
      <c r="AC10" s="246">
        <v>0</v>
      </c>
      <c r="AD10" s="246">
        <v>0</v>
      </c>
      <c r="AE10" s="246">
        <v>0</v>
      </c>
      <c r="AF10" s="246">
        <v>0</v>
      </c>
      <c r="AG10" s="246">
        <v>0</v>
      </c>
      <c r="AH10" s="246">
        <v>0</v>
      </c>
      <c r="AI10" s="246">
        <v>-47</v>
      </c>
      <c r="AJ10" s="246">
        <v>-49</v>
      </c>
      <c r="AK10" s="246">
        <v>-48</v>
      </c>
      <c r="AL10" s="261">
        <v>-48</v>
      </c>
      <c r="AM10" s="246">
        <v>-66</v>
      </c>
      <c r="AN10" s="246">
        <v>-65</v>
      </c>
      <c r="AO10" s="246">
        <v>-65</v>
      </c>
      <c r="AP10" s="246">
        <v>-64</v>
      </c>
      <c r="AQ10" s="246">
        <v>-40</v>
      </c>
      <c r="AR10" s="246">
        <v>-40</v>
      </c>
      <c r="AS10" s="246">
        <v>-40</v>
      </c>
      <c r="AT10" s="246">
        <v>-41</v>
      </c>
      <c r="AU10" s="246">
        <v>-83</v>
      </c>
      <c r="AV10" s="246">
        <v>-88</v>
      </c>
      <c r="AW10" s="246">
        <v>-89</v>
      </c>
      <c r="AX10" s="246">
        <v>-90</v>
      </c>
      <c r="AY10" s="246">
        <v>-56</v>
      </c>
      <c r="AZ10" s="246">
        <v>-57.4</v>
      </c>
      <c r="BA10" s="246">
        <v>-57.107880540000018</v>
      </c>
      <c r="BB10" s="246">
        <v>-58</v>
      </c>
      <c r="BC10" s="246">
        <v>-116</v>
      </c>
      <c r="BD10" s="246">
        <v>0</v>
      </c>
      <c r="BE10" s="246">
        <v>0</v>
      </c>
      <c r="BF10" s="246">
        <v>-2</v>
      </c>
      <c r="BG10" s="249"/>
      <c r="BH10" s="249"/>
      <c r="BI10" s="249"/>
    </row>
    <row r="11" spans="1:63" s="223" customFormat="1" ht="15.75" customHeight="1" x14ac:dyDescent="0.3">
      <c r="A11" s="96" t="s">
        <v>328</v>
      </c>
      <c r="B11" s="96" t="s">
        <v>337</v>
      </c>
      <c r="C11" s="261">
        <v>0</v>
      </c>
      <c r="D11" s="261">
        <v>0</v>
      </c>
      <c r="E11" s="261">
        <v>0</v>
      </c>
      <c r="F11" s="263">
        <v>0</v>
      </c>
      <c r="G11" s="263">
        <v>0</v>
      </c>
      <c r="H11" s="263">
        <v>0</v>
      </c>
      <c r="I11" s="263">
        <v>0</v>
      </c>
      <c r="J11" s="263">
        <v>0</v>
      </c>
      <c r="K11" s="263">
        <v>0</v>
      </c>
      <c r="L11" s="263">
        <v>0</v>
      </c>
      <c r="M11" s="263">
        <v>0</v>
      </c>
      <c r="N11" s="263">
        <v>0</v>
      </c>
      <c r="O11" s="263">
        <v>0</v>
      </c>
      <c r="P11" s="263">
        <v>0</v>
      </c>
      <c r="Q11" s="263">
        <v>0</v>
      </c>
      <c r="R11" s="263">
        <v>0</v>
      </c>
      <c r="S11" s="263">
        <v>0</v>
      </c>
      <c r="T11" s="263">
        <v>0</v>
      </c>
      <c r="U11" s="263">
        <v>0</v>
      </c>
      <c r="V11" s="263">
        <v>0</v>
      </c>
      <c r="W11" s="263">
        <v>0</v>
      </c>
      <c r="X11" s="263">
        <v>0</v>
      </c>
      <c r="Y11" s="263">
        <v>0</v>
      </c>
      <c r="Z11" s="263">
        <v>0</v>
      </c>
      <c r="AA11" s="263">
        <v>0</v>
      </c>
      <c r="AB11" s="263">
        <v>0</v>
      </c>
      <c r="AC11" s="263">
        <v>0</v>
      </c>
      <c r="AD11" s="263">
        <v>-142</v>
      </c>
      <c r="AE11" s="263">
        <v>0</v>
      </c>
      <c r="AF11" s="263">
        <v>0</v>
      </c>
      <c r="AG11" s="263">
        <v>0</v>
      </c>
      <c r="AH11" s="263">
        <v>0</v>
      </c>
      <c r="AI11" s="263">
        <v>0</v>
      </c>
      <c r="AJ11" s="263">
        <v>0</v>
      </c>
      <c r="AK11" s="263">
        <v>0</v>
      </c>
      <c r="AL11" s="263">
        <v>0</v>
      </c>
      <c r="AM11" s="263">
        <v>0</v>
      </c>
      <c r="AN11" s="263">
        <v>0</v>
      </c>
      <c r="AO11" s="263">
        <v>0</v>
      </c>
      <c r="AP11" s="263">
        <v>0</v>
      </c>
      <c r="AQ11" s="263">
        <v>0</v>
      </c>
      <c r="AR11" s="263">
        <v>0</v>
      </c>
      <c r="AS11" s="263">
        <v>0</v>
      </c>
      <c r="AT11" s="263">
        <v>0</v>
      </c>
      <c r="AU11" s="263">
        <v>0</v>
      </c>
      <c r="AV11" s="263">
        <v>0</v>
      </c>
      <c r="AW11" s="263">
        <v>0</v>
      </c>
      <c r="AX11" s="263">
        <v>0</v>
      </c>
      <c r="AY11" s="263">
        <v>0</v>
      </c>
      <c r="AZ11" s="263">
        <v>0</v>
      </c>
      <c r="BA11" s="263">
        <v>0</v>
      </c>
      <c r="BB11" s="263">
        <v>0</v>
      </c>
      <c r="BC11" s="263">
        <v>0</v>
      </c>
      <c r="BD11" s="263">
        <v>0</v>
      </c>
      <c r="BE11" s="263">
        <v>-300</v>
      </c>
      <c r="BF11" s="263">
        <v>-14</v>
      </c>
      <c r="BG11" s="249"/>
      <c r="BH11" s="249"/>
      <c r="BI11" s="249"/>
    </row>
    <row r="12" spans="1:63" s="223" customFormat="1" ht="15.75" customHeight="1" x14ac:dyDescent="0.3">
      <c r="A12" s="96" t="s">
        <v>203</v>
      </c>
      <c r="B12" s="96" t="s">
        <v>330</v>
      </c>
      <c r="C12" s="263">
        <v>-16.148</v>
      </c>
      <c r="D12" s="261">
        <v>-16.571000000000002</v>
      </c>
      <c r="E12" s="263">
        <v>-16.690000000000001</v>
      </c>
      <c r="F12" s="263">
        <v>-16.928999999999998</v>
      </c>
      <c r="G12" s="263">
        <v>-17.196000000000002</v>
      </c>
      <c r="H12" s="263">
        <v>-17.120999999999999</v>
      </c>
      <c r="I12" s="263">
        <v>-18.780999999999999</v>
      </c>
      <c r="J12" s="263">
        <v>-17.541999999999998</v>
      </c>
      <c r="K12" s="263">
        <v>-16.559000000000001</v>
      </c>
      <c r="L12" s="263">
        <v>-18.876000000000001</v>
      </c>
      <c r="M12" s="263">
        <v>-19.838000000000001</v>
      </c>
      <c r="N12" s="263">
        <v>-18.856000000000005</v>
      </c>
      <c r="O12" s="263">
        <v>-17.042999999999999</v>
      </c>
      <c r="P12" s="263">
        <v>-19.267000000000003</v>
      </c>
      <c r="Q12" s="263">
        <v>-18.113</v>
      </c>
      <c r="R12" s="263">
        <v>-18.111999999999995</v>
      </c>
      <c r="S12" s="263">
        <v>-17.914999999999999</v>
      </c>
      <c r="T12" s="263">
        <v>-18.983000000000004</v>
      </c>
      <c r="U12" s="263">
        <v>-18.702999999999999</v>
      </c>
      <c r="V12" s="263">
        <v>-15.439999999999994</v>
      </c>
      <c r="W12" s="263">
        <v>-17</v>
      </c>
      <c r="X12" s="263">
        <v>-28</v>
      </c>
      <c r="Y12" s="263">
        <v>-21</v>
      </c>
      <c r="Z12" s="263">
        <v>-40</v>
      </c>
      <c r="AA12" s="263">
        <v>-15</v>
      </c>
      <c r="AB12" s="263">
        <v>-15</v>
      </c>
      <c r="AC12" s="263">
        <v>-16</v>
      </c>
      <c r="AD12" s="263">
        <v>-18</v>
      </c>
      <c r="AE12" s="263">
        <v>-16</v>
      </c>
      <c r="AF12" s="263">
        <v>-19</v>
      </c>
      <c r="AG12" s="263">
        <v>-18</v>
      </c>
      <c r="AH12" s="263">
        <v>-16</v>
      </c>
      <c r="AI12" s="263">
        <v>-19</v>
      </c>
      <c r="AJ12" s="263">
        <v>-31</v>
      </c>
      <c r="AK12" s="263">
        <v>-16</v>
      </c>
      <c r="AL12" s="261">
        <v>-108</v>
      </c>
      <c r="AM12" s="263">
        <v>-49</v>
      </c>
      <c r="AN12" s="263">
        <v>-31</v>
      </c>
      <c r="AO12" s="263">
        <v>-36</v>
      </c>
      <c r="AP12" s="263">
        <v>-32</v>
      </c>
      <c r="AQ12" s="263">
        <v>29</v>
      </c>
      <c r="AR12" s="263">
        <v>-19</v>
      </c>
      <c r="AS12" s="263">
        <v>-19</v>
      </c>
      <c r="AT12" s="263">
        <v>-19</v>
      </c>
      <c r="AU12" s="263">
        <v>-50</v>
      </c>
      <c r="AV12" s="263">
        <v>-19</v>
      </c>
      <c r="AW12" s="263">
        <v>-20</v>
      </c>
      <c r="AX12" s="263">
        <v>-21</v>
      </c>
      <c r="AY12" s="263">
        <v>-64</v>
      </c>
      <c r="AZ12" s="263">
        <v>-22</v>
      </c>
      <c r="BA12" s="263">
        <v>-22</v>
      </c>
      <c r="BB12" s="263">
        <v>-54</v>
      </c>
      <c r="BC12" s="263">
        <v>-77</v>
      </c>
      <c r="BD12" s="263">
        <v>-906.27392983307436</v>
      </c>
      <c r="BE12" s="263">
        <v>-120</v>
      </c>
      <c r="BF12" s="263">
        <v>-63.170439027805116</v>
      </c>
      <c r="BG12" s="249"/>
      <c r="BH12" s="249"/>
      <c r="BI12" s="249"/>
    </row>
    <row r="13" spans="1:63" s="223" customFormat="1" ht="15.75" customHeight="1" x14ac:dyDescent="0.3">
      <c r="A13" s="293" t="s">
        <v>944</v>
      </c>
      <c r="B13" s="293" t="s">
        <v>945</v>
      </c>
      <c r="C13" s="263"/>
      <c r="D13" s="261"/>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1"/>
      <c r="AM13" s="263"/>
      <c r="AN13" s="263"/>
      <c r="AO13" s="263"/>
      <c r="AP13" s="263"/>
      <c r="AQ13" s="503"/>
      <c r="AR13" s="503"/>
      <c r="AS13" s="503"/>
      <c r="AT13" s="503"/>
      <c r="AU13" s="503">
        <v>0</v>
      </c>
      <c r="AV13" s="503">
        <v>0</v>
      </c>
      <c r="AW13" s="503">
        <v>0</v>
      </c>
      <c r="AX13" s="503">
        <v>0</v>
      </c>
      <c r="AY13" s="503">
        <v>0</v>
      </c>
      <c r="AZ13" s="503">
        <v>0</v>
      </c>
      <c r="BA13" s="503">
        <v>0</v>
      </c>
      <c r="BB13" s="503">
        <v>0</v>
      </c>
      <c r="BC13" s="503">
        <v>0</v>
      </c>
      <c r="BD13" s="503">
        <v>-872</v>
      </c>
      <c r="BE13" s="503">
        <v>-84</v>
      </c>
      <c r="BF13" s="503">
        <v>0</v>
      </c>
      <c r="BG13" s="249"/>
      <c r="BH13" s="249"/>
      <c r="BI13" s="249"/>
    </row>
    <row r="14" spans="1:63" s="10" customFormat="1" ht="15.75" customHeight="1" x14ac:dyDescent="0.3">
      <c r="A14" s="352" t="s">
        <v>204</v>
      </c>
      <c r="B14" s="352" t="s">
        <v>295</v>
      </c>
      <c r="C14" s="220">
        <v>-1082</v>
      </c>
      <c r="D14" s="220">
        <v>-994</v>
      </c>
      <c r="E14" s="220">
        <v>-1029</v>
      </c>
      <c r="F14" s="220">
        <v>-1140</v>
      </c>
      <c r="G14" s="220">
        <v>-1014</v>
      </c>
      <c r="H14" s="220">
        <v>-1021.0129999999999</v>
      </c>
      <c r="I14" s="220">
        <v>-1057</v>
      </c>
      <c r="J14" s="220">
        <v>-1157.1230000000005</v>
      </c>
      <c r="K14" s="220">
        <v>-1054</v>
      </c>
      <c r="L14" s="220">
        <v>-1069</v>
      </c>
      <c r="M14" s="220">
        <v>-1103</v>
      </c>
      <c r="N14" s="220">
        <v>-1185</v>
      </c>
      <c r="O14" s="220">
        <v>-1152</v>
      </c>
      <c r="P14" s="220">
        <v>-1094</v>
      </c>
      <c r="Q14" s="220">
        <v>-1131</v>
      </c>
      <c r="R14" s="220">
        <v>-1305</v>
      </c>
      <c r="S14" s="220">
        <v>-1120</v>
      </c>
      <c r="T14" s="220">
        <v>-1106</v>
      </c>
      <c r="U14" s="220">
        <v>-1116</v>
      </c>
      <c r="V14" s="220">
        <v>-1281</v>
      </c>
      <c r="W14" s="220">
        <v>-1126</v>
      </c>
      <c r="X14" s="220">
        <v>-1343</v>
      </c>
      <c r="Y14" s="220">
        <v>-1337</v>
      </c>
      <c r="Z14" s="220">
        <v>-1439</v>
      </c>
      <c r="AA14" s="220">
        <v>-1405</v>
      </c>
      <c r="AB14" s="220">
        <v>-1372</v>
      </c>
      <c r="AC14" s="220">
        <v>-1335</v>
      </c>
      <c r="AD14" s="220">
        <v>-1923</v>
      </c>
      <c r="AE14" s="220">
        <v>-1360</v>
      </c>
      <c r="AF14" s="220">
        <v>-1397</v>
      </c>
      <c r="AG14" s="220">
        <v>-1377</v>
      </c>
      <c r="AH14" s="220">
        <v>-1456</v>
      </c>
      <c r="AI14" s="220">
        <v>-1563</v>
      </c>
      <c r="AJ14" s="220">
        <v>-1375</v>
      </c>
      <c r="AK14" s="220">
        <v>-1372</v>
      </c>
      <c r="AL14" s="220">
        <v>-1474</v>
      </c>
      <c r="AM14" s="220">
        <v>-1575</v>
      </c>
      <c r="AN14" s="220">
        <v>-1434</v>
      </c>
      <c r="AO14" s="220">
        <v>-1441</v>
      </c>
      <c r="AP14" s="220">
        <v>-1447</v>
      </c>
      <c r="AQ14" s="517">
        <v>-1667</v>
      </c>
      <c r="AR14" s="517">
        <v>-1413</v>
      </c>
      <c r="AS14" s="517">
        <v>-1418</v>
      </c>
      <c r="AT14" s="517">
        <v>-1523</v>
      </c>
      <c r="AU14" s="517">
        <v>-1788</v>
      </c>
      <c r="AV14" s="517">
        <v>-1420</v>
      </c>
      <c r="AW14" s="517">
        <v>-1359</v>
      </c>
      <c r="AX14" s="517">
        <v>-1417</v>
      </c>
      <c r="AY14" s="517">
        <v>-1643</v>
      </c>
      <c r="AZ14" s="517">
        <v>-1430.4</v>
      </c>
      <c r="BA14" s="517">
        <v>-1477</v>
      </c>
      <c r="BB14" s="517">
        <v>-1567</v>
      </c>
      <c r="BC14" s="517">
        <v>-1846</v>
      </c>
      <c r="BD14" s="517">
        <v>-2359.2739298330744</v>
      </c>
      <c r="BE14" s="517">
        <v>-1891</v>
      </c>
      <c r="BF14" s="517">
        <v>-1754.1704390278051</v>
      </c>
      <c r="BG14" s="249"/>
      <c r="BH14" s="249"/>
      <c r="BI14" s="249"/>
      <c r="BJ14" s="897"/>
      <c r="BK14" s="897"/>
    </row>
    <row r="15" spans="1:63" ht="15.75" customHeight="1" x14ac:dyDescent="0.3">
      <c r="A15" s="2"/>
      <c r="B15" s="2"/>
      <c r="C15" s="2"/>
      <c r="D15" s="2"/>
      <c r="E15" s="2"/>
      <c r="F15" s="2"/>
      <c r="G15" s="2"/>
      <c r="H15" s="2"/>
      <c r="I15" s="2"/>
      <c r="J15" s="2"/>
      <c r="K15" s="2"/>
      <c r="L15" s="2"/>
      <c r="M15" s="2"/>
      <c r="N15" s="2"/>
      <c r="O15" s="2"/>
      <c r="P15" s="2"/>
      <c r="Q15" s="2"/>
      <c r="R15" s="2"/>
      <c r="S15" s="2"/>
      <c r="T15" s="2"/>
      <c r="U15" s="2"/>
      <c r="V15" s="2"/>
      <c r="W15" s="2"/>
      <c r="X15" s="2"/>
      <c r="Y15" s="2"/>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9"/>
    </row>
    <row r="16" spans="1:63" ht="15.75" customHeight="1" thickBot="1" x14ac:dyDescent="0.35">
      <c r="A16" s="354" t="s">
        <v>332</v>
      </c>
      <c r="B16" s="354" t="s">
        <v>331</v>
      </c>
      <c r="C16" s="2"/>
      <c r="D16" s="2"/>
      <c r="E16" s="2"/>
      <c r="F16" s="2"/>
      <c r="G16" s="2"/>
      <c r="H16" s="2"/>
      <c r="I16" s="2"/>
      <c r="J16" s="2"/>
      <c r="K16" s="2"/>
      <c r="L16" s="2"/>
      <c r="M16" s="2"/>
      <c r="N16" s="2"/>
      <c r="O16" s="2"/>
      <c r="P16" s="2"/>
      <c r="Q16" s="2"/>
      <c r="R16" s="2"/>
      <c r="S16" s="2"/>
      <c r="T16" s="2"/>
      <c r="U16" s="2"/>
      <c r="V16" s="2"/>
      <c r="W16" s="2"/>
      <c r="X16" s="2"/>
      <c r="Y16" s="2"/>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9"/>
      <c r="BJ16" s="249"/>
    </row>
    <row r="17" spans="1:61" ht="15.75" customHeight="1" thickBot="1" x14ac:dyDescent="0.35">
      <c r="A17" s="320" t="s">
        <v>326</v>
      </c>
      <c r="B17" s="320" t="s">
        <v>160</v>
      </c>
      <c r="C17" s="321" t="s">
        <v>22</v>
      </c>
      <c r="D17" s="321" t="s">
        <v>23</v>
      </c>
      <c r="E17" s="321" t="s">
        <v>24</v>
      </c>
      <c r="F17" s="321" t="s">
        <v>25</v>
      </c>
      <c r="G17" s="321" t="s">
        <v>26</v>
      </c>
      <c r="H17" s="321" t="s">
        <v>27</v>
      </c>
      <c r="I17" s="321" t="s">
        <v>28</v>
      </c>
      <c r="J17" s="321" t="s">
        <v>29</v>
      </c>
      <c r="K17" s="321" t="s">
        <v>30</v>
      </c>
      <c r="L17" s="321" t="s">
        <v>31</v>
      </c>
      <c r="M17" s="321" t="s">
        <v>32</v>
      </c>
      <c r="N17" s="321" t="s">
        <v>33</v>
      </c>
      <c r="O17" s="321" t="s">
        <v>34</v>
      </c>
      <c r="P17" s="321" t="s">
        <v>35</v>
      </c>
      <c r="Q17" s="321" t="s">
        <v>36</v>
      </c>
      <c r="R17" s="321" t="s">
        <v>37</v>
      </c>
      <c r="S17" s="321" t="s">
        <v>38</v>
      </c>
      <c r="T17" s="321" t="s">
        <v>39</v>
      </c>
      <c r="U17" s="321" t="s">
        <v>40</v>
      </c>
      <c r="V17" s="321" t="s">
        <v>41</v>
      </c>
      <c r="W17" s="321" t="s">
        <v>101</v>
      </c>
      <c r="X17" s="321" t="s">
        <v>102</v>
      </c>
      <c r="Y17" s="321" t="s">
        <v>104</v>
      </c>
      <c r="Z17" s="321" t="s">
        <v>110</v>
      </c>
      <c r="AA17" s="321" t="s">
        <v>105</v>
      </c>
      <c r="AB17" s="321" t="s">
        <v>106</v>
      </c>
      <c r="AC17" s="321" t="s">
        <v>107</v>
      </c>
      <c r="AD17" s="321" t="s">
        <v>109</v>
      </c>
      <c r="AE17" s="321" t="s">
        <v>111</v>
      </c>
      <c r="AF17" s="321" t="s">
        <v>113</v>
      </c>
      <c r="AG17" s="321" t="s">
        <v>114</v>
      </c>
      <c r="AH17" s="321" t="s">
        <v>115</v>
      </c>
      <c r="AI17" s="321" t="s">
        <v>116</v>
      </c>
      <c r="AJ17" s="321" t="s">
        <v>117</v>
      </c>
      <c r="AK17" s="321" t="s">
        <v>118</v>
      </c>
      <c r="AL17" s="321" t="s">
        <v>119</v>
      </c>
      <c r="AM17" s="321" t="s">
        <v>120</v>
      </c>
      <c r="AN17" s="321" t="s">
        <v>200</v>
      </c>
      <c r="AO17" s="321" t="s">
        <v>201</v>
      </c>
      <c r="AP17" s="321" t="s">
        <v>411</v>
      </c>
      <c r="AQ17" s="321" t="s">
        <v>584</v>
      </c>
      <c r="AR17" s="321" t="s">
        <v>591</v>
      </c>
      <c r="AS17" s="321" t="s">
        <v>602</v>
      </c>
      <c r="AT17" s="322" t="s">
        <v>727</v>
      </c>
      <c r="AU17" s="322" t="s">
        <v>740</v>
      </c>
      <c r="AV17" s="322" t="s">
        <v>756</v>
      </c>
      <c r="AW17" s="322" t="s">
        <v>829</v>
      </c>
      <c r="AX17" s="322" t="s">
        <v>837</v>
      </c>
      <c r="AY17" s="322" t="s">
        <v>851</v>
      </c>
      <c r="AZ17" s="322" t="s">
        <v>853</v>
      </c>
      <c r="BA17" s="322" t="s">
        <v>855</v>
      </c>
      <c r="BB17" s="322" t="s">
        <v>857</v>
      </c>
      <c r="BC17" s="322" t="s">
        <v>861</v>
      </c>
      <c r="BD17" s="322" t="s">
        <v>942</v>
      </c>
      <c r="BE17" s="322" t="s">
        <v>948</v>
      </c>
      <c r="BF17" s="322" t="s">
        <v>951</v>
      </c>
      <c r="BG17" s="249"/>
    </row>
    <row r="18" spans="1:61" ht="15.75" customHeight="1" x14ac:dyDescent="0.3">
      <c r="A18" s="53" t="s">
        <v>580</v>
      </c>
      <c r="B18" s="53" t="s">
        <v>523</v>
      </c>
      <c r="C18" s="264">
        <v>-474.88499999999999</v>
      </c>
      <c r="D18" s="264">
        <v>-431.40600000000006</v>
      </c>
      <c r="E18" s="264">
        <v>-487.47500000000002</v>
      </c>
      <c r="F18" s="264">
        <v>-549.50299999999993</v>
      </c>
      <c r="G18" s="264">
        <v>-470.90800000000002</v>
      </c>
      <c r="H18" s="264">
        <v>-478.53899999999999</v>
      </c>
      <c r="I18" s="264">
        <v>-505.54500000000002</v>
      </c>
      <c r="J18" s="264">
        <v>-556.73199999999986</v>
      </c>
      <c r="K18" s="264">
        <v>-483.59899999999999</v>
      </c>
      <c r="L18" s="264">
        <v>-473.209</v>
      </c>
      <c r="M18" s="264">
        <v>-519.25</v>
      </c>
      <c r="N18" s="264">
        <v>-556.2829999999999</v>
      </c>
      <c r="O18" s="264">
        <v>-520.60699999999997</v>
      </c>
      <c r="P18" s="264">
        <v>-478.24400000000003</v>
      </c>
      <c r="Q18" s="264">
        <v>-509.5</v>
      </c>
      <c r="R18" s="264">
        <v>-648.37699999999995</v>
      </c>
      <c r="S18" s="264">
        <v>-498.22</v>
      </c>
      <c r="T18" s="264">
        <v>-455.58799999999997</v>
      </c>
      <c r="U18" s="264">
        <v>-510.85</v>
      </c>
      <c r="V18" s="264">
        <v>-606.57300000000032</v>
      </c>
      <c r="W18" s="264">
        <v>-483</v>
      </c>
      <c r="X18" s="264">
        <v>-569</v>
      </c>
      <c r="Y18" s="264">
        <v>-589</v>
      </c>
      <c r="Z18" s="264">
        <v>-608.31899999999996</v>
      </c>
      <c r="AA18" s="264">
        <v>-566</v>
      </c>
      <c r="AB18" s="264">
        <v>-557</v>
      </c>
      <c r="AC18" s="264">
        <v>-571</v>
      </c>
      <c r="AD18" s="264">
        <v>-616.69999999999982</v>
      </c>
      <c r="AE18" s="264">
        <v>-567</v>
      </c>
      <c r="AF18" s="264">
        <v>-587</v>
      </c>
      <c r="AG18" s="264">
        <v>-599</v>
      </c>
      <c r="AH18" s="264">
        <v>-620</v>
      </c>
      <c r="AI18" s="264">
        <v>-607</v>
      </c>
      <c r="AJ18" s="264">
        <v>-623</v>
      </c>
      <c r="AK18" s="264">
        <v>-628</v>
      </c>
      <c r="AL18" s="264">
        <v>-639</v>
      </c>
      <c r="AM18" s="264">
        <v>-625</v>
      </c>
      <c r="AN18" s="264">
        <v>-638</v>
      </c>
      <c r="AO18" s="264">
        <v>-651</v>
      </c>
      <c r="AP18" s="264">
        <v>-623</v>
      </c>
      <c r="AQ18" s="264">
        <v>-641</v>
      </c>
      <c r="AR18" s="264">
        <v>-661</v>
      </c>
      <c r="AS18" s="264">
        <v>-669</v>
      </c>
      <c r="AT18" s="237">
        <v>-722</v>
      </c>
      <c r="AU18" s="237">
        <v>-641</v>
      </c>
      <c r="AV18" s="237">
        <v>-638</v>
      </c>
      <c r="AW18" s="237">
        <v>-593</v>
      </c>
      <c r="AX18" s="237">
        <v>-623</v>
      </c>
      <c r="AY18" s="237">
        <v>-606</v>
      </c>
      <c r="AZ18" s="237">
        <v>-663</v>
      </c>
      <c r="BA18" s="237">
        <v>-707</v>
      </c>
      <c r="BB18" s="237">
        <v>-721</v>
      </c>
      <c r="BC18" s="237">
        <v>-662</v>
      </c>
      <c r="BD18" s="237">
        <v>-709</v>
      </c>
      <c r="BE18" s="237">
        <v>-713</v>
      </c>
      <c r="BF18" s="237">
        <v>-799</v>
      </c>
      <c r="BG18" s="249"/>
      <c r="BH18" s="249"/>
      <c r="BI18" s="249"/>
    </row>
    <row r="19" spans="1:61" ht="15.75" customHeight="1" x14ac:dyDescent="0.3">
      <c r="A19" s="44" t="s">
        <v>671</v>
      </c>
      <c r="B19" s="44" t="s">
        <v>670</v>
      </c>
      <c r="C19" s="261">
        <v>-81.605000000000004</v>
      </c>
      <c r="D19" s="261">
        <v>-75.304999999999993</v>
      </c>
      <c r="E19" s="261">
        <v>-77.179000000000002</v>
      </c>
      <c r="F19" s="261">
        <v>-67.173999999999992</v>
      </c>
      <c r="G19" s="261">
        <v>-79.394000000000005</v>
      </c>
      <c r="H19" s="261">
        <v>-77.996999999999986</v>
      </c>
      <c r="I19" s="261">
        <v>-77.793999999999997</v>
      </c>
      <c r="J19" s="261">
        <v>-64.80000000000004</v>
      </c>
      <c r="K19" s="261">
        <v>-81.468000000000004</v>
      </c>
      <c r="L19" s="261">
        <v>-74.303999999999988</v>
      </c>
      <c r="M19" s="261">
        <v>-78.843999999999994</v>
      </c>
      <c r="N19" s="261">
        <v>-69.895000000000053</v>
      </c>
      <c r="O19" s="261">
        <v>-93.527000000000001</v>
      </c>
      <c r="P19" s="261">
        <v>-85.183000000000007</v>
      </c>
      <c r="Q19" s="261">
        <v>-85.326999999999998</v>
      </c>
      <c r="R19" s="261">
        <v>-79.129000000000005</v>
      </c>
      <c r="S19" s="261">
        <v>-93.527000000000001</v>
      </c>
      <c r="T19" s="261">
        <v>-96.874999999999986</v>
      </c>
      <c r="U19" s="261">
        <v>-95.832999999999998</v>
      </c>
      <c r="V19" s="261">
        <v>-88.775999999999996</v>
      </c>
      <c r="W19" s="261">
        <v>-90</v>
      </c>
      <c r="X19" s="261">
        <v>-90</v>
      </c>
      <c r="Y19" s="261">
        <v>-90</v>
      </c>
      <c r="Z19" s="261">
        <v>-82.581000000000017</v>
      </c>
      <c r="AA19" s="261">
        <v>-104</v>
      </c>
      <c r="AB19" s="261">
        <v>-94</v>
      </c>
      <c r="AC19" s="261">
        <v>-90</v>
      </c>
      <c r="AD19" s="261">
        <v>-87.399999999999977</v>
      </c>
      <c r="AE19" s="261">
        <v>-103</v>
      </c>
      <c r="AF19" s="261">
        <v>-100</v>
      </c>
      <c r="AG19" s="261">
        <v>-92</v>
      </c>
      <c r="AH19" s="261">
        <v>-84</v>
      </c>
      <c r="AI19" s="261">
        <v>-110</v>
      </c>
      <c r="AJ19" s="261">
        <v>-104</v>
      </c>
      <c r="AK19" s="261">
        <v>-100</v>
      </c>
      <c r="AL19" s="261">
        <v>-85</v>
      </c>
      <c r="AM19" s="261">
        <v>-106</v>
      </c>
      <c r="AN19" s="261">
        <v>-111</v>
      </c>
      <c r="AO19" s="261">
        <v>-102</v>
      </c>
      <c r="AP19" s="261">
        <v>-85</v>
      </c>
      <c r="AQ19" s="261">
        <v>-109</v>
      </c>
      <c r="AR19" s="261">
        <v>-114</v>
      </c>
      <c r="AS19" s="264">
        <v>-106</v>
      </c>
      <c r="AT19" s="237">
        <v>-103</v>
      </c>
      <c r="AU19" s="237">
        <v>-114</v>
      </c>
      <c r="AV19" s="237">
        <v>-107</v>
      </c>
      <c r="AW19" s="237">
        <v>-97</v>
      </c>
      <c r="AX19" s="237">
        <v>-91</v>
      </c>
      <c r="AY19" s="237">
        <v>-108.963826</v>
      </c>
      <c r="AZ19" s="237">
        <v>-109</v>
      </c>
      <c r="BA19" s="237">
        <v>-116</v>
      </c>
      <c r="BB19" s="237">
        <v>-97</v>
      </c>
      <c r="BC19" s="237">
        <v>-118</v>
      </c>
      <c r="BD19" s="237">
        <v>-122</v>
      </c>
      <c r="BE19" s="237">
        <v>-117</v>
      </c>
      <c r="BF19" s="237">
        <v>-121</v>
      </c>
      <c r="BG19" s="249"/>
      <c r="BH19" s="249"/>
      <c r="BI19" s="249"/>
    </row>
    <row r="20" spans="1:61" s="9" customFormat="1" ht="15.75" customHeight="1" x14ac:dyDescent="0.3">
      <c r="A20" s="309" t="s">
        <v>672</v>
      </c>
      <c r="B20" s="309" t="s">
        <v>669</v>
      </c>
      <c r="C20" s="265">
        <v>0</v>
      </c>
      <c r="D20" s="265">
        <v>-120.39</v>
      </c>
      <c r="E20" s="265">
        <v>-58.860999999999997</v>
      </c>
      <c r="F20" s="265">
        <v>-62.533000000000001</v>
      </c>
      <c r="G20" s="265">
        <v>-63.218000000000004</v>
      </c>
      <c r="H20" s="265">
        <v>-57.991</v>
      </c>
      <c r="I20" s="265">
        <v>-57.534999999999997</v>
      </c>
      <c r="J20" s="265">
        <v>-61.074999999999989</v>
      </c>
      <c r="K20" s="265">
        <v>-60.292999999999999</v>
      </c>
      <c r="L20" s="265">
        <v>-57.067</v>
      </c>
      <c r="M20" s="265">
        <v>-57.832000000000001</v>
      </c>
      <c r="N20" s="265">
        <v>-71.830999999999989</v>
      </c>
      <c r="O20" s="265">
        <v>-75.933000000000007</v>
      </c>
      <c r="P20" s="265">
        <v>-73.45</v>
      </c>
      <c r="Q20" s="265">
        <v>68.710999999999999</v>
      </c>
      <c r="R20" s="265">
        <v>-198.91000000000003</v>
      </c>
      <c r="S20" s="265">
        <v>-83.686000000000007</v>
      </c>
      <c r="T20" s="265">
        <v>-77.945999999999998</v>
      </c>
      <c r="U20" s="265">
        <v>-77.912999999999997</v>
      </c>
      <c r="V20" s="265">
        <v>-61.141999999999996</v>
      </c>
      <c r="W20" s="265">
        <v>-82</v>
      </c>
      <c r="X20" s="265">
        <v>-76</v>
      </c>
      <c r="Y20" s="265">
        <v>-82</v>
      </c>
      <c r="Z20" s="261">
        <v>-63.954999999999984</v>
      </c>
      <c r="AA20" s="265">
        <v>-89</v>
      </c>
      <c r="AB20" s="265">
        <v>-81</v>
      </c>
      <c r="AC20" s="265">
        <v>-75</v>
      </c>
      <c r="AD20" s="261">
        <v>-63.800000000000011</v>
      </c>
      <c r="AE20" s="265">
        <v>-90</v>
      </c>
      <c r="AF20" s="265">
        <v>-82</v>
      </c>
      <c r="AG20" s="265">
        <v>-76</v>
      </c>
      <c r="AH20" s="261">
        <v>-62</v>
      </c>
      <c r="AI20" s="265">
        <v>-96</v>
      </c>
      <c r="AJ20" s="265">
        <v>-86</v>
      </c>
      <c r="AK20" s="265">
        <v>-80</v>
      </c>
      <c r="AL20" s="261">
        <v>-8</v>
      </c>
      <c r="AM20" s="265">
        <v>-95</v>
      </c>
      <c r="AN20" s="265">
        <v>-90</v>
      </c>
      <c r="AO20" s="265">
        <v>-82</v>
      </c>
      <c r="AP20" s="265">
        <v>-76</v>
      </c>
      <c r="AQ20" s="265">
        <v>-96</v>
      </c>
      <c r="AR20" s="265">
        <v>-94</v>
      </c>
      <c r="AS20" s="265">
        <v>-90</v>
      </c>
      <c r="AT20" s="265">
        <v>-83</v>
      </c>
      <c r="AU20" s="265">
        <v>-103</v>
      </c>
      <c r="AV20" s="265">
        <v>-95</v>
      </c>
      <c r="AW20" s="265">
        <v>-82</v>
      </c>
      <c r="AX20" s="265">
        <v>-75</v>
      </c>
      <c r="AY20" s="246">
        <v>-99.215631999999999</v>
      </c>
      <c r="AZ20" s="246">
        <v>-91</v>
      </c>
      <c r="BA20" s="265">
        <v>-92</v>
      </c>
      <c r="BB20" s="265">
        <v>-83</v>
      </c>
      <c r="BC20" s="265">
        <v>-110</v>
      </c>
      <c r="BD20" s="265">
        <v>-105</v>
      </c>
      <c r="BE20" s="265">
        <v>-100</v>
      </c>
      <c r="BF20" s="265">
        <v>-99</v>
      </c>
      <c r="BG20" s="249"/>
      <c r="BH20" s="249"/>
      <c r="BI20" s="249"/>
    </row>
    <row r="21" spans="1:61" ht="15.75" customHeight="1" x14ac:dyDescent="0.3">
      <c r="A21" s="44" t="s">
        <v>205</v>
      </c>
      <c r="B21" s="44" t="s">
        <v>336</v>
      </c>
      <c r="C21" s="261">
        <v>-16.59</v>
      </c>
      <c r="D21" s="261">
        <v>-16.709999999999997</v>
      </c>
      <c r="E21" s="261">
        <v>-14.756</v>
      </c>
      <c r="F21" s="261">
        <v>-14.926000000000002</v>
      </c>
      <c r="G21" s="261">
        <v>-16.667999999999999</v>
      </c>
      <c r="H21" s="261">
        <v>-14.93</v>
      </c>
      <c r="I21" s="261">
        <v>-14.766</v>
      </c>
      <c r="J21" s="261">
        <v>-16.828000000000003</v>
      </c>
      <c r="K21" s="261">
        <v>-15.167</v>
      </c>
      <c r="L21" s="261">
        <v>-17.436999999999998</v>
      </c>
      <c r="M21" s="261">
        <v>-15.85</v>
      </c>
      <c r="N21" s="261">
        <v>-18.437999999999995</v>
      </c>
      <c r="O21" s="261">
        <v>-17.248000000000001</v>
      </c>
      <c r="P21" s="261">
        <v>-18.529</v>
      </c>
      <c r="Q21" s="261">
        <v>-16.791</v>
      </c>
      <c r="R21" s="261">
        <v>-19.733000000000008</v>
      </c>
      <c r="S21" s="261">
        <v>-18.311</v>
      </c>
      <c r="T21" s="261">
        <v>-17.151000000000003</v>
      </c>
      <c r="U21" s="261">
        <v>-15.592000000000001</v>
      </c>
      <c r="V21" s="261">
        <v>-17.466999999999999</v>
      </c>
      <c r="W21" s="261">
        <v>-16</v>
      </c>
      <c r="X21" s="261">
        <v>-20</v>
      </c>
      <c r="Y21" s="261">
        <v>-16</v>
      </c>
      <c r="Z21" s="261">
        <v>-18.534999999999997</v>
      </c>
      <c r="AA21" s="261">
        <v>-18</v>
      </c>
      <c r="AB21" s="261">
        <v>-22</v>
      </c>
      <c r="AC21" s="261">
        <v>-19</v>
      </c>
      <c r="AD21" s="261">
        <v>-21.400000000000006</v>
      </c>
      <c r="AE21" s="261">
        <v>-19</v>
      </c>
      <c r="AF21" s="261">
        <v>-24</v>
      </c>
      <c r="AG21" s="261">
        <v>-18</v>
      </c>
      <c r="AH21" s="261">
        <v>-23</v>
      </c>
      <c r="AI21" s="261">
        <v>-18</v>
      </c>
      <c r="AJ21" s="261">
        <v>-20</v>
      </c>
      <c r="AK21" s="261">
        <v>-17</v>
      </c>
      <c r="AL21" s="261">
        <v>-23</v>
      </c>
      <c r="AM21" s="261">
        <v>-20</v>
      </c>
      <c r="AN21" s="261">
        <v>-20</v>
      </c>
      <c r="AO21" s="261">
        <v>-20</v>
      </c>
      <c r="AP21" s="261">
        <v>-22</v>
      </c>
      <c r="AQ21" s="261">
        <v>-21</v>
      </c>
      <c r="AR21" s="261">
        <v>-23</v>
      </c>
      <c r="AS21" s="261">
        <v>-21</v>
      </c>
      <c r="AT21" s="237">
        <v>-25</v>
      </c>
      <c r="AU21" s="237">
        <v>-21</v>
      </c>
      <c r="AV21" s="237">
        <v>-17</v>
      </c>
      <c r="AW21" s="237">
        <v>-16</v>
      </c>
      <c r="AX21" s="237">
        <v>-16</v>
      </c>
      <c r="AY21" s="237">
        <v>-15.446451</v>
      </c>
      <c r="AZ21" s="237">
        <v>-20</v>
      </c>
      <c r="BA21" s="237">
        <v>-17</v>
      </c>
      <c r="BB21" s="237">
        <v>-19</v>
      </c>
      <c r="BC21" s="237">
        <v>-19</v>
      </c>
      <c r="BD21" s="237">
        <v>-23</v>
      </c>
      <c r="BE21" s="237">
        <v>-21</v>
      </c>
      <c r="BF21" s="237">
        <v>-27</v>
      </c>
      <c r="BG21" s="249"/>
      <c r="BH21" s="249"/>
      <c r="BI21" s="249"/>
    </row>
    <row r="22" spans="1:61" s="10" customFormat="1" ht="15.75" customHeight="1" x14ac:dyDescent="0.3">
      <c r="A22" s="45" t="s">
        <v>204</v>
      </c>
      <c r="B22" s="45" t="s">
        <v>295</v>
      </c>
      <c r="C22" s="253">
        <v>-573.08000000000004</v>
      </c>
      <c r="D22" s="253">
        <v>-523.42099999999994</v>
      </c>
      <c r="E22" s="253">
        <v>-579.41</v>
      </c>
      <c r="F22" s="253">
        <v>-631.60300000000041</v>
      </c>
      <c r="G22" s="253">
        <v>-566.97</v>
      </c>
      <c r="H22" s="253">
        <v>-571.46599999999989</v>
      </c>
      <c r="I22" s="253">
        <v>-598.10500000000002</v>
      </c>
      <c r="J22" s="253">
        <v>-638.3599999999999</v>
      </c>
      <c r="K22" s="253">
        <v>-580.23400000000004</v>
      </c>
      <c r="L22" s="253">
        <v>-564.94999999999993</v>
      </c>
      <c r="M22" s="253">
        <v>-613.94399999999996</v>
      </c>
      <c r="N22" s="253">
        <v>-644.61600000000033</v>
      </c>
      <c r="O22" s="253">
        <v>-630.68399999999997</v>
      </c>
      <c r="P22" s="253">
        <v>-582.654</v>
      </c>
      <c r="Q22" s="253">
        <v>-611.61800000000005</v>
      </c>
      <c r="R22" s="253">
        <v>-747</v>
      </c>
      <c r="S22" s="253">
        <v>-610.05799999999999</v>
      </c>
      <c r="T22" s="253">
        <v>-569.61400000000003</v>
      </c>
      <c r="U22" s="253">
        <v>-622.27499999999998</v>
      </c>
      <c r="V22" s="253">
        <v>-712.8159999999998</v>
      </c>
      <c r="W22" s="253">
        <v>-589</v>
      </c>
      <c r="X22" s="253">
        <v>-679</v>
      </c>
      <c r="Y22" s="253">
        <v>-694</v>
      </c>
      <c r="Z22" s="253">
        <v>-710</v>
      </c>
      <c r="AA22" s="253">
        <v>-687</v>
      </c>
      <c r="AB22" s="253">
        <v>-673</v>
      </c>
      <c r="AC22" s="253">
        <v>-681</v>
      </c>
      <c r="AD22" s="253">
        <v>-725.5</v>
      </c>
      <c r="AE22" s="253">
        <v>-689</v>
      </c>
      <c r="AF22" s="253">
        <v>-711</v>
      </c>
      <c r="AG22" s="253">
        <v>-709</v>
      </c>
      <c r="AH22" s="253">
        <v>-727</v>
      </c>
      <c r="AI22" s="253">
        <v>-735</v>
      </c>
      <c r="AJ22" s="253">
        <v>-747</v>
      </c>
      <c r="AK22" s="253">
        <v>-745</v>
      </c>
      <c r="AL22" s="253">
        <v>-747</v>
      </c>
      <c r="AM22" s="253">
        <v>-751</v>
      </c>
      <c r="AN22" s="253">
        <v>-769</v>
      </c>
      <c r="AO22" s="253">
        <v>-773</v>
      </c>
      <c r="AP22" s="253">
        <v>-730</v>
      </c>
      <c r="AQ22" s="516">
        <v>-771</v>
      </c>
      <c r="AR22" s="516">
        <v>-798</v>
      </c>
      <c r="AS22" s="516">
        <v>-796</v>
      </c>
      <c r="AT22" s="516">
        <v>-850</v>
      </c>
      <c r="AU22" s="516">
        <v>-776</v>
      </c>
      <c r="AV22" s="516">
        <v>-762</v>
      </c>
      <c r="AW22" s="516">
        <v>-706</v>
      </c>
      <c r="AX22" s="516">
        <v>-730</v>
      </c>
      <c r="AY22" s="516">
        <v>-730.41027700000006</v>
      </c>
      <c r="AZ22" s="516">
        <v>-792</v>
      </c>
      <c r="BA22" s="516">
        <v>-840</v>
      </c>
      <c r="BB22" s="516">
        <v>-837</v>
      </c>
      <c r="BC22" s="516">
        <v>-799</v>
      </c>
      <c r="BD22" s="516">
        <v>-854</v>
      </c>
      <c r="BE22" s="516">
        <v>-851</v>
      </c>
      <c r="BF22" s="516">
        <v>-947</v>
      </c>
      <c r="BG22" s="249"/>
      <c r="BH22" s="249"/>
      <c r="BI22" s="249"/>
    </row>
    <row r="23" spans="1:61" s="10" customFormat="1" ht="15.75" customHeight="1" x14ac:dyDescent="0.3">
      <c r="A23" s="266"/>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49"/>
      <c r="AQ23" s="249"/>
      <c r="AR23" s="249"/>
      <c r="AS23" s="249"/>
      <c r="AT23" s="249"/>
    </row>
    <row r="24" spans="1:61" ht="15.75" customHeight="1" x14ac:dyDescent="0.3">
      <c r="A24" s="266"/>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W24" s="249"/>
      <c r="AX24" s="249"/>
      <c r="AY24" s="249"/>
      <c r="AZ24" s="249"/>
      <c r="BA24" s="249"/>
      <c r="BB24" s="249"/>
      <c r="BC24" s="249"/>
      <c r="BD24" s="249"/>
      <c r="BE24" s="249"/>
      <c r="BF24" s="249"/>
    </row>
    <row r="25" spans="1:61" ht="15.75" customHeight="1" x14ac:dyDescent="0.3">
      <c r="A25" s="266"/>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T25" s="249"/>
      <c r="AU25" s="249"/>
      <c r="AV25" s="249"/>
      <c r="AW25" s="249"/>
      <c r="AX25" s="249"/>
      <c r="AY25" s="249"/>
      <c r="AZ25" s="249"/>
      <c r="BA25" s="249"/>
      <c r="BB25" s="249"/>
      <c r="BC25" s="249"/>
      <c r="BD25" s="249"/>
      <c r="BE25" s="249"/>
      <c r="BF25" s="249"/>
    </row>
    <row r="26" spans="1:61" ht="15.75" customHeight="1" x14ac:dyDescent="0.3">
      <c r="A26" s="266"/>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row>
    <row r="27" spans="1:61" s="223" customFormat="1" ht="15.75" customHeight="1" x14ac:dyDescent="0.25">
      <c r="A27" s="7"/>
      <c r="B27" s="7"/>
      <c r="Z27" s="248"/>
      <c r="AA27" s="248"/>
      <c r="AB27" s="248"/>
      <c r="AC27" s="248"/>
      <c r="AD27" s="248"/>
      <c r="AE27" s="248"/>
      <c r="AF27" s="248"/>
      <c r="AG27" s="248"/>
      <c r="AH27" s="248"/>
      <c r="AI27" s="248"/>
      <c r="AJ27" s="248"/>
      <c r="AK27" s="248"/>
      <c r="AL27" s="248"/>
      <c r="AM27" s="248"/>
      <c r="AN27" s="248"/>
      <c r="AO27" s="248"/>
      <c r="AP27" s="248"/>
      <c r="AQ27" s="248"/>
      <c r="AR27" s="248"/>
      <c r="AS27" s="248"/>
    </row>
  </sheetData>
  <hyperlinks>
    <hyperlink ref="AV1" location="'Spis treści_Contents'!A1" display="spis treści" xr:uid="{00000000-0004-0000-0500-000000000000}"/>
    <hyperlink ref="AV2" location="'Spis treści_Contents'!A1" display="contents" xr:uid="{00000000-0004-0000-0500-000001000000}"/>
  </hyperlinks>
  <pageMargins left="0.70866141732283472" right="0.70866141732283472" top="0.74803149606299213" bottom="0.74803149606299213" header="0.31496062992125984" footer="0.31496062992125984"/>
  <pageSetup paperSize="9" scale="37" orientation="portrait"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BK37"/>
  <sheetViews>
    <sheetView zoomScale="85" zoomScaleNormal="85" zoomScaleSheetLayoutView="100"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3"/>
  <cols>
    <col min="1" max="1" width="75.44140625" style="207" bestFit="1" customWidth="1"/>
    <col min="2" max="2" width="71" style="207" customWidth="1"/>
    <col min="3" max="28" width="12.6640625" style="13" hidden="1" customWidth="1" outlineLevel="1"/>
    <col min="29" max="29" width="12.6640625" style="207" hidden="1" customWidth="1" outlineLevel="1"/>
    <col min="30" max="30" width="12.6640625" style="13" hidden="1" customWidth="1" outlineLevel="1"/>
    <col min="31" max="32" width="12.6640625" style="369" hidden="1" customWidth="1" outlineLevel="1"/>
    <col min="33" max="38" width="12.6640625" style="467" hidden="1" customWidth="1" outlineLevel="1"/>
    <col min="39" max="42" width="0" style="467" hidden="1" customWidth="1" outlineLevel="1"/>
    <col min="43" max="43" width="12.6640625" style="467" customWidth="1" collapsed="1"/>
    <col min="44" max="45" width="12.6640625" style="467" customWidth="1"/>
    <col min="46" max="46" width="12.6640625" style="12" customWidth="1"/>
    <col min="47" max="54" width="12.6640625" style="12"/>
    <col min="55" max="58" width="12.6640625" style="12" customWidth="1"/>
    <col min="59" max="16384" width="12.6640625" style="12"/>
  </cols>
  <sheetData>
    <row r="1" spans="1:60" ht="15.75" customHeight="1" x14ac:dyDescent="0.3">
      <c r="A1" s="358" t="s">
        <v>13</v>
      </c>
      <c r="B1" s="358" t="s">
        <v>345</v>
      </c>
      <c r="C1" s="359"/>
      <c r="D1" s="359"/>
      <c r="E1" s="359"/>
      <c r="F1" s="359"/>
      <c r="G1" s="359"/>
      <c r="H1" s="359"/>
      <c r="I1" s="359"/>
      <c r="J1" s="359"/>
      <c r="K1" s="359"/>
      <c r="L1" s="359"/>
      <c r="M1" s="359"/>
      <c r="N1" s="359"/>
      <c r="O1" s="465"/>
      <c r="P1" s="465"/>
      <c r="Q1" s="465"/>
      <c r="R1" s="465"/>
      <c r="S1" s="465"/>
      <c r="T1" s="465"/>
      <c r="U1" s="465"/>
      <c r="V1" s="465"/>
      <c r="W1" s="359"/>
      <c r="X1" s="359"/>
      <c r="Y1" s="359"/>
      <c r="Z1" s="359"/>
      <c r="AA1" s="359"/>
      <c r="AB1" s="359"/>
      <c r="AC1" s="294"/>
      <c r="AD1" s="359"/>
      <c r="AE1" s="360"/>
      <c r="AF1" s="360"/>
      <c r="AG1" s="295"/>
      <c r="AH1" s="295"/>
      <c r="AI1" s="295"/>
      <c r="AJ1" s="295"/>
      <c r="AK1" s="295"/>
      <c r="AL1" s="295"/>
      <c r="AM1" s="295"/>
      <c r="AN1" s="295"/>
      <c r="AO1" s="295"/>
      <c r="AP1" s="300"/>
      <c r="AQ1" s="300"/>
      <c r="AR1" s="300"/>
      <c r="AS1" s="300"/>
      <c r="AT1" s="300"/>
      <c r="AU1" s="300"/>
      <c r="AV1" s="300" t="s">
        <v>558</v>
      </c>
      <c r="AW1" s="300"/>
      <c r="AX1" s="300"/>
      <c r="AY1" s="300"/>
      <c r="AZ1" s="300"/>
      <c r="BA1" s="300"/>
      <c r="BB1" s="300"/>
      <c r="BC1" s="300"/>
      <c r="BD1" s="300"/>
      <c r="BE1" s="300"/>
      <c r="BF1" s="300"/>
    </row>
    <row r="2" spans="1:60" ht="15.75" customHeight="1" x14ac:dyDescent="0.3">
      <c r="A2" s="358"/>
      <c r="B2" s="358"/>
      <c r="C2" s="359"/>
      <c r="D2" s="359"/>
      <c r="E2" s="359"/>
      <c r="F2" s="359"/>
      <c r="G2" s="359"/>
      <c r="H2" s="359"/>
      <c r="I2" s="359"/>
      <c r="J2" s="359"/>
      <c r="K2" s="359"/>
      <c r="L2" s="359"/>
      <c r="M2" s="359"/>
      <c r="N2" s="359"/>
      <c r="O2" s="465" t="s">
        <v>99</v>
      </c>
      <c r="P2" s="465" t="s">
        <v>99</v>
      </c>
      <c r="Q2" s="465" t="s">
        <v>99</v>
      </c>
      <c r="R2" s="465" t="s">
        <v>99</v>
      </c>
      <c r="S2" s="465" t="s">
        <v>99</v>
      </c>
      <c r="T2" s="465" t="s">
        <v>99</v>
      </c>
      <c r="U2" s="465" t="s">
        <v>99</v>
      </c>
      <c r="V2" s="465"/>
      <c r="W2" s="359"/>
      <c r="X2" s="359"/>
      <c r="Y2" s="359"/>
      <c r="Z2" s="359"/>
      <c r="AA2" s="359"/>
      <c r="AB2" s="359"/>
      <c r="AC2" s="294"/>
      <c r="AD2" s="359"/>
      <c r="AE2" s="360"/>
      <c r="AF2" s="360"/>
      <c r="AG2" s="295"/>
      <c r="AH2" s="295"/>
      <c r="AI2" s="295"/>
      <c r="AJ2" s="295"/>
      <c r="AK2" s="295"/>
      <c r="AL2" s="295"/>
      <c r="AM2" s="295"/>
      <c r="AN2" s="295"/>
      <c r="AO2" s="295"/>
      <c r="AP2" s="300"/>
      <c r="AQ2" s="300"/>
      <c r="AR2" s="300"/>
      <c r="AS2" s="300"/>
      <c r="AT2" s="300"/>
      <c r="AU2" s="300"/>
      <c r="AV2" s="300" t="s">
        <v>559</v>
      </c>
      <c r="AW2" s="300"/>
      <c r="AX2" s="300"/>
      <c r="AY2" s="300"/>
      <c r="AZ2" s="300"/>
      <c r="BA2" s="300"/>
      <c r="BB2" s="300"/>
      <c r="BC2" s="300"/>
      <c r="BD2" s="300"/>
      <c r="BE2" s="300"/>
      <c r="BF2" s="300"/>
    </row>
    <row r="3" spans="1:60" s="13" customFormat="1" ht="15.75" customHeight="1" thickBot="1" x14ac:dyDescent="0.3">
      <c r="A3" s="370" t="s">
        <v>11</v>
      </c>
      <c r="B3" s="370" t="s">
        <v>152</v>
      </c>
      <c r="C3" s="468"/>
      <c r="D3" s="468"/>
      <c r="E3" s="468"/>
      <c r="F3" s="468"/>
      <c r="G3" s="468"/>
      <c r="H3" s="468"/>
      <c r="I3" s="468"/>
      <c r="J3" s="468"/>
      <c r="K3" s="468"/>
      <c r="L3" s="468"/>
      <c r="M3" s="468"/>
      <c r="N3" s="468"/>
      <c r="O3" s="465" t="s">
        <v>100</v>
      </c>
      <c r="P3" s="465" t="s">
        <v>100</v>
      </c>
      <c r="Q3" s="465" t="s">
        <v>100</v>
      </c>
      <c r="R3" s="465" t="s">
        <v>100</v>
      </c>
      <c r="S3" s="465" t="s">
        <v>100</v>
      </c>
      <c r="T3" s="465" t="s">
        <v>100</v>
      </c>
      <c r="U3" s="465" t="s">
        <v>100</v>
      </c>
      <c r="V3" s="465"/>
      <c r="W3" s="465"/>
      <c r="X3" s="465"/>
      <c r="Y3" s="359"/>
      <c r="Z3" s="359"/>
      <c r="AA3" s="359"/>
      <c r="AB3" s="359"/>
      <c r="AC3" s="359"/>
      <c r="AD3" s="359"/>
      <c r="AE3" s="360"/>
      <c r="AF3" s="360"/>
      <c r="AG3" s="360"/>
      <c r="AH3" s="360"/>
      <c r="AI3" s="360"/>
      <c r="AJ3" s="360"/>
      <c r="AK3" s="360"/>
      <c r="AL3" s="360"/>
      <c r="AM3" s="360"/>
      <c r="AN3" s="360"/>
      <c r="AO3" s="360"/>
      <c r="AP3" s="360"/>
      <c r="AQ3" s="360"/>
      <c r="AR3" s="360"/>
      <c r="AS3" s="360"/>
      <c r="AT3" s="360"/>
      <c r="AU3" s="360"/>
      <c r="AV3" s="360"/>
      <c r="AW3" s="360"/>
      <c r="AX3" s="360"/>
      <c r="AY3" s="360"/>
      <c r="AZ3" s="360"/>
      <c r="BA3" s="360"/>
      <c r="BB3" s="360"/>
      <c r="BC3" s="360"/>
      <c r="BD3" s="360"/>
      <c r="BE3" s="360"/>
      <c r="BF3" s="360"/>
    </row>
    <row r="4" spans="1:60" s="364" customFormat="1" ht="15.75" customHeight="1" thickBot="1" x14ac:dyDescent="0.3">
      <c r="A4" s="361" t="s">
        <v>326</v>
      </c>
      <c r="B4" s="362" t="s">
        <v>160</v>
      </c>
      <c r="C4" s="362" t="s">
        <v>22</v>
      </c>
      <c r="D4" s="362" t="s">
        <v>23</v>
      </c>
      <c r="E4" s="362" t="s">
        <v>24</v>
      </c>
      <c r="F4" s="362" t="s">
        <v>25</v>
      </c>
      <c r="G4" s="362" t="s">
        <v>26</v>
      </c>
      <c r="H4" s="362" t="s">
        <v>27</v>
      </c>
      <c r="I4" s="362" t="s">
        <v>28</v>
      </c>
      <c r="J4" s="362" t="s">
        <v>29</v>
      </c>
      <c r="K4" s="362" t="s">
        <v>30</v>
      </c>
      <c r="L4" s="362" t="s">
        <v>31</v>
      </c>
      <c r="M4" s="362" t="s">
        <v>32</v>
      </c>
      <c r="N4" s="362" t="s">
        <v>33</v>
      </c>
      <c r="O4" s="362" t="s">
        <v>34</v>
      </c>
      <c r="P4" s="362" t="s">
        <v>35</v>
      </c>
      <c r="Q4" s="362" t="s">
        <v>36</v>
      </c>
      <c r="R4" s="362" t="s">
        <v>37</v>
      </c>
      <c r="S4" s="362" t="s">
        <v>38</v>
      </c>
      <c r="T4" s="362" t="s">
        <v>39</v>
      </c>
      <c r="U4" s="362" t="s">
        <v>40</v>
      </c>
      <c r="V4" s="362" t="s">
        <v>41</v>
      </c>
      <c r="W4" s="362" t="s">
        <v>101</v>
      </c>
      <c r="X4" s="362" t="s">
        <v>102</v>
      </c>
      <c r="Y4" s="362" t="s">
        <v>104</v>
      </c>
      <c r="Z4" s="362" t="s">
        <v>110</v>
      </c>
      <c r="AA4" s="362" t="s">
        <v>105</v>
      </c>
      <c r="AB4" s="362" t="s">
        <v>106</v>
      </c>
      <c r="AC4" s="362" t="s">
        <v>107</v>
      </c>
      <c r="AD4" s="362" t="s">
        <v>109</v>
      </c>
      <c r="AE4" s="363" t="s">
        <v>111</v>
      </c>
      <c r="AF4" s="363" t="s">
        <v>113</v>
      </c>
      <c r="AG4" s="363" t="s">
        <v>114</v>
      </c>
      <c r="AH4" s="363" t="s">
        <v>115</v>
      </c>
      <c r="AI4" s="363" t="s">
        <v>116</v>
      </c>
      <c r="AJ4" s="363" t="s">
        <v>117</v>
      </c>
      <c r="AK4" s="363" t="s">
        <v>118</v>
      </c>
      <c r="AL4" s="363" t="s">
        <v>119</v>
      </c>
      <c r="AM4" s="363" t="s">
        <v>120</v>
      </c>
      <c r="AN4" s="363" t="s">
        <v>200</v>
      </c>
      <c r="AO4" s="363" t="s">
        <v>201</v>
      </c>
      <c r="AP4" s="363" t="s">
        <v>411</v>
      </c>
      <c r="AQ4" s="598" t="s">
        <v>584</v>
      </c>
      <c r="AR4" s="598" t="s">
        <v>591</v>
      </c>
      <c r="AS4" s="598" t="s">
        <v>602</v>
      </c>
      <c r="AT4" s="598" t="s">
        <v>727</v>
      </c>
      <c r="AU4" s="598" t="s">
        <v>740</v>
      </c>
      <c r="AV4" s="598" t="s">
        <v>756</v>
      </c>
      <c r="AW4" s="584" t="s">
        <v>829</v>
      </c>
      <c r="AX4" s="584" t="s">
        <v>837</v>
      </c>
      <c r="AY4" s="584" t="s">
        <v>851</v>
      </c>
      <c r="AZ4" s="584" t="s">
        <v>853</v>
      </c>
      <c r="BA4" s="322" t="s">
        <v>855</v>
      </c>
      <c r="BB4" s="322" t="s">
        <v>857</v>
      </c>
      <c r="BC4" s="322" t="s">
        <v>861</v>
      </c>
      <c r="BD4" s="322" t="s">
        <v>942</v>
      </c>
      <c r="BE4" s="322" t="s">
        <v>948</v>
      </c>
      <c r="BF4" s="322" t="s">
        <v>951</v>
      </c>
    </row>
    <row r="5" spans="1:60" ht="15.75" customHeight="1" x14ac:dyDescent="0.3">
      <c r="A5" s="89" t="s">
        <v>522</v>
      </c>
      <c r="B5" s="90" t="s">
        <v>338</v>
      </c>
      <c r="C5" s="235">
        <v>75.206999999999994</v>
      </c>
      <c r="D5" s="235">
        <v>112.77700000000002</v>
      </c>
      <c r="E5" s="235">
        <v>66.861999999999995</v>
      </c>
      <c r="F5" s="235">
        <v>71.259000000000043</v>
      </c>
      <c r="G5" s="235">
        <v>58.234999999999999</v>
      </c>
      <c r="H5" s="235">
        <v>57.512</v>
      </c>
      <c r="I5" s="235">
        <v>119.434</v>
      </c>
      <c r="J5" s="235">
        <v>88.737999999999985</v>
      </c>
      <c r="K5" s="235">
        <v>71.254999999999995</v>
      </c>
      <c r="L5" s="235">
        <v>61.76400000000001</v>
      </c>
      <c r="M5" s="235">
        <v>52.420999999999999</v>
      </c>
      <c r="N5" s="235">
        <v>70.61099999999999</v>
      </c>
      <c r="O5" s="235">
        <v>60.598999999999997</v>
      </c>
      <c r="P5" s="235">
        <v>66.652999999999992</v>
      </c>
      <c r="Q5" s="235">
        <v>89.25</v>
      </c>
      <c r="R5" s="235">
        <v>114.72200000000001</v>
      </c>
      <c r="S5" s="235">
        <v>66.686000000000007</v>
      </c>
      <c r="T5" s="235">
        <v>71.300999999999988</v>
      </c>
      <c r="U5" s="235">
        <v>99.403999999999996</v>
      </c>
      <c r="V5" s="235">
        <v>101.89400000000003</v>
      </c>
      <c r="W5" s="235">
        <v>51.606999999999999</v>
      </c>
      <c r="X5" s="235">
        <v>61.64</v>
      </c>
      <c r="Y5" s="235">
        <v>68.331999999999994</v>
      </c>
      <c r="Z5" s="235">
        <v>67.435999999999993</v>
      </c>
      <c r="AA5" s="235">
        <v>37.531999999999996</v>
      </c>
      <c r="AB5" s="235">
        <v>61.363</v>
      </c>
      <c r="AC5" s="235">
        <v>56.426000000000002</v>
      </c>
      <c r="AD5" s="235">
        <v>45.078999999999994</v>
      </c>
      <c r="AE5" s="235">
        <v>33.838999999999999</v>
      </c>
      <c r="AF5" s="235">
        <v>116.258</v>
      </c>
      <c r="AG5" s="83">
        <v>93</v>
      </c>
      <c r="AH5" s="83">
        <v>69.903000000000006</v>
      </c>
      <c r="AI5" s="232">
        <v>64</v>
      </c>
      <c r="AJ5" s="83">
        <v>212</v>
      </c>
      <c r="AK5" s="83">
        <v>103</v>
      </c>
      <c r="AL5" s="232">
        <v>93</v>
      </c>
      <c r="AM5" s="83">
        <v>85</v>
      </c>
      <c r="AN5" s="83">
        <v>103</v>
      </c>
      <c r="AO5" s="83">
        <v>107</v>
      </c>
      <c r="AP5" s="83">
        <v>97</v>
      </c>
      <c r="AQ5" s="599">
        <v>20</v>
      </c>
      <c r="AR5" s="599">
        <v>25</v>
      </c>
      <c r="AS5" s="599">
        <v>28</v>
      </c>
      <c r="AT5" s="599">
        <v>33</v>
      </c>
      <c r="AU5" s="599">
        <v>15</v>
      </c>
      <c r="AV5" s="599">
        <v>16</v>
      </c>
      <c r="AW5" s="600">
        <v>33</v>
      </c>
      <c r="AX5" s="600">
        <v>21</v>
      </c>
      <c r="AY5" s="600">
        <v>16.112162999999999</v>
      </c>
      <c r="AZ5" s="600">
        <v>22</v>
      </c>
      <c r="BA5" s="600">
        <v>34</v>
      </c>
      <c r="BB5" s="600">
        <v>25</v>
      </c>
      <c r="BC5" s="600">
        <v>23</v>
      </c>
      <c r="BD5" s="600">
        <v>30</v>
      </c>
      <c r="BE5" s="600">
        <v>35</v>
      </c>
      <c r="BF5" s="600">
        <v>30</v>
      </c>
      <c r="BG5" s="11"/>
      <c r="BH5" s="11"/>
    </row>
    <row r="6" spans="1:60" s="13" customFormat="1" ht="30" customHeight="1" x14ac:dyDescent="0.3">
      <c r="A6" s="81" t="s">
        <v>398</v>
      </c>
      <c r="B6" s="82" t="s">
        <v>403</v>
      </c>
      <c r="C6" s="232">
        <v>4.55</v>
      </c>
      <c r="D6" s="232">
        <v>22.83</v>
      </c>
      <c r="E6" s="232">
        <v>22.533999999999999</v>
      </c>
      <c r="F6" s="232">
        <v>17.310000000000006</v>
      </c>
      <c r="G6" s="232">
        <v>14.148</v>
      </c>
      <c r="H6" s="232">
        <v>11.465</v>
      </c>
      <c r="I6" s="232">
        <v>12.429</v>
      </c>
      <c r="J6" s="232">
        <v>13.213000000000001</v>
      </c>
      <c r="K6" s="232">
        <v>19.945</v>
      </c>
      <c r="L6" s="232">
        <v>21.972999999999999</v>
      </c>
      <c r="M6" s="232">
        <v>18.117000000000001</v>
      </c>
      <c r="N6" s="232">
        <v>16.600999999999992</v>
      </c>
      <c r="O6" s="232">
        <v>14.739000000000001</v>
      </c>
      <c r="P6" s="232">
        <v>21.563999999999997</v>
      </c>
      <c r="Q6" s="232">
        <v>42.115000000000002</v>
      </c>
      <c r="R6" s="232">
        <v>14.262000000000008</v>
      </c>
      <c r="S6" s="232">
        <v>10.901999999999999</v>
      </c>
      <c r="T6" s="232">
        <v>31.496000000000002</v>
      </c>
      <c r="U6" s="232">
        <v>33.613999999999997</v>
      </c>
      <c r="V6" s="232">
        <v>33.143999999999991</v>
      </c>
      <c r="W6" s="232">
        <v>21.57</v>
      </c>
      <c r="X6" s="232">
        <v>38.738999999999997</v>
      </c>
      <c r="Y6" s="232">
        <v>28.042000000000002</v>
      </c>
      <c r="Z6" s="232">
        <v>37.734999999999999</v>
      </c>
      <c r="AA6" s="232">
        <v>52.283000000000001</v>
      </c>
      <c r="AB6" s="232">
        <v>7.1829999999999998</v>
      </c>
      <c r="AC6" s="232">
        <v>8.8699999999999992</v>
      </c>
      <c r="AD6" s="232">
        <v>-26.135999999999996</v>
      </c>
      <c r="AE6" s="232">
        <v>22.196000000000002</v>
      </c>
      <c r="AF6" s="232">
        <v>28.686</v>
      </c>
      <c r="AG6" s="232">
        <v>61</v>
      </c>
      <c r="AH6" s="232">
        <v>-25.882000000000001</v>
      </c>
      <c r="AI6" s="232">
        <v>8</v>
      </c>
      <c r="AJ6" s="232">
        <v>14</v>
      </c>
      <c r="AK6" s="232">
        <v>12</v>
      </c>
      <c r="AL6" s="232">
        <v>61</v>
      </c>
      <c r="AM6" s="232">
        <v>13</v>
      </c>
      <c r="AN6" s="232">
        <v>12</v>
      </c>
      <c r="AO6" s="232">
        <v>10</v>
      </c>
      <c r="AP6" s="83">
        <v>22</v>
      </c>
      <c r="AQ6" s="599">
        <v>9</v>
      </c>
      <c r="AR6" s="599">
        <v>14</v>
      </c>
      <c r="AS6" s="599">
        <v>18</v>
      </c>
      <c r="AT6" s="599">
        <v>4</v>
      </c>
      <c r="AU6" s="599">
        <v>11</v>
      </c>
      <c r="AV6" s="599">
        <v>7</v>
      </c>
      <c r="AW6" s="599">
        <v>12</v>
      </c>
      <c r="AX6" s="599">
        <v>19</v>
      </c>
      <c r="AY6" s="599">
        <v>16.278531999999998</v>
      </c>
      <c r="AZ6" s="599">
        <v>22</v>
      </c>
      <c r="BA6" s="599">
        <v>35</v>
      </c>
      <c r="BB6" s="599">
        <v>28</v>
      </c>
      <c r="BC6" s="599">
        <v>24</v>
      </c>
      <c r="BD6" s="599">
        <v>22</v>
      </c>
      <c r="BE6" s="599">
        <v>23</v>
      </c>
      <c r="BF6" s="599">
        <v>39</v>
      </c>
      <c r="BG6" s="11"/>
      <c r="BH6" s="11"/>
    </row>
    <row r="7" spans="1:60" s="13" customFormat="1" ht="15.75" customHeight="1" x14ac:dyDescent="0.3">
      <c r="A7" s="81" t="s">
        <v>735</v>
      </c>
      <c r="B7" s="82" t="s">
        <v>736</v>
      </c>
      <c r="C7" s="232">
        <v>10.741</v>
      </c>
      <c r="D7" s="232">
        <v>10.862</v>
      </c>
      <c r="E7" s="232">
        <v>16.222000000000001</v>
      </c>
      <c r="F7" s="232">
        <v>16.179000000000002</v>
      </c>
      <c r="G7" s="232">
        <v>13.087</v>
      </c>
      <c r="H7" s="232">
        <v>10.613999999999999</v>
      </c>
      <c r="I7" s="232">
        <v>11.298</v>
      </c>
      <c r="J7" s="232">
        <v>9.1740000000000048</v>
      </c>
      <c r="K7" s="232">
        <v>10.228</v>
      </c>
      <c r="L7" s="232">
        <v>9.3919999999999995</v>
      </c>
      <c r="M7" s="232">
        <v>11.568999999999999</v>
      </c>
      <c r="N7" s="232">
        <v>8.66</v>
      </c>
      <c r="O7" s="232">
        <v>15.487000000000002</v>
      </c>
      <c r="P7" s="232">
        <v>8.8449999999999989</v>
      </c>
      <c r="Q7" s="232">
        <v>12.262</v>
      </c>
      <c r="R7" s="232">
        <v>20.466000000000005</v>
      </c>
      <c r="S7" s="232">
        <v>18.698</v>
      </c>
      <c r="T7" s="232">
        <v>21.518999999999998</v>
      </c>
      <c r="U7" s="232">
        <v>21.338000000000001</v>
      </c>
      <c r="V7" s="232">
        <v>17.792000000000005</v>
      </c>
      <c r="W7" s="232">
        <v>14.138999999999999</v>
      </c>
      <c r="X7" s="232">
        <v>34.616</v>
      </c>
      <c r="Y7" s="232">
        <v>11.439</v>
      </c>
      <c r="Z7" s="232">
        <v>-6.0620000000000021</v>
      </c>
      <c r="AA7" s="232">
        <v>13.815</v>
      </c>
      <c r="AB7" s="232">
        <v>22.463999999999999</v>
      </c>
      <c r="AC7" s="232">
        <v>14.541</v>
      </c>
      <c r="AD7" s="232">
        <v>26.180000000000007</v>
      </c>
      <c r="AE7" s="232">
        <v>18.579999999999998</v>
      </c>
      <c r="AF7" s="232">
        <v>23.417999999999999</v>
      </c>
      <c r="AG7" s="232">
        <v>26</v>
      </c>
      <c r="AH7" s="232">
        <v>38.002000000000002</v>
      </c>
      <c r="AI7" s="232">
        <v>18</v>
      </c>
      <c r="AJ7" s="232">
        <v>11</v>
      </c>
      <c r="AK7" s="232">
        <v>12</v>
      </c>
      <c r="AL7" s="232">
        <v>8</v>
      </c>
      <c r="AM7" s="232">
        <v>13</v>
      </c>
      <c r="AN7" s="232">
        <v>5</v>
      </c>
      <c r="AO7" s="232">
        <v>9</v>
      </c>
      <c r="AP7" s="83">
        <v>11</v>
      </c>
      <c r="AQ7" s="599">
        <v>10</v>
      </c>
      <c r="AR7" s="599">
        <v>8</v>
      </c>
      <c r="AS7" s="599">
        <v>8</v>
      </c>
      <c r="AT7" s="599">
        <v>9</v>
      </c>
      <c r="AU7" s="599">
        <v>9</v>
      </c>
      <c r="AV7" s="599">
        <v>11</v>
      </c>
      <c r="AW7" s="601">
        <v>12</v>
      </c>
      <c r="AX7" s="601">
        <v>12</v>
      </c>
      <c r="AY7" s="601">
        <v>14</v>
      </c>
      <c r="AZ7" s="601">
        <v>19</v>
      </c>
      <c r="BA7" s="601">
        <v>11</v>
      </c>
      <c r="BB7" s="601">
        <v>17</v>
      </c>
      <c r="BC7" s="601">
        <v>15</v>
      </c>
      <c r="BD7" s="601">
        <v>15</v>
      </c>
      <c r="BE7" s="601">
        <v>14</v>
      </c>
      <c r="BF7" s="601">
        <v>14</v>
      </c>
      <c r="BG7" s="11"/>
      <c r="BH7" s="11"/>
    </row>
    <row r="8" spans="1:60" ht="15.75" customHeight="1" x14ac:dyDescent="0.3">
      <c r="A8" s="81" t="s">
        <v>843</v>
      </c>
      <c r="B8" s="82" t="s">
        <v>339</v>
      </c>
      <c r="C8" s="232">
        <v>2.387</v>
      </c>
      <c r="D8" s="232">
        <v>12.427999999999999</v>
      </c>
      <c r="E8" s="232">
        <v>3.3540000000000001</v>
      </c>
      <c r="F8" s="232">
        <v>1.9150000000000014</v>
      </c>
      <c r="G8" s="232">
        <v>1.085</v>
      </c>
      <c r="H8" s="232">
        <v>0.45300000000000007</v>
      </c>
      <c r="I8" s="232">
        <v>1.802</v>
      </c>
      <c r="J8" s="232">
        <v>1.6370000000000005</v>
      </c>
      <c r="K8" s="232">
        <v>0.28000000000000003</v>
      </c>
      <c r="L8" s="232">
        <v>0.16899999999999998</v>
      </c>
      <c r="M8" s="232">
        <v>0.77700000000000002</v>
      </c>
      <c r="N8" s="232">
        <v>4.1100000000000003</v>
      </c>
      <c r="O8" s="232">
        <v>3.0619999999999998</v>
      </c>
      <c r="P8" s="232">
        <v>12.97</v>
      </c>
      <c r="Q8" s="232">
        <v>0</v>
      </c>
      <c r="R8" s="232">
        <v>-12.97</v>
      </c>
      <c r="S8" s="232">
        <v>0.96799999999999997</v>
      </c>
      <c r="T8" s="232">
        <v>1.5470000000000002</v>
      </c>
      <c r="U8" s="232">
        <v>0</v>
      </c>
      <c r="V8" s="232">
        <v>5.7809999999999988</v>
      </c>
      <c r="W8" s="232">
        <v>2.0990000000000002</v>
      </c>
      <c r="X8" s="232">
        <v>3.7930000000000001</v>
      </c>
      <c r="Y8" s="232">
        <v>3.3879999999999999</v>
      </c>
      <c r="Z8" s="232">
        <v>8.8550000000000004</v>
      </c>
      <c r="AA8" s="232">
        <v>9.5220000000000002</v>
      </c>
      <c r="AB8" s="232">
        <v>4.1769999999999996</v>
      </c>
      <c r="AC8" s="232">
        <v>3.57</v>
      </c>
      <c r="AD8" s="232">
        <v>25.731000000000002</v>
      </c>
      <c r="AE8" s="232">
        <v>1.2529999999999999</v>
      </c>
      <c r="AF8" s="232">
        <v>0.628</v>
      </c>
      <c r="AG8" s="232">
        <v>4</v>
      </c>
      <c r="AH8" s="232">
        <v>1.119</v>
      </c>
      <c r="AI8" s="234">
        <v>1</v>
      </c>
      <c r="AJ8" s="234">
        <v>1</v>
      </c>
      <c r="AK8" s="234">
        <v>1</v>
      </c>
      <c r="AL8" s="234">
        <v>0</v>
      </c>
      <c r="AM8" s="232">
        <v>3</v>
      </c>
      <c r="AN8" s="232">
        <v>1</v>
      </c>
      <c r="AO8" s="232">
        <v>0</v>
      </c>
      <c r="AP8" s="83">
        <v>3</v>
      </c>
      <c r="AQ8" s="599">
        <v>1</v>
      </c>
      <c r="AR8" s="599">
        <v>2</v>
      </c>
      <c r="AS8" s="599">
        <v>1</v>
      </c>
      <c r="AT8" s="599">
        <v>2</v>
      </c>
      <c r="AU8" s="599">
        <v>1</v>
      </c>
      <c r="AV8" s="599">
        <v>2</v>
      </c>
      <c r="AW8" s="599">
        <v>0</v>
      </c>
      <c r="AX8" s="599">
        <v>1</v>
      </c>
      <c r="AY8" s="599">
        <v>1.1305540000000001</v>
      </c>
      <c r="AZ8" s="599">
        <v>2</v>
      </c>
      <c r="BA8" s="599">
        <v>1</v>
      </c>
      <c r="BB8" s="599">
        <v>0</v>
      </c>
      <c r="BC8" s="599">
        <v>1</v>
      </c>
      <c r="BD8" s="599">
        <v>0</v>
      </c>
      <c r="BE8" s="599">
        <v>0</v>
      </c>
      <c r="BF8" s="599">
        <v>1</v>
      </c>
      <c r="BG8" s="11"/>
      <c r="BH8" s="11"/>
    </row>
    <row r="9" spans="1:60" ht="15.75" customHeight="1" x14ac:dyDescent="0.3">
      <c r="A9" s="81" t="s">
        <v>393</v>
      </c>
      <c r="B9" s="82" t="s">
        <v>404</v>
      </c>
      <c r="C9" s="232">
        <v>0.245</v>
      </c>
      <c r="D9" s="232">
        <v>0.245</v>
      </c>
      <c r="E9" s="232">
        <v>0</v>
      </c>
      <c r="F9" s="232">
        <v>0.26700000000000002</v>
      </c>
      <c r="G9" s="232">
        <v>0.57699999999999996</v>
      </c>
      <c r="H9" s="232">
        <v>0</v>
      </c>
      <c r="I9" s="232">
        <v>0</v>
      </c>
      <c r="J9" s="232">
        <v>0.84899999999999998</v>
      </c>
      <c r="K9" s="232">
        <v>0</v>
      </c>
      <c r="L9" s="232">
        <v>0</v>
      </c>
      <c r="M9" s="232">
        <v>0</v>
      </c>
      <c r="N9" s="232">
        <v>0</v>
      </c>
      <c r="O9" s="232">
        <v>0</v>
      </c>
      <c r="P9" s="232">
        <v>0</v>
      </c>
      <c r="Q9" s="232">
        <v>0</v>
      </c>
      <c r="R9" s="232">
        <v>3.1179999999999999</v>
      </c>
      <c r="S9" s="232">
        <v>0</v>
      </c>
      <c r="T9" s="232">
        <v>0</v>
      </c>
      <c r="U9" s="232">
        <v>0</v>
      </c>
      <c r="V9" s="232">
        <v>314.80200000000002</v>
      </c>
      <c r="W9" s="232">
        <v>0</v>
      </c>
      <c r="X9" s="232">
        <v>0</v>
      </c>
      <c r="Y9" s="232">
        <v>0</v>
      </c>
      <c r="Z9" s="232">
        <v>3.4209999999999998</v>
      </c>
      <c r="AA9" s="232">
        <v>0</v>
      </c>
      <c r="AB9" s="232">
        <v>0</v>
      </c>
      <c r="AC9" s="232">
        <v>0</v>
      </c>
      <c r="AD9" s="232">
        <v>0</v>
      </c>
      <c r="AE9" s="232">
        <v>0</v>
      </c>
      <c r="AF9" s="232">
        <v>0</v>
      </c>
      <c r="AG9" s="232">
        <v>77</v>
      </c>
      <c r="AH9" s="232">
        <v>0</v>
      </c>
      <c r="AI9" s="234">
        <v>0</v>
      </c>
      <c r="AJ9" s="234">
        <v>0</v>
      </c>
      <c r="AK9" s="234">
        <v>0</v>
      </c>
      <c r="AL9" s="234">
        <v>0</v>
      </c>
      <c r="AM9" s="232">
        <v>0</v>
      </c>
      <c r="AN9" s="232">
        <v>11</v>
      </c>
      <c r="AO9" s="232">
        <v>0</v>
      </c>
      <c r="AP9" s="83">
        <v>14</v>
      </c>
      <c r="AQ9" s="599">
        <v>0</v>
      </c>
      <c r="AR9" s="599">
        <v>0</v>
      </c>
      <c r="AS9" s="599">
        <v>0</v>
      </c>
      <c r="AT9" s="599">
        <v>0</v>
      </c>
      <c r="AU9" s="599">
        <v>0</v>
      </c>
      <c r="AV9" s="599">
        <v>0</v>
      </c>
      <c r="AW9" s="599">
        <v>0</v>
      </c>
      <c r="AX9" s="599">
        <v>0</v>
      </c>
      <c r="AY9" s="599">
        <v>0</v>
      </c>
      <c r="AZ9" s="599">
        <v>0</v>
      </c>
      <c r="BA9" s="599">
        <v>0</v>
      </c>
      <c r="BB9" s="599">
        <v>0</v>
      </c>
      <c r="BC9" s="599">
        <v>0</v>
      </c>
      <c r="BD9" s="599">
        <v>0</v>
      </c>
      <c r="BE9" s="599">
        <v>0</v>
      </c>
      <c r="BF9" s="599">
        <v>0</v>
      </c>
      <c r="BG9" s="11"/>
      <c r="BH9" s="11"/>
    </row>
    <row r="10" spans="1:60" s="14" customFormat="1" ht="15.75" customHeight="1" x14ac:dyDescent="0.3">
      <c r="A10" s="88" t="s">
        <v>206</v>
      </c>
      <c r="B10" s="84" t="s">
        <v>402</v>
      </c>
      <c r="C10" s="232">
        <v>0.245</v>
      </c>
      <c r="D10" s="232">
        <v>0.245</v>
      </c>
      <c r="E10" s="232">
        <v>0</v>
      </c>
      <c r="F10" s="85">
        <v>117.02</v>
      </c>
      <c r="G10" s="232">
        <v>0</v>
      </c>
      <c r="H10" s="232">
        <v>0</v>
      </c>
      <c r="I10" s="232">
        <v>0</v>
      </c>
      <c r="J10" s="232">
        <v>0</v>
      </c>
      <c r="K10" s="232">
        <v>0</v>
      </c>
      <c r="L10" s="232">
        <v>0</v>
      </c>
      <c r="M10" s="232">
        <v>0</v>
      </c>
      <c r="N10" s="232">
        <v>0</v>
      </c>
      <c r="O10" s="232">
        <v>0</v>
      </c>
      <c r="P10" s="232">
        <v>0</v>
      </c>
      <c r="Q10" s="232">
        <v>0</v>
      </c>
      <c r="R10" s="232">
        <v>0</v>
      </c>
      <c r="S10" s="232">
        <v>0</v>
      </c>
      <c r="T10" s="232">
        <v>0</v>
      </c>
      <c r="U10" s="232">
        <v>0</v>
      </c>
      <c r="V10" s="232">
        <v>0</v>
      </c>
      <c r="W10" s="232">
        <v>0</v>
      </c>
      <c r="X10" s="232">
        <v>0</v>
      </c>
      <c r="Y10" s="232">
        <v>0</v>
      </c>
      <c r="Z10" s="232">
        <v>0</v>
      </c>
      <c r="AA10" s="232">
        <v>0</v>
      </c>
      <c r="AB10" s="232">
        <v>0</v>
      </c>
      <c r="AC10" s="232">
        <v>0</v>
      </c>
      <c r="AD10" s="232">
        <v>0</v>
      </c>
      <c r="AE10" s="232">
        <v>0</v>
      </c>
      <c r="AF10" s="232">
        <v>0</v>
      </c>
      <c r="AG10" s="232">
        <v>0</v>
      </c>
      <c r="AH10" s="232">
        <v>0</v>
      </c>
      <c r="AI10" s="234">
        <v>0</v>
      </c>
      <c r="AJ10" s="234">
        <v>0</v>
      </c>
      <c r="AK10" s="234">
        <v>0</v>
      </c>
      <c r="AL10" s="233">
        <v>2</v>
      </c>
      <c r="AM10" s="232">
        <v>0</v>
      </c>
      <c r="AN10" s="232">
        <v>0</v>
      </c>
      <c r="AO10" s="232">
        <v>4</v>
      </c>
      <c r="AP10" s="83">
        <v>12</v>
      </c>
      <c r="AQ10" s="599">
        <v>0</v>
      </c>
      <c r="AR10" s="599">
        <v>0</v>
      </c>
      <c r="AS10" s="599">
        <v>1</v>
      </c>
      <c r="AT10" s="599">
        <v>0</v>
      </c>
      <c r="AU10" s="599">
        <v>0</v>
      </c>
      <c r="AV10" s="599">
        <v>0</v>
      </c>
      <c r="AW10" s="599">
        <v>0</v>
      </c>
      <c r="AX10" s="599">
        <v>4</v>
      </c>
      <c r="AY10" s="599">
        <v>1</v>
      </c>
      <c r="AZ10" s="599">
        <v>0</v>
      </c>
      <c r="BA10" s="599">
        <v>1</v>
      </c>
      <c r="BB10" s="599">
        <v>2</v>
      </c>
      <c r="BC10" s="599">
        <v>0</v>
      </c>
      <c r="BD10" s="599">
        <v>0</v>
      </c>
      <c r="BE10" s="599">
        <v>0</v>
      </c>
      <c r="BF10" s="599">
        <v>2</v>
      </c>
      <c r="BG10" s="11"/>
      <c r="BH10" s="11"/>
    </row>
    <row r="11" spans="1:60" s="14" customFormat="1" ht="27" customHeight="1" x14ac:dyDescent="0.3">
      <c r="A11" s="88" t="s">
        <v>952</v>
      </c>
      <c r="B11" s="273" t="s">
        <v>953</v>
      </c>
      <c r="C11" s="232">
        <v>0.245</v>
      </c>
      <c r="D11" s="232">
        <v>0.245</v>
      </c>
      <c r="E11" s="232">
        <v>0</v>
      </c>
      <c r="F11" s="232">
        <v>0</v>
      </c>
      <c r="G11" s="232">
        <v>0</v>
      </c>
      <c r="H11" s="232">
        <v>0</v>
      </c>
      <c r="I11" s="232">
        <v>0</v>
      </c>
      <c r="J11" s="232">
        <v>0</v>
      </c>
      <c r="K11" s="232">
        <v>0</v>
      </c>
      <c r="L11" s="232">
        <v>0</v>
      </c>
      <c r="M11" s="232">
        <v>0</v>
      </c>
      <c r="N11" s="232">
        <v>0</v>
      </c>
      <c r="O11" s="232">
        <v>0</v>
      </c>
      <c r="P11" s="232">
        <v>0</v>
      </c>
      <c r="Q11" s="232">
        <v>0</v>
      </c>
      <c r="R11" s="232">
        <v>0</v>
      </c>
      <c r="S11" s="232">
        <v>0</v>
      </c>
      <c r="T11" s="232">
        <v>0</v>
      </c>
      <c r="U11" s="232">
        <v>0</v>
      </c>
      <c r="V11" s="232">
        <v>0</v>
      </c>
      <c r="W11" s="232">
        <v>0</v>
      </c>
      <c r="X11" s="232">
        <v>0</v>
      </c>
      <c r="Y11" s="232">
        <v>0</v>
      </c>
      <c r="Z11" s="232">
        <v>0</v>
      </c>
      <c r="AA11" s="232">
        <v>0</v>
      </c>
      <c r="AB11" s="232">
        <v>0</v>
      </c>
      <c r="AC11" s="232">
        <v>0</v>
      </c>
      <c r="AD11" s="232">
        <v>0</v>
      </c>
      <c r="AE11" s="232">
        <v>0</v>
      </c>
      <c r="AF11" s="232">
        <v>0</v>
      </c>
      <c r="AG11" s="232">
        <v>0</v>
      </c>
      <c r="AH11" s="232">
        <v>0</v>
      </c>
      <c r="AI11" s="233">
        <v>3</v>
      </c>
      <c r="AJ11" s="233">
        <v>1</v>
      </c>
      <c r="AK11" s="233">
        <v>16</v>
      </c>
      <c r="AL11" s="233">
        <v>1</v>
      </c>
      <c r="AM11" s="232">
        <v>0</v>
      </c>
      <c r="AN11" s="232">
        <v>0</v>
      </c>
      <c r="AO11" s="232">
        <v>3</v>
      </c>
      <c r="AP11" s="83">
        <v>1</v>
      </c>
      <c r="AQ11" s="599">
        <v>4</v>
      </c>
      <c r="AR11" s="599">
        <v>2</v>
      </c>
      <c r="AS11" s="599">
        <v>0</v>
      </c>
      <c r="AT11" s="599">
        <v>1</v>
      </c>
      <c r="AU11" s="599">
        <v>4</v>
      </c>
      <c r="AV11" s="599">
        <v>0</v>
      </c>
      <c r="AW11" s="599">
        <v>0</v>
      </c>
      <c r="AX11" s="599">
        <v>1</v>
      </c>
      <c r="AY11" s="599">
        <v>0.62599800000000005</v>
      </c>
      <c r="AZ11" s="599">
        <v>0</v>
      </c>
      <c r="BA11" s="599">
        <v>1</v>
      </c>
      <c r="BB11" s="599">
        <v>1</v>
      </c>
      <c r="BC11" s="599">
        <v>1</v>
      </c>
      <c r="BD11" s="599">
        <v>2</v>
      </c>
      <c r="BE11" s="599">
        <v>0</v>
      </c>
      <c r="BF11" s="599">
        <v>4</v>
      </c>
      <c r="BG11" s="11"/>
      <c r="BH11" s="11"/>
    </row>
    <row r="12" spans="1:60" s="14" customFormat="1" ht="15.75" customHeight="1" x14ac:dyDescent="0.3">
      <c r="A12" s="88" t="s">
        <v>595</v>
      </c>
      <c r="B12" s="84" t="s">
        <v>790</v>
      </c>
      <c r="C12" s="232">
        <v>0.245</v>
      </c>
      <c r="D12" s="232">
        <v>0.245</v>
      </c>
      <c r="E12" s="232">
        <v>0</v>
      </c>
      <c r="F12" s="232">
        <v>0</v>
      </c>
      <c r="G12" s="232">
        <v>0</v>
      </c>
      <c r="H12" s="232">
        <v>0</v>
      </c>
      <c r="I12" s="232">
        <v>0</v>
      </c>
      <c r="J12" s="232">
        <v>0</v>
      </c>
      <c r="K12" s="232">
        <v>0</v>
      </c>
      <c r="L12" s="232">
        <v>0</v>
      </c>
      <c r="M12" s="232">
        <v>0</v>
      </c>
      <c r="N12" s="232">
        <v>0</v>
      </c>
      <c r="O12" s="232">
        <v>0</v>
      </c>
      <c r="P12" s="232">
        <v>0</v>
      </c>
      <c r="Q12" s="232">
        <v>0</v>
      </c>
      <c r="R12" s="232">
        <v>0</v>
      </c>
      <c r="S12" s="232">
        <v>0</v>
      </c>
      <c r="T12" s="232">
        <v>0</v>
      </c>
      <c r="U12" s="232">
        <v>0</v>
      </c>
      <c r="V12" s="232">
        <v>0</v>
      </c>
      <c r="W12" s="232">
        <v>0</v>
      </c>
      <c r="X12" s="232">
        <v>0</v>
      </c>
      <c r="Y12" s="232">
        <v>0</v>
      </c>
      <c r="Z12" s="232">
        <v>0</v>
      </c>
      <c r="AA12" s="232">
        <v>0</v>
      </c>
      <c r="AB12" s="232">
        <v>0</v>
      </c>
      <c r="AC12" s="232">
        <v>0</v>
      </c>
      <c r="AD12" s="232">
        <v>0</v>
      </c>
      <c r="AE12" s="232">
        <v>0</v>
      </c>
      <c r="AF12" s="232">
        <v>0</v>
      </c>
      <c r="AG12" s="232">
        <v>0</v>
      </c>
      <c r="AH12" s="232">
        <v>0</v>
      </c>
      <c r="AI12" s="232">
        <v>0</v>
      </c>
      <c r="AJ12" s="232">
        <v>0</v>
      </c>
      <c r="AK12" s="232">
        <v>0</v>
      </c>
      <c r="AL12" s="232">
        <v>0</v>
      </c>
      <c r="AM12" s="232">
        <v>0</v>
      </c>
      <c r="AN12" s="232">
        <v>0</v>
      </c>
      <c r="AO12" s="232">
        <v>0</v>
      </c>
      <c r="AP12" s="83">
        <v>0</v>
      </c>
      <c r="AQ12" s="599">
        <v>0</v>
      </c>
      <c r="AR12" s="599">
        <v>58</v>
      </c>
      <c r="AS12" s="599">
        <v>0</v>
      </c>
      <c r="AT12" s="599">
        <v>0</v>
      </c>
      <c r="AU12" s="599">
        <v>0</v>
      </c>
      <c r="AV12" s="599">
        <v>0</v>
      </c>
      <c r="AW12" s="599">
        <v>0</v>
      </c>
      <c r="AX12" s="599">
        <v>0</v>
      </c>
      <c r="AY12" s="599">
        <v>4.6204000000000002E-2</v>
      </c>
      <c r="AZ12" s="599">
        <v>0</v>
      </c>
      <c r="BA12" s="599">
        <v>0</v>
      </c>
      <c r="BB12" s="599">
        <v>0</v>
      </c>
      <c r="BC12" s="599">
        <v>0</v>
      </c>
      <c r="BD12" s="599">
        <v>0</v>
      </c>
      <c r="BE12" s="599">
        <v>0</v>
      </c>
      <c r="BF12" s="599">
        <v>0</v>
      </c>
      <c r="BG12" s="11"/>
      <c r="BH12" s="11"/>
    </row>
    <row r="13" spans="1:60" s="14" customFormat="1" ht="15.75" customHeight="1" x14ac:dyDescent="0.3">
      <c r="A13" s="88" t="s">
        <v>737</v>
      </c>
      <c r="B13" s="84" t="s">
        <v>739</v>
      </c>
      <c r="C13" s="232">
        <v>0.245</v>
      </c>
      <c r="D13" s="232">
        <v>0.245</v>
      </c>
      <c r="E13" s="232">
        <v>0</v>
      </c>
      <c r="F13" s="232">
        <v>0</v>
      </c>
      <c r="G13" s="232">
        <v>0</v>
      </c>
      <c r="H13" s="232">
        <v>0</v>
      </c>
      <c r="I13" s="232">
        <v>0</v>
      </c>
      <c r="J13" s="232">
        <v>0</v>
      </c>
      <c r="K13" s="232">
        <v>0</v>
      </c>
      <c r="L13" s="232">
        <v>0</v>
      </c>
      <c r="M13" s="232">
        <v>0</v>
      </c>
      <c r="N13" s="232">
        <v>0</v>
      </c>
      <c r="O13" s="232">
        <v>0</v>
      </c>
      <c r="P13" s="232">
        <v>0</v>
      </c>
      <c r="Q13" s="232">
        <v>0</v>
      </c>
      <c r="R13" s="232">
        <v>0</v>
      </c>
      <c r="S13" s="232">
        <v>0</v>
      </c>
      <c r="T13" s="232">
        <v>0</v>
      </c>
      <c r="U13" s="232">
        <v>0</v>
      </c>
      <c r="V13" s="232">
        <v>0</v>
      </c>
      <c r="W13" s="232">
        <v>0</v>
      </c>
      <c r="X13" s="232">
        <v>0</v>
      </c>
      <c r="Y13" s="232">
        <v>0</v>
      </c>
      <c r="Z13" s="232">
        <v>0</v>
      </c>
      <c r="AA13" s="232">
        <v>0</v>
      </c>
      <c r="AB13" s="232">
        <v>0</v>
      </c>
      <c r="AC13" s="232">
        <v>0</v>
      </c>
      <c r="AD13" s="232">
        <v>0</v>
      </c>
      <c r="AE13" s="232">
        <v>0</v>
      </c>
      <c r="AF13" s="232">
        <v>0</v>
      </c>
      <c r="AG13" s="232">
        <v>0</v>
      </c>
      <c r="AH13" s="232">
        <v>0</v>
      </c>
      <c r="AI13" s="232">
        <v>0</v>
      </c>
      <c r="AJ13" s="232">
        <v>0</v>
      </c>
      <c r="AK13" s="232">
        <v>0</v>
      </c>
      <c r="AL13" s="232">
        <v>0</v>
      </c>
      <c r="AM13" s="232">
        <v>0</v>
      </c>
      <c r="AN13" s="232">
        <v>0</v>
      </c>
      <c r="AO13" s="232">
        <v>0</v>
      </c>
      <c r="AP13" s="83">
        <v>0</v>
      </c>
      <c r="AQ13" s="599">
        <v>0</v>
      </c>
      <c r="AR13" s="599">
        <v>80</v>
      </c>
      <c r="AS13" s="599">
        <v>0</v>
      </c>
      <c r="AT13" s="599">
        <v>22</v>
      </c>
      <c r="AU13" s="599">
        <v>0</v>
      </c>
      <c r="AV13" s="599">
        <v>0</v>
      </c>
      <c r="AW13" s="599">
        <v>0</v>
      </c>
      <c r="AX13" s="599">
        <v>0</v>
      </c>
      <c r="AY13" s="599">
        <v>0</v>
      </c>
      <c r="AZ13" s="599">
        <v>0</v>
      </c>
      <c r="BA13" s="599">
        <v>0</v>
      </c>
      <c r="BB13" s="599">
        <v>0</v>
      </c>
      <c r="BC13" s="599">
        <v>0</v>
      </c>
      <c r="BD13" s="599">
        <v>0</v>
      </c>
      <c r="BE13" s="599">
        <v>0</v>
      </c>
      <c r="BF13" s="599">
        <v>0</v>
      </c>
      <c r="BG13" s="11"/>
      <c r="BH13" s="11"/>
    </row>
    <row r="14" spans="1:60" ht="15.75" customHeight="1" x14ac:dyDescent="0.3">
      <c r="A14" s="81" t="s">
        <v>212</v>
      </c>
      <c r="B14" s="82" t="s">
        <v>344</v>
      </c>
      <c r="C14" s="232">
        <v>31.911999999999999</v>
      </c>
      <c r="D14" s="232">
        <v>27.308</v>
      </c>
      <c r="E14" s="232">
        <v>36.116</v>
      </c>
      <c r="F14" s="232">
        <v>-95.335999999999999</v>
      </c>
      <c r="G14" s="232">
        <v>4.8899999999999997</v>
      </c>
      <c r="H14" s="232">
        <v>17.271999999999998</v>
      </c>
      <c r="I14" s="232">
        <v>4.1609999999999996</v>
      </c>
      <c r="J14" s="232">
        <v>17.314999999999998</v>
      </c>
      <c r="K14" s="232">
        <v>16.074000000000002</v>
      </c>
      <c r="L14" s="232">
        <v>19.029</v>
      </c>
      <c r="M14" s="232">
        <v>17.974</v>
      </c>
      <c r="N14" s="232">
        <v>20.773999999999997</v>
      </c>
      <c r="O14" s="232">
        <v>15.718999999999999</v>
      </c>
      <c r="P14" s="232">
        <v>18.007999999999996</v>
      </c>
      <c r="Q14" s="232">
        <v>5.4370000000000003</v>
      </c>
      <c r="R14" s="232">
        <v>37.061</v>
      </c>
      <c r="S14" s="232">
        <v>14.88</v>
      </c>
      <c r="T14" s="232">
        <v>12.045999999999998</v>
      </c>
      <c r="U14" s="232">
        <v>12.759</v>
      </c>
      <c r="V14" s="232">
        <v>189.834</v>
      </c>
      <c r="W14" s="232">
        <v>18.536000000000001</v>
      </c>
      <c r="X14" s="232">
        <v>26.855000000000004</v>
      </c>
      <c r="Y14" s="232">
        <v>27.311</v>
      </c>
      <c r="Z14" s="232">
        <v>47.288000000000004</v>
      </c>
      <c r="AA14" s="232">
        <v>26.754999999999999</v>
      </c>
      <c r="AB14" s="232">
        <v>38.896000000000001</v>
      </c>
      <c r="AC14" s="232">
        <v>27.731000000000002</v>
      </c>
      <c r="AD14" s="232">
        <v>57.118000000000009</v>
      </c>
      <c r="AE14" s="232">
        <v>47.735999999999997</v>
      </c>
      <c r="AF14" s="232">
        <v>16.350000000000001</v>
      </c>
      <c r="AG14" s="232">
        <v>11</v>
      </c>
      <c r="AH14" s="232">
        <v>-15.085999999999999</v>
      </c>
      <c r="AI14" s="232">
        <v>24</v>
      </c>
      <c r="AJ14" s="232">
        <v>35</v>
      </c>
      <c r="AK14" s="232">
        <v>19</v>
      </c>
      <c r="AL14" s="232">
        <v>12</v>
      </c>
      <c r="AM14" s="232">
        <v>43</v>
      </c>
      <c r="AN14" s="232">
        <v>28</v>
      </c>
      <c r="AO14" s="232">
        <v>15</v>
      </c>
      <c r="AP14" s="83">
        <v>5</v>
      </c>
      <c r="AQ14" s="599">
        <v>13</v>
      </c>
      <c r="AR14" s="599">
        <v>9</v>
      </c>
      <c r="AS14" s="599">
        <v>14</v>
      </c>
      <c r="AT14" s="599">
        <v>9</v>
      </c>
      <c r="AU14" s="599">
        <v>22</v>
      </c>
      <c r="AV14" s="599">
        <v>19</v>
      </c>
      <c r="AW14" s="599">
        <v>13</v>
      </c>
      <c r="AX14" s="599">
        <v>5</v>
      </c>
      <c r="AY14" s="599">
        <v>15</v>
      </c>
      <c r="AZ14" s="599">
        <v>20</v>
      </c>
      <c r="BA14" s="599">
        <v>13</v>
      </c>
      <c r="BB14" s="599">
        <v>70</v>
      </c>
      <c r="BC14" s="599">
        <v>26</v>
      </c>
      <c r="BD14" s="599">
        <v>34</v>
      </c>
      <c r="BE14" s="599">
        <v>44</v>
      </c>
      <c r="BF14" s="599">
        <v>29</v>
      </c>
      <c r="BG14" s="11"/>
      <c r="BH14" s="11"/>
    </row>
    <row r="15" spans="1:60" s="364" customFormat="1" ht="15.75" customHeight="1" x14ac:dyDescent="0.3">
      <c r="A15" s="365" t="s">
        <v>204</v>
      </c>
      <c r="B15" s="366" t="s">
        <v>295</v>
      </c>
      <c r="C15" s="367">
        <v>124.797</v>
      </c>
      <c r="D15" s="367">
        <v>186.45000000000002</v>
      </c>
      <c r="E15" s="367">
        <v>145.08799999999999</v>
      </c>
      <c r="F15" s="367">
        <v>128.61399999999998</v>
      </c>
      <c r="G15" s="367">
        <v>92.022000000000006</v>
      </c>
      <c r="H15" s="367">
        <v>97.315999999999988</v>
      </c>
      <c r="I15" s="367">
        <v>149.124</v>
      </c>
      <c r="J15" s="367">
        <v>130.92600000000004</v>
      </c>
      <c r="K15" s="367">
        <v>117.782</v>
      </c>
      <c r="L15" s="367">
        <v>112.32700000000001</v>
      </c>
      <c r="M15" s="367">
        <v>100.858</v>
      </c>
      <c r="N15" s="367">
        <v>120.75600000000001</v>
      </c>
      <c r="O15" s="367">
        <v>109.60599999999999</v>
      </c>
      <c r="P15" s="367">
        <v>128.04</v>
      </c>
      <c r="Q15" s="367">
        <v>149.06399999999999</v>
      </c>
      <c r="R15" s="367">
        <v>176.65900000000011</v>
      </c>
      <c r="S15" s="367">
        <v>112.134</v>
      </c>
      <c r="T15" s="367">
        <v>138.44900000000001</v>
      </c>
      <c r="U15" s="367">
        <v>167.11500000000001</v>
      </c>
      <c r="V15" s="367">
        <v>663.24699999999984</v>
      </c>
      <c r="W15" s="367">
        <v>108</v>
      </c>
      <c r="X15" s="367">
        <v>165.59399999999999</v>
      </c>
      <c r="Y15" s="367">
        <v>139</v>
      </c>
      <c r="Z15" s="367">
        <v>159</v>
      </c>
      <c r="AA15" s="199">
        <v>140</v>
      </c>
      <c r="AB15" s="199">
        <v>134</v>
      </c>
      <c r="AC15" s="199">
        <v>111.13800000000001</v>
      </c>
      <c r="AD15" s="199">
        <v>127.96199999999999</v>
      </c>
      <c r="AE15" s="199">
        <v>123.604</v>
      </c>
      <c r="AF15" s="199">
        <v>185.34</v>
      </c>
      <c r="AG15" s="199">
        <v>272</v>
      </c>
      <c r="AH15" s="199">
        <v>68.055999999999997</v>
      </c>
      <c r="AI15" s="199">
        <v>118</v>
      </c>
      <c r="AJ15" s="199">
        <v>274</v>
      </c>
      <c r="AK15" s="199">
        <v>163</v>
      </c>
      <c r="AL15" s="199">
        <v>178</v>
      </c>
      <c r="AM15" s="199">
        <v>157</v>
      </c>
      <c r="AN15" s="199">
        <v>160</v>
      </c>
      <c r="AO15" s="199">
        <v>148</v>
      </c>
      <c r="AP15" s="199">
        <v>165</v>
      </c>
      <c r="AQ15" s="564">
        <v>57</v>
      </c>
      <c r="AR15" s="564">
        <v>198</v>
      </c>
      <c r="AS15" s="564">
        <v>70</v>
      </c>
      <c r="AT15" s="564">
        <v>80</v>
      </c>
      <c r="AU15" s="564">
        <v>62</v>
      </c>
      <c r="AV15" s="564">
        <v>55</v>
      </c>
      <c r="AW15" s="564">
        <v>70</v>
      </c>
      <c r="AX15" s="564">
        <v>63</v>
      </c>
      <c r="AY15" s="564">
        <v>64.19345100000001</v>
      </c>
      <c r="AZ15" s="564">
        <v>85</v>
      </c>
      <c r="BA15" s="564">
        <v>96</v>
      </c>
      <c r="BB15" s="564">
        <v>143</v>
      </c>
      <c r="BC15" s="564">
        <v>90</v>
      </c>
      <c r="BD15" s="564">
        <v>103</v>
      </c>
      <c r="BE15" s="564">
        <v>116</v>
      </c>
      <c r="BF15" s="564">
        <v>119</v>
      </c>
      <c r="BG15" s="11"/>
      <c r="BH15" s="11"/>
    </row>
    <row r="16" spans="1:60" ht="15.75" customHeight="1" x14ac:dyDescent="0.3">
      <c r="A16" s="93"/>
      <c r="B16" s="94"/>
      <c r="C16" s="294"/>
      <c r="D16" s="359"/>
      <c r="E16" s="359"/>
      <c r="F16" s="359"/>
      <c r="G16" s="294"/>
      <c r="H16" s="359"/>
      <c r="I16" s="359"/>
      <c r="J16" s="359"/>
      <c r="K16" s="359"/>
      <c r="L16" s="359"/>
      <c r="M16" s="359"/>
      <c r="N16" s="359"/>
      <c r="O16" s="359"/>
      <c r="P16" s="359"/>
      <c r="Q16" s="359"/>
      <c r="R16" s="359"/>
      <c r="S16" s="359"/>
      <c r="T16" s="359"/>
      <c r="U16" s="359"/>
      <c r="V16" s="294"/>
      <c r="W16" s="359"/>
      <c r="X16" s="359"/>
      <c r="Y16" s="359"/>
      <c r="Z16" s="359"/>
      <c r="AA16" s="359"/>
      <c r="AB16" s="359"/>
      <c r="AC16" s="359"/>
      <c r="AD16" s="359"/>
      <c r="AE16" s="360"/>
      <c r="AF16" s="360"/>
      <c r="AG16" s="295"/>
      <c r="AH16" s="295"/>
      <c r="AI16" s="295"/>
      <c r="AJ16" s="295"/>
      <c r="AK16" s="295"/>
      <c r="AL16" s="295"/>
      <c r="AM16" s="295"/>
      <c r="AN16" s="295"/>
      <c r="AO16" s="295"/>
      <c r="AP16" s="295"/>
      <c r="AQ16" s="602"/>
      <c r="AR16" s="602"/>
      <c r="AS16" s="602"/>
      <c r="AT16" s="602" t="s">
        <v>849</v>
      </c>
      <c r="AU16" s="602"/>
      <c r="AV16" s="602"/>
      <c r="AW16" s="602"/>
      <c r="AX16" s="602"/>
      <c r="AY16" s="602"/>
      <c r="AZ16" s="602"/>
      <c r="BA16" s="602"/>
      <c r="BB16" s="602"/>
      <c r="BC16" s="602"/>
      <c r="BD16" s="602"/>
      <c r="BE16" s="602"/>
      <c r="BF16" s="602"/>
      <c r="BG16" s="11"/>
    </row>
    <row r="17" spans="1:63" ht="15.75" customHeight="1" thickBot="1" x14ac:dyDescent="0.35">
      <c r="A17" s="370" t="s">
        <v>12</v>
      </c>
      <c r="B17" s="370" t="s">
        <v>208</v>
      </c>
      <c r="C17" s="359"/>
      <c r="D17" s="359"/>
      <c r="E17" s="359"/>
      <c r="F17" s="359"/>
      <c r="G17" s="359"/>
      <c r="H17" s="359"/>
      <c r="I17" s="359"/>
      <c r="J17" s="359"/>
      <c r="K17" s="359"/>
      <c r="L17" s="359"/>
      <c r="M17" s="359"/>
      <c r="N17" s="359"/>
      <c r="O17" s="465"/>
      <c r="P17" s="465"/>
      <c r="Q17" s="465"/>
      <c r="R17" s="465"/>
      <c r="S17" s="465"/>
      <c r="T17" s="465"/>
      <c r="U17" s="465"/>
      <c r="V17" s="465"/>
      <c r="W17" s="465"/>
      <c r="X17" s="465"/>
      <c r="Y17" s="359"/>
      <c r="Z17" s="359"/>
      <c r="AA17" s="359"/>
      <c r="AB17" s="359"/>
      <c r="AC17" s="294"/>
      <c r="AD17" s="359"/>
      <c r="AE17" s="360"/>
      <c r="AF17" s="360"/>
      <c r="AG17" s="295"/>
      <c r="AH17" s="295"/>
      <c r="AI17" s="295"/>
      <c r="AJ17" s="295"/>
      <c r="AK17" s="295"/>
      <c r="AL17" s="295"/>
      <c r="AM17" s="295"/>
      <c r="AN17" s="295"/>
      <c r="AO17" s="295"/>
      <c r="AP17" s="295"/>
      <c r="AQ17" s="602"/>
      <c r="AR17" s="602"/>
      <c r="AS17" s="602"/>
      <c r="AT17" s="602"/>
      <c r="AU17" s="602"/>
      <c r="AV17" s="602"/>
      <c r="AW17" s="602"/>
      <c r="AX17" s="602"/>
      <c r="AY17" s="602"/>
      <c r="AZ17" s="602"/>
      <c r="BA17" s="602"/>
      <c r="BB17" s="602"/>
      <c r="BC17" s="602"/>
      <c r="BD17" s="602"/>
      <c r="BE17" s="602"/>
      <c r="BF17" s="602"/>
      <c r="BG17" s="11"/>
    </row>
    <row r="18" spans="1:63" s="364" customFormat="1" ht="15.75" customHeight="1" thickBot="1" x14ac:dyDescent="0.35">
      <c r="A18" s="361" t="s">
        <v>326</v>
      </c>
      <c r="B18" s="362" t="s">
        <v>160</v>
      </c>
      <c r="C18" s="362" t="s">
        <v>22</v>
      </c>
      <c r="D18" s="362" t="s">
        <v>23</v>
      </c>
      <c r="E18" s="362" t="s">
        <v>24</v>
      </c>
      <c r="F18" s="362" t="s">
        <v>25</v>
      </c>
      <c r="G18" s="362" t="s">
        <v>26</v>
      </c>
      <c r="H18" s="362" t="s">
        <v>27</v>
      </c>
      <c r="I18" s="362" t="s">
        <v>28</v>
      </c>
      <c r="J18" s="362" t="s">
        <v>29</v>
      </c>
      <c r="K18" s="362" t="s">
        <v>30</v>
      </c>
      <c r="L18" s="362" t="s">
        <v>31</v>
      </c>
      <c r="M18" s="362" t="s">
        <v>32</v>
      </c>
      <c r="N18" s="362" t="s">
        <v>33</v>
      </c>
      <c r="O18" s="362" t="s">
        <v>34</v>
      </c>
      <c r="P18" s="362" t="s">
        <v>35</v>
      </c>
      <c r="Q18" s="362" t="s">
        <v>36</v>
      </c>
      <c r="R18" s="362" t="s">
        <v>37</v>
      </c>
      <c r="S18" s="362" t="s">
        <v>38</v>
      </c>
      <c r="T18" s="362" t="s">
        <v>39</v>
      </c>
      <c r="U18" s="362" t="s">
        <v>40</v>
      </c>
      <c r="V18" s="362" t="s">
        <v>41</v>
      </c>
      <c r="W18" s="362" t="s">
        <v>101</v>
      </c>
      <c r="X18" s="362" t="s">
        <v>102</v>
      </c>
      <c r="Y18" s="362" t="s">
        <v>104</v>
      </c>
      <c r="Z18" s="362" t="s">
        <v>110</v>
      </c>
      <c r="AA18" s="362" t="s">
        <v>105</v>
      </c>
      <c r="AB18" s="362" t="s">
        <v>106</v>
      </c>
      <c r="AC18" s="362" t="s">
        <v>107</v>
      </c>
      <c r="AD18" s="362" t="s">
        <v>109</v>
      </c>
      <c r="AE18" s="363" t="s">
        <v>111</v>
      </c>
      <c r="AF18" s="363" t="s">
        <v>113</v>
      </c>
      <c r="AG18" s="363" t="s">
        <v>114</v>
      </c>
      <c r="AH18" s="363" t="s">
        <v>115</v>
      </c>
      <c r="AI18" s="363" t="s">
        <v>116</v>
      </c>
      <c r="AJ18" s="363" t="s">
        <v>117</v>
      </c>
      <c r="AK18" s="363" t="s">
        <v>118</v>
      </c>
      <c r="AL18" s="363" t="s">
        <v>119</v>
      </c>
      <c r="AM18" s="363" t="s">
        <v>120</v>
      </c>
      <c r="AN18" s="363" t="s">
        <v>200</v>
      </c>
      <c r="AO18" s="363" t="s">
        <v>201</v>
      </c>
      <c r="AP18" s="363" t="s">
        <v>411</v>
      </c>
      <c r="AQ18" s="598" t="s">
        <v>584</v>
      </c>
      <c r="AR18" s="598" t="s">
        <v>591</v>
      </c>
      <c r="AS18" s="598" t="s">
        <v>602</v>
      </c>
      <c r="AT18" s="598" t="s">
        <v>727</v>
      </c>
      <c r="AU18" s="598" t="s">
        <v>740</v>
      </c>
      <c r="AV18" s="598" t="s">
        <v>756</v>
      </c>
      <c r="AW18" s="584" t="s">
        <v>829</v>
      </c>
      <c r="AX18" s="584" t="s">
        <v>837</v>
      </c>
      <c r="AY18" s="584" t="s">
        <v>851</v>
      </c>
      <c r="AZ18" s="584" t="s">
        <v>853</v>
      </c>
      <c r="BA18" s="322" t="s">
        <v>855</v>
      </c>
      <c r="BB18" s="322" t="s">
        <v>857</v>
      </c>
      <c r="BC18" s="322" t="s">
        <v>861</v>
      </c>
      <c r="BD18" s="322" t="s">
        <v>942</v>
      </c>
      <c r="BE18" s="322" t="s">
        <v>948</v>
      </c>
      <c r="BF18" s="322" t="s">
        <v>951</v>
      </c>
      <c r="BG18" s="11"/>
    </row>
    <row r="19" spans="1:63" ht="15.75" customHeight="1" x14ac:dyDescent="0.3">
      <c r="A19" s="89" t="s">
        <v>209</v>
      </c>
      <c r="B19" s="90" t="s">
        <v>340</v>
      </c>
      <c r="C19" s="235">
        <v>-39.179000000000002</v>
      </c>
      <c r="D19" s="235">
        <v>-50.036999999999992</v>
      </c>
      <c r="E19" s="235">
        <v>-42.17</v>
      </c>
      <c r="F19" s="235">
        <v>-47.998999999999981</v>
      </c>
      <c r="G19" s="235">
        <v>-29.837</v>
      </c>
      <c r="H19" s="235">
        <v>-24.254999999999999</v>
      </c>
      <c r="I19" s="235">
        <v>-69.813999999999993</v>
      </c>
      <c r="J19" s="235">
        <v>-76.63000000000001</v>
      </c>
      <c r="K19" s="235">
        <v>-42.954999999999998</v>
      </c>
      <c r="L19" s="235">
        <v>-52.685000000000002</v>
      </c>
      <c r="M19" s="235">
        <v>-39.840000000000003</v>
      </c>
      <c r="N19" s="91">
        <v>-36</v>
      </c>
      <c r="O19" s="235">
        <v>-40.475999999999999</v>
      </c>
      <c r="P19" s="235">
        <v>-43.334000000000003</v>
      </c>
      <c r="Q19" s="235">
        <v>-57.046999999999997</v>
      </c>
      <c r="R19" s="235">
        <v>-80.150000000000006</v>
      </c>
      <c r="S19" s="235">
        <v>-42.164000000000001</v>
      </c>
      <c r="T19" s="235">
        <v>-67.811999999999998</v>
      </c>
      <c r="U19" s="235">
        <v>-80.037999999999997</v>
      </c>
      <c r="V19" s="235">
        <v>-83.545999999999992</v>
      </c>
      <c r="W19" s="235">
        <v>-31.725999999999999</v>
      </c>
      <c r="X19" s="235">
        <v>-32.680000000000007</v>
      </c>
      <c r="Y19" s="235">
        <v>-25.673999999999999</v>
      </c>
      <c r="Z19" s="235">
        <v>-56.864999999999981</v>
      </c>
      <c r="AA19" s="235">
        <v>-15.349</v>
      </c>
      <c r="AB19" s="235">
        <v>-30.791</v>
      </c>
      <c r="AC19" s="235">
        <v>-23.777999999999999</v>
      </c>
      <c r="AD19" s="235">
        <v>-21.282</v>
      </c>
      <c r="AE19" s="235">
        <v>-12.919</v>
      </c>
      <c r="AF19" s="235">
        <v>-82.887</v>
      </c>
      <c r="AG19" s="235">
        <v>-31</v>
      </c>
      <c r="AH19" s="235">
        <v>-22.793999999999993</v>
      </c>
      <c r="AI19" s="92">
        <v>-10</v>
      </c>
      <c r="AJ19" s="235">
        <v>-80</v>
      </c>
      <c r="AK19" s="235">
        <v>-19</v>
      </c>
      <c r="AL19" s="83">
        <v>-9</v>
      </c>
      <c r="AM19" s="83">
        <v>-6</v>
      </c>
      <c r="AN19" s="83">
        <v>-12</v>
      </c>
      <c r="AO19" s="83">
        <v>-8</v>
      </c>
      <c r="AP19" s="83">
        <v>-6</v>
      </c>
      <c r="AQ19" s="599">
        <v>-4</v>
      </c>
      <c r="AR19" s="599">
        <v>-8</v>
      </c>
      <c r="AS19" s="599">
        <v>-6</v>
      </c>
      <c r="AT19" s="78">
        <v>-4</v>
      </c>
      <c r="AU19" s="78">
        <v>-3</v>
      </c>
      <c r="AV19" s="78">
        <v>-1</v>
      </c>
      <c r="AW19" s="78">
        <v>-4</v>
      </c>
      <c r="AX19" s="78">
        <v>-5</v>
      </c>
      <c r="AY19" s="78">
        <v>-0.65761899999999995</v>
      </c>
      <c r="AZ19" s="78">
        <v>-1</v>
      </c>
      <c r="BA19" s="78">
        <v>0</v>
      </c>
      <c r="BB19" s="78">
        <v>-1</v>
      </c>
      <c r="BC19" s="78">
        <v>0</v>
      </c>
      <c r="BD19" s="78">
        <v>0</v>
      </c>
      <c r="BE19" s="78">
        <v>0</v>
      </c>
      <c r="BF19" s="78">
        <v>-1</v>
      </c>
      <c r="BG19" s="11"/>
      <c r="BH19" s="11"/>
    </row>
    <row r="20" spans="1:63" s="14" customFormat="1" ht="30" customHeight="1" x14ac:dyDescent="0.3">
      <c r="A20" s="81" t="s">
        <v>392</v>
      </c>
      <c r="B20" s="84" t="s">
        <v>341</v>
      </c>
      <c r="C20" s="232">
        <v>-6.6619999999999999</v>
      </c>
      <c r="D20" s="232">
        <v>-20.555</v>
      </c>
      <c r="E20" s="232">
        <v>-15.43</v>
      </c>
      <c r="F20" s="232">
        <v>-17.621000000000002</v>
      </c>
      <c r="G20" s="232">
        <v>-15.183</v>
      </c>
      <c r="H20" s="232">
        <v>-10.189</v>
      </c>
      <c r="I20" s="232">
        <v>-10.853999999999999</v>
      </c>
      <c r="J20" s="232">
        <v>-11.881</v>
      </c>
      <c r="K20" s="232">
        <v>-19.055</v>
      </c>
      <c r="L20" s="232">
        <v>-11.454000000000001</v>
      </c>
      <c r="M20" s="232">
        <v>-18.039000000000001</v>
      </c>
      <c r="N20" s="232">
        <v>-21.397999999999996</v>
      </c>
      <c r="O20" s="232">
        <v>-15.584</v>
      </c>
      <c r="P20" s="232">
        <v>-22.294</v>
      </c>
      <c r="Q20" s="232">
        <v>43.771000000000001</v>
      </c>
      <c r="R20" s="232">
        <v>-105.62600000000002</v>
      </c>
      <c r="S20" s="232">
        <v>-12.582000000000001</v>
      </c>
      <c r="T20" s="232">
        <v>58.185000000000002</v>
      </c>
      <c r="U20" s="232">
        <v>-23.558</v>
      </c>
      <c r="V20" s="232">
        <v>-23.531999999999989</v>
      </c>
      <c r="W20" s="85">
        <v>-22.571999999999999</v>
      </c>
      <c r="X20" s="85">
        <v>-24.791</v>
      </c>
      <c r="Y20" s="85">
        <v>-33.512999999999998</v>
      </c>
      <c r="Z20" s="85">
        <v>-29.259999999999994</v>
      </c>
      <c r="AA20" s="85">
        <v>-32.426000000000002</v>
      </c>
      <c r="AB20" s="85">
        <v>-14.616</v>
      </c>
      <c r="AC20" s="85">
        <v>-7.6029999999999998</v>
      </c>
      <c r="AD20" s="85">
        <v>25.945</v>
      </c>
      <c r="AE20" s="85">
        <v>-21.262</v>
      </c>
      <c r="AF20" s="85">
        <v>-28.306000000000001</v>
      </c>
      <c r="AG20" s="85">
        <v>-6</v>
      </c>
      <c r="AH20" s="85">
        <v>22.668000000000003</v>
      </c>
      <c r="AI20" s="85">
        <v>-10</v>
      </c>
      <c r="AJ20" s="233">
        <v>-1</v>
      </c>
      <c r="AK20" s="233">
        <v>-2</v>
      </c>
      <c r="AL20" s="83">
        <v>-8</v>
      </c>
      <c r="AM20" s="83">
        <v>-7</v>
      </c>
      <c r="AN20" s="83">
        <v>-7</v>
      </c>
      <c r="AO20" s="83">
        <v>-5</v>
      </c>
      <c r="AP20" s="83">
        <v>-6</v>
      </c>
      <c r="AQ20" s="599">
        <v>-5</v>
      </c>
      <c r="AR20" s="599">
        <v>-7</v>
      </c>
      <c r="AS20" s="599">
        <v>-13</v>
      </c>
      <c r="AT20" s="78">
        <v>-9</v>
      </c>
      <c r="AU20" s="78">
        <v>-8</v>
      </c>
      <c r="AV20" s="78">
        <v>-15</v>
      </c>
      <c r="AW20" s="78">
        <v>-11</v>
      </c>
      <c r="AX20" s="78">
        <v>-11</v>
      </c>
      <c r="AY20" s="78">
        <v>-6</v>
      </c>
      <c r="AZ20" s="78">
        <v>-11</v>
      </c>
      <c r="BA20" s="78">
        <v>-8</v>
      </c>
      <c r="BB20" s="78">
        <v>-8</v>
      </c>
      <c r="BC20" s="78">
        <v>-4</v>
      </c>
      <c r="BD20" s="78">
        <v>-3</v>
      </c>
      <c r="BE20" s="78">
        <v>-3</v>
      </c>
      <c r="BF20" s="78">
        <v>-1</v>
      </c>
      <c r="BG20" s="11"/>
      <c r="BH20" s="11"/>
    </row>
    <row r="21" spans="1:63" ht="15.75" customHeight="1" x14ac:dyDescent="0.3">
      <c r="A21" s="81" t="s">
        <v>210</v>
      </c>
      <c r="B21" s="82" t="s">
        <v>342</v>
      </c>
      <c r="C21" s="232">
        <v>-0.40600000000000003</v>
      </c>
      <c r="D21" s="232">
        <v>-1.867</v>
      </c>
      <c r="E21" s="232">
        <v>-0.32200000000000001</v>
      </c>
      <c r="F21" s="232">
        <v>-1.0529999999999999</v>
      </c>
      <c r="G21" s="232">
        <v>-1.248</v>
      </c>
      <c r="H21" s="232">
        <v>-0.71199999999999997</v>
      </c>
      <c r="I21" s="232">
        <v>-1.25</v>
      </c>
      <c r="J21" s="232">
        <v>-1.0860000000000005</v>
      </c>
      <c r="K21" s="232">
        <v>-1.6850000000000001</v>
      </c>
      <c r="L21" s="232">
        <v>-4.6039999999999992</v>
      </c>
      <c r="M21" s="232">
        <v>-1.7130000000000001</v>
      </c>
      <c r="N21" s="232">
        <v>-3.5690000000000013</v>
      </c>
      <c r="O21" s="232">
        <v>-3.5870000000000002</v>
      </c>
      <c r="P21" s="232">
        <v>-4.3940000000000001</v>
      </c>
      <c r="Q21" s="232">
        <v>0</v>
      </c>
      <c r="R21" s="232">
        <v>-4.8339999999999996</v>
      </c>
      <c r="S21" s="232">
        <v>-0.58599999999999997</v>
      </c>
      <c r="T21" s="232">
        <v>-6.976</v>
      </c>
      <c r="U21" s="232">
        <v>0</v>
      </c>
      <c r="V21" s="232">
        <v>-3.5959999999999996</v>
      </c>
      <c r="W21" s="232">
        <v>-1.3420000000000001</v>
      </c>
      <c r="X21" s="232">
        <v>-4.9819999999999993</v>
      </c>
      <c r="Y21" s="232">
        <v>-8.3140000000000001</v>
      </c>
      <c r="Z21" s="232">
        <v>-0.33099999999999907</v>
      </c>
      <c r="AA21" s="232">
        <v>-0.31</v>
      </c>
      <c r="AB21" s="232">
        <v>-1.768</v>
      </c>
      <c r="AC21" s="232">
        <v>-5.1360000000000001</v>
      </c>
      <c r="AD21" s="232">
        <v>-4.1860000000000008</v>
      </c>
      <c r="AE21" s="232">
        <v>-0.92500000000000004</v>
      </c>
      <c r="AF21" s="232">
        <v>-12.846</v>
      </c>
      <c r="AG21" s="232">
        <v>0</v>
      </c>
      <c r="AH21" s="232">
        <v>-17.329000000000001</v>
      </c>
      <c r="AI21" s="232">
        <v>-9</v>
      </c>
      <c r="AJ21" s="232">
        <v>-4</v>
      </c>
      <c r="AK21" s="232">
        <v>-6</v>
      </c>
      <c r="AL21" s="232">
        <v>-4</v>
      </c>
      <c r="AM21" s="232">
        <v>-19</v>
      </c>
      <c r="AN21" s="232">
        <v>0</v>
      </c>
      <c r="AO21" s="232">
        <v>-8</v>
      </c>
      <c r="AP21" s="232">
        <v>-26</v>
      </c>
      <c r="AQ21" s="599">
        <v>-5</v>
      </c>
      <c r="AR21" s="599">
        <v>-5</v>
      </c>
      <c r="AS21" s="599">
        <v>-6</v>
      </c>
      <c r="AT21" s="78">
        <v>-7</v>
      </c>
      <c r="AU21" s="78">
        <v>-20</v>
      </c>
      <c r="AV21" s="78">
        <v>-2</v>
      </c>
      <c r="AW21" s="78">
        <v>-5</v>
      </c>
      <c r="AX21" s="78">
        <v>0</v>
      </c>
      <c r="AY21" s="78">
        <v>-13.658353</v>
      </c>
      <c r="AZ21" s="78">
        <v>0</v>
      </c>
      <c r="BA21" s="78">
        <v>-9</v>
      </c>
      <c r="BB21" s="78">
        <v>-21</v>
      </c>
      <c r="BC21" s="78">
        <v>-4</v>
      </c>
      <c r="BD21" s="78">
        <v>-11</v>
      </c>
      <c r="BE21" s="78">
        <v>-1</v>
      </c>
      <c r="BF21" s="78">
        <v>-38</v>
      </c>
      <c r="BG21" s="11"/>
      <c r="BH21" s="11"/>
      <c r="BI21" s="11"/>
      <c r="BJ21" s="13"/>
      <c r="BK21" s="13"/>
    </row>
    <row r="22" spans="1:63" s="13" customFormat="1" ht="15.75" customHeight="1" x14ac:dyDescent="0.3">
      <c r="A22" s="616" t="s">
        <v>848</v>
      </c>
      <c r="B22" s="82" t="s">
        <v>343</v>
      </c>
      <c r="C22" s="232">
        <v>-1.367</v>
      </c>
      <c r="D22" s="232">
        <v>-1.4319999999999999</v>
      </c>
      <c r="E22" s="232">
        <v>-1.0089999999999999</v>
      </c>
      <c r="F22" s="232">
        <v>-1.1959999999999997</v>
      </c>
      <c r="G22" s="232">
        <v>-1.367</v>
      </c>
      <c r="H22" s="232">
        <v>-0.81499999999999995</v>
      </c>
      <c r="I22" s="232">
        <v>-1.0669999999999999</v>
      </c>
      <c r="J22" s="232">
        <v>-1.129</v>
      </c>
      <c r="K22" s="232">
        <v>-1.0960000000000001</v>
      </c>
      <c r="L22" s="232">
        <v>-1.1629999999999998</v>
      </c>
      <c r="M22" s="232">
        <v>-1.1479999999999999</v>
      </c>
      <c r="N22" s="232">
        <v>-1.2890000000000001</v>
      </c>
      <c r="O22" s="232">
        <v>-1.222</v>
      </c>
      <c r="P22" s="232">
        <v>-1.4510000000000001</v>
      </c>
      <c r="Q22" s="232">
        <v>0</v>
      </c>
      <c r="R22" s="232">
        <v>-3.2059999999999991</v>
      </c>
      <c r="S22" s="232">
        <v>-1.663</v>
      </c>
      <c r="T22" s="232">
        <v>-1.1260000000000001</v>
      </c>
      <c r="U22" s="232">
        <v>0</v>
      </c>
      <c r="V22" s="232">
        <v>-2.419999999999999</v>
      </c>
      <c r="W22" s="232">
        <v>-1.3640000000000001</v>
      </c>
      <c r="X22" s="232">
        <v>-1.0639999999999998</v>
      </c>
      <c r="Y22" s="232">
        <v>-0.81100000000000005</v>
      </c>
      <c r="Z22" s="232">
        <v>-1.0929999999999997</v>
      </c>
      <c r="AA22" s="232">
        <v>-1.325</v>
      </c>
      <c r="AB22" s="232">
        <v>-1.597</v>
      </c>
      <c r="AC22" s="232">
        <v>-2.1789999999999998</v>
      </c>
      <c r="AD22" s="232">
        <v>-2.399</v>
      </c>
      <c r="AE22" s="234">
        <v>-4.1619999999999999</v>
      </c>
      <c r="AF22" s="234">
        <v>-3.9609999999999999</v>
      </c>
      <c r="AG22" s="234">
        <v>-4</v>
      </c>
      <c r="AH22" s="234">
        <v>-5.8770000000000007</v>
      </c>
      <c r="AI22" s="234">
        <v>-5</v>
      </c>
      <c r="AJ22" s="234">
        <v>-4</v>
      </c>
      <c r="AK22" s="234">
        <v>-4</v>
      </c>
      <c r="AL22" s="234">
        <v>-4</v>
      </c>
      <c r="AM22" s="234">
        <v>-4</v>
      </c>
      <c r="AN22" s="234">
        <v>-4</v>
      </c>
      <c r="AO22" s="234">
        <v>-3</v>
      </c>
      <c r="AP22" s="234">
        <v>-6</v>
      </c>
      <c r="AQ22" s="234">
        <v>-12</v>
      </c>
      <c r="AR22" s="234">
        <v>-5</v>
      </c>
      <c r="AS22" s="234">
        <v>-3</v>
      </c>
      <c r="AT22" s="234">
        <v>11</v>
      </c>
      <c r="AU22" s="78">
        <v>-3</v>
      </c>
      <c r="AV22" s="78">
        <v>-3</v>
      </c>
      <c r="AW22" s="78">
        <v>-2</v>
      </c>
      <c r="AX22" s="78">
        <v>-7</v>
      </c>
      <c r="AY22" s="78">
        <v>-4.8340110000000003</v>
      </c>
      <c r="AZ22" s="78">
        <v>-3</v>
      </c>
      <c r="BA22" s="78">
        <v>-4</v>
      </c>
      <c r="BB22" s="78">
        <v>-6</v>
      </c>
      <c r="BC22" s="78">
        <v>-5</v>
      </c>
      <c r="BD22" s="78">
        <v>-3</v>
      </c>
      <c r="BE22" s="78">
        <v>-3</v>
      </c>
      <c r="BF22" s="78">
        <v>-5</v>
      </c>
      <c r="BG22" s="11"/>
      <c r="BH22" s="11"/>
      <c r="BI22" s="11"/>
    </row>
    <row r="23" spans="1:63" s="13" customFormat="1" ht="15.75" customHeight="1" x14ac:dyDescent="0.3">
      <c r="A23" s="269" t="s">
        <v>329</v>
      </c>
      <c r="B23" s="270" t="s">
        <v>405</v>
      </c>
      <c r="C23" s="271">
        <v>0</v>
      </c>
      <c r="D23" s="271">
        <v>0</v>
      </c>
      <c r="E23" s="271">
        <v>0</v>
      </c>
      <c r="F23" s="271">
        <v>0</v>
      </c>
      <c r="G23" s="271">
        <v>0</v>
      </c>
      <c r="H23" s="271">
        <v>0</v>
      </c>
      <c r="I23" s="271">
        <v>0</v>
      </c>
      <c r="J23" s="271">
        <v>0</v>
      </c>
      <c r="K23" s="271">
        <v>0</v>
      </c>
      <c r="L23" s="271">
        <v>0</v>
      </c>
      <c r="M23" s="271">
        <v>0</v>
      </c>
      <c r="N23" s="271">
        <v>0</v>
      </c>
      <c r="O23" s="271">
        <v>0</v>
      </c>
      <c r="P23" s="271">
        <v>0</v>
      </c>
      <c r="Q23" s="271">
        <v>0</v>
      </c>
      <c r="R23" s="271">
        <v>0</v>
      </c>
      <c r="S23" s="271">
        <v>0</v>
      </c>
      <c r="T23" s="271">
        <v>0</v>
      </c>
      <c r="U23" s="271">
        <v>0</v>
      </c>
      <c r="V23" s="271">
        <v>0</v>
      </c>
      <c r="W23" s="271">
        <v>0</v>
      </c>
      <c r="X23" s="271">
        <v>0</v>
      </c>
      <c r="Y23" s="271">
        <v>0</v>
      </c>
      <c r="Z23" s="271">
        <v>0</v>
      </c>
      <c r="AA23" s="271">
        <v>0</v>
      </c>
      <c r="AB23" s="271">
        <v>0</v>
      </c>
      <c r="AC23" s="271">
        <v>0</v>
      </c>
      <c r="AD23" s="271">
        <v>0</v>
      </c>
      <c r="AE23" s="271">
        <v>0</v>
      </c>
      <c r="AF23" s="271">
        <v>0</v>
      </c>
      <c r="AG23" s="271">
        <v>0</v>
      </c>
      <c r="AH23" s="271">
        <v>0</v>
      </c>
      <c r="AI23" s="271">
        <v>0</v>
      </c>
      <c r="AJ23" s="271">
        <v>0</v>
      </c>
      <c r="AK23" s="271">
        <v>0</v>
      </c>
      <c r="AL23" s="271">
        <v>0</v>
      </c>
      <c r="AM23" s="271">
        <v>0</v>
      </c>
      <c r="AN23" s="83">
        <v>-62</v>
      </c>
      <c r="AO23" s="83">
        <v>0</v>
      </c>
      <c r="AP23" s="83">
        <v>0</v>
      </c>
      <c r="AQ23" s="599">
        <v>0</v>
      </c>
      <c r="AR23" s="599">
        <v>0</v>
      </c>
      <c r="AS23" s="603">
        <v>-69</v>
      </c>
      <c r="AT23" s="603">
        <v>-58</v>
      </c>
      <c r="AU23" s="78">
        <v>-70</v>
      </c>
      <c r="AV23" s="78">
        <v>0</v>
      </c>
      <c r="AW23" s="78">
        <v>-35</v>
      </c>
      <c r="AX23" s="78">
        <v>-1</v>
      </c>
      <c r="AY23" s="78">
        <v>-0.28168199999999999</v>
      </c>
      <c r="AZ23" s="78">
        <v>-26</v>
      </c>
      <c r="BA23" s="78">
        <v>-1</v>
      </c>
      <c r="BB23" s="78">
        <v>0</v>
      </c>
      <c r="BC23" s="78">
        <v>0</v>
      </c>
      <c r="BD23" s="78">
        <v>-13</v>
      </c>
      <c r="BE23" s="78">
        <v>0</v>
      </c>
      <c r="BF23" s="78">
        <v>0</v>
      </c>
      <c r="BG23" s="11"/>
      <c r="BH23" s="11"/>
      <c r="BI23" s="11"/>
    </row>
    <row r="24" spans="1:63" s="13" customFormat="1" ht="15.75" customHeight="1" x14ac:dyDescent="0.3">
      <c r="A24" s="269" t="s">
        <v>211</v>
      </c>
      <c r="B24" s="272" t="s">
        <v>406</v>
      </c>
      <c r="C24" s="271">
        <v>0</v>
      </c>
      <c r="D24" s="271">
        <v>0</v>
      </c>
      <c r="E24" s="271">
        <v>0</v>
      </c>
      <c r="F24" s="271">
        <v>0</v>
      </c>
      <c r="G24" s="271">
        <v>0</v>
      </c>
      <c r="H24" s="271">
        <v>0</v>
      </c>
      <c r="I24" s="271">
        <v>0</v>
      </c>
      <c r="J24" s="271">
        <v>0</v>
      </c>
      <c r="K24" s="271">
        <v>0</v>
      </c>
      <c r="L24" s="271">
        <v>0</v>
      </c>
      <c r="M24" s="271">
        <v>0</v>
      </c>
      <c r="N24" s="271">
        <v>0</v>
      </c>
      <c r="O24" s="271">
        <v>0</v>
      </c>
      <c r="P24" s="271">
        <v>0</v>
      </c>
      <c r="Q24" s="271">
        <v>0</v>
      </c>
      <c r="R24" s="271">
        <v>0</v>
      </c>
      <c r="S24" s="271">
        <v>0</v>
      </c>
      <c r="T24" s="271">
        <v>0</v>
      </c>
      <c r="U24" s="271">
        <v>0</v>
      </c>
      <c r="V24" s="271">
        <v>0</v>
      </c>
      <c r="W24" s="271">
        <v>0</v>
      </c>
      <c r="X24" s="271">
        <v>0</v>
      </c>
      <c r="Y24" s="271">
        <v>0</v>
      </c>
      <c r="Z24" s="271">
        <v>0</v>
      </c>
      <c r="AA24" s="271">
        <v>0</v>
      </c>
      <c r="AB24" s="271">
        <v>0</v>
      </c>
      <c r="AC24" s="271">
        <v>0</v>
      </c>
      <c r="AD24" s="271">
        <v>0</v>
      </c>
      <c r="AE24" s="271">
        <v>0</v>
      </c>
      <c r="AF24" s="271">
        <v>0</v>
      </c>
      <c r="AG24" s="271">
        <v>0</v>
      </c>
      <c r="AH24" s="271">
        <v>0</v>
      </c>
      <c r="AI24" s="271">
        <v>0</v>
      </c>
      <c r="AJ24" s="271">
        <v>0</v>
      </c>
      <c r="AK24" s="83">
        <v>-1</v>
      </c>
      <c r="AL24" s="83">
        <v>-3</v>
      </c>
      <c r="AM24" s="83">
        <v>0</v>
      </c>
      <c r="AN24" s="83">
        <v>-5</v>
      </c>
      <c r="AO24" s="83">
        <v>0</v>
      </c>
      <c r="AP24" s="83">
        <v>-1</v>
      </c>
      <c r="AQ24" s="599">
        <v>0</v>
      </c>
      <c r="AR24" s="599">
        <v>-1</v>
      </c>
      <c r="AS24" s="603">
        <v>0</v>
      </c>
      <c r="AT24" s="603">
        <v>0</v>
      </c>
      <c r="AU24" s="78">
        <v>0</v>
      </c>
      <c r="AV24" s="78">
        <v>0</v>
      </c>
      <c r="AW24" s="78">
        <v>0</v>
      </c>
      <c r="AX24" s="78">
        <v>-1</v>
      </c>
      <c r="AY24" s="78">
        <v>0</v>
      </c>
      <c r="AZ24" s="78">
        <v>-2</v>
      </c>
      <c r="BA24" s="78">
        <v>0</v>
      </c>
      <c r="BB24" s="78">
        <v>-1</v>
      </c>
      <c r="BC24" s="78">
        <v>0</v>
      </c>
      <c r="BD24" s="78">
        <v>0</v>
      </c>
      <c r="BE24" s="78">
        <v>-2</v>
      </c>
      <c r="BF24" s="78">
        <v>0</v>
      </c>
      <c r="BG24" s="11"/>
      <c r="BH24" s="11"/>
      <c r="BI24" s="11"/>
    </row>
    <row r="25" spans="1:63" ht="30" customHeight="1" x14ac:dyDescent="0.3">
      <c r="A25" s="88" t="s">
        <v>955</v>
      </c>
      <c r="B25" s="273" t="s">
        <v>954</v>
      </c>
      <c r="C25" s="271">
        <v>0</v>
      </c>
      <c r="D25" s="271">
        <v>0</v>
      </c>
      <c r="E25" s="271">
        <v>0</v>
      </c>
      <c r="F25" s="271">
        <v>0</v>
      </c>
      <c r="G25" s="271">
        <v>0</v>
      </c>
      <c r="H25" s="271">
        <v>0</v>
      </c>
      <c r="I25" s="271">
        <v>0</v>
      </c>
      <c r="J25" s="271">
        <v>0</v>
      </c>
      <c r="K25" s="271">
        <v>0</v>
      </c>
      <c r="L25" s="271">
        <v>0</v>
      </c>
      <c r="M25" s="271">
        <v>0</v>
      </c>
      <c r="N25" s="271">
        <v>0</v>
      </c>
      <c r="O25" s="271">
        <v>0</v>
      </c>
      <c r="P25" s="271">
        <v>0</v>
      </c>
      <c r="Q25" s="271">
        <v>0</v>
      </c>
      <c r="R25" s="271">
        <v>0</v>
      </c>
      <c r="S25" s="271">
        <v>0</v>
      </c>
      <c r="T25" s="271">
        <v>0</v>
      </c>
      <c r="U25" s="271">
        <v>0</v>
      </c>
      <c r="V25" s="271">
        <v>0</v>
      </c>
      <c r="W25" s="271">
        <v>0</v>
      </c>
      <c r="X25" s="271">
        <v>0</v>
      </c>
      <c r="Y25" s="271">
        <v>0</v>
      </c>
      <c r="Z25" s="271">
        <v>0</v>
      </c>
      <c r="AA25" s="271">
        <v>0</v>
      </c>
      <c r="AB25" s="271">
        <v>0</v>
      </c>
      <c r="AC25" s="271">
        <v>0</v>
      </c>
      <c r="AD25" s="271">
        <v>0</v>
      </c>
      <c r="AE25" s="271">
        <v>0</v>
      </c>
      <c r="AF25" s="271">
        <v>0</v>
      </c>
      <c r="AG25" s="271">
        <v>0</v>
      </c>
      <c r="AH25" s="271">
        <v>0</v>
      </c>
      <c r="AI25" s="271">
        <v>0</v>
      </c>
      <c r="AJ25" s="271">
        <v>0</v>
      </c>
      <c r="AK25" s="270">
        <v>-13</v>
      </c>
      <c r="AL25" s="270">
        <v>-9</v>
      </c>
      <c r="AM25" s="270">
        <v>-3</v>
      </c>
      <c r="AN25" s="270">
        <v>-22</v>
      </c>
      <c r="AO25" s="270">
        <v>-2</v>
      </c>
      <c r="AP25" s="270">
        <v>-16</v>
      </c>
      <c r="AQ25" s="603">
        <v>-2</v>
      </c>
      <c r="AR25" s="603">
        <v>-3</v>
      </c>
      <c r="AS25" s="603">
        <v>-1</v>
      </c>
      <c r="AT25" s="603">
        <v>-2</v>
      </c>
      <c r="AU25" s="78">
        <v>-3</v>
      </c>
      <c r="AV25" s="78">
        <v>-1</v>
      </c>
      <c r="AW25" s="78">
        <v>-43</v>
      </c>
      <c r="AX25" s="78">
        <v>-12</v>
      </c>
      <c r="AY25" s="78">
        <v>-1.6485179999999999</v>
      </c>
      <c r="AZ25" s="78">
        <v>-3</v>
      </c>
      <c r="BA25" s="78">
        <v>-3</v>
      </c>
      <c r="BB25" s="78">
        <v>-2</v>
      </c>
      <c r="BC25" s="78">
        <v>-1</v>
      </c>
      <c r="BD25" s="78">
        <v>-2</v>
      </c>
      <c r="BE25" s="78">
        <v>-3</v>
      </c>
      <c r="BF25" s="78">
        <v>-6</v>
      </c>
      <c r="BG25" s="11"/>
      <c r="BH25" s="11"/>
      <c r="BI25" s="11"/>
      <c r="BJ25" s="13"/>
      <c r="BK25" s="13"/>
    </row>
    <row r="26" spans="1:63" ht="15.75" customHeight="1" x14ac:dyDescent="0.3">
      <c r="A26" s="269" t="s">
        <v>212</v>
      </c>
      <c r="B26" s="273" t="s">
        <v>344</v>
      </c>
      <c r="C26" s="83">
        <v>-31.212</v>
      </c>
      <c r="D26" s="83">
        <v>-2.2690000000000019</v>
      </c>
      <c r="E26" s="83">
        <v>-22.032</v>
      </c>
      <c r="F26" s="83">
        <v>-20.247999999999994</v>
      </c>
      <c r="G26" s="83">
        <v>-15.579000000000001</v>
      </c>
      <c r="H26" s="83">
        <v>-13.417999999999999</v>
      </c>
      <c r="I26" s="83">
        <v>-3.2810000000000001</v>
      </c>
      <c r="J26" s="83">
        <v>-4.1409999999999982</v>
      </c>
      <c r="K26" s="83">
        <v>-6.7380000000000004</v>
      </c>
      <c r="L26" s="83">
        <v>-8.6069999999999993</v>
      </c>
      <c r="M26" s="83">
        <v>-8.5399999999999991</v>
      </c>
      <c r="N26" s="83">
        <v>-27.545000000000002</v>
      </c>
      <c r="O26" s="83">
        <v>-13.656000000000001</v>
      </c>
      <c r="P26" s="83">
        <v>-16.499000000000002</v>
      </c>
      <c r="Q26" s="83">
        <v>-3.552</v>
      </c>
      <c r="R26" s="83">
        <v>-12.573999999999996</v>
      </c>
      <c r="S26" s="83">
        <v>-13.298</v>
      </c>
      <c r="T26" s="83">
        <v>-25.244</v>
      </c>
      <c r="U26" s="83">
        <v>-24.577999999999999</v>
      </c>
      <c r="V26" s="83">
        <v>-25.459999999999994</v>
      </c>
      <c r="W26" s="83">
        <v>-16.515999999999998</v>
      </c>
      <c r="X26" s="83">
        <v>-38.908999999999999</v>
      </c>
      <c r="Y26" s="83">
        <v>-4.9749999999999996</v>
      </c>
      <c r="Z26" s="83">
        <v>-11.416000000000011</v>
      </c>
      <c r="AA26" s="83">
        <v>-7.5359999999999996</v>
      </c>
      <c r="AB26" s="83">
        <v>-38.369</v>
      </c>
      <c r="AC26" s="83">
        <v>-14.461</v>
      </c>
      <c r="AD26" s="83">
        <v>-36.433999999999997</v>
      </c>
      <c r="AE26" s="83">
        <v>-24.154</v>
      </c>
      <c r="AF26" s="83">
        <v>-24.456</v>
      </c>
      <c r="AG26" s="270">
        <v>-53</v>
      </c>
      <c r="AH26" s="270">
        <v>3.8100000000000023</v>
      </c>
      <c r="AI26" s="270">
        <v>-5</v>
      </c>
      <c r="AJ26" s="270">
        <v>-10</v>
      </c>
      <c r="AK26" s="270">
        <v>-7</v>
      </c>
      <c r="AL26" s="270">
        <v>-39</v>
      </c>
      <c r="AM26" s="270">
        <v>-19</v>
      </c>
      <c r="AN26" s="270">
        <v>-14</v>
      </c>
      <c r="AO26" s="270">
        <v>-24</v>
      </c>
      <c r="AP26" s="270">
        <v>-18</v>
      </c>
      <c r="AQ26" s="603">
        <v>-23</v>
      </c>
      <c r="AR26" s="603">
        <v>-13</v>
      </c>
      <c r="AS26" s="603">
        <v>-21</v>
      </c>
      <c r="AT26" s="603">
        <v>-40</v>
      </c>
      <c r="AU26" s="603">
        <v>-14</v>
      </c>
      <c r="AV26" s="78">
        <v>-18</v>
      </c>
      <c r="AW26" s="603">
        <v>-19</v>
      </c>
      <c r="AX26" s="603">
        <v>-7</v>
      </c>
      <c r="AY26" s="603">
        <v>-18.219196</v>
      </c>
      <c r="AZ26" s="603">
        <v>-16</v>
      </c>
      <c r="BA26" s="603">
        <v>-31</v>
      </c>
      <c r="BB26" s="603">
        <v>-128.78080399999999</v>
      </c>
      <c r="BC26" s="603">
        <v>-26</v>
      </c>
      <c r="BD26" s="603">
        <v>-19</v>
      </c>
      <c r="BE26" s="603">
        <v>-49</v>
      </c>
      <c r="BF26" s="603">
        <v>-27</v>
      </c>
      <c r="BG26" s="11"/>
      <c r="BH26" s="11"/>
      <c r="BI26" s="11"/>
      <c r="BJ26" s="13"/>
      <c r="BK26" s="13"/>
    </row>
    <row r="27" spans="1:63" s="161" customFormat="1" ht="15.75" customHeight="1" x14ac:dyDescent="0.3">
      <c r="A27" s="356" t="s">
        <v>204</v>
      </c>
      <c r="B27" s="368" t="s">
        <v>295</v>
      </c>
      <c r="C27" s="367">
        <v>-78.876000000000005</v>
      </c>
      <c r="D27" s="367">
        <v>-76.109999999999985</v>
      </c>
      <c r="E27" s="367">
        <v>-80.962999999999994</v>
      </c>
      <c r="F27" s="367">
        <v>-88.11699999999999</v>
      </c>
      <c r="G27" s="367">
        <v>-62.948999999999998</v>
      </c>
      <c r="H27" s="367">
        <v>-49.653999999999996</v>
      </c>
      <c r="I27" s="367">
        <v>-86.266000000000005</v>
      </c>
      <c r="J27" s="367">
        <v>-94.866999999999976</v>
      </c>
      <c r="K27" s="367">
        <v>-71.528999999999996</v>
      </c>
      <c r="L27" s="367">
        <v>-78.513000000000005</v>
      </c>
      <c r="M27" s="367">
        <v>-69.28</v>
      </c>
      <c r="N27" s="367">
        <v>-89.863999999999976</v>
      </c>
      <c r="O27" s="367">
        <v>-74.525000000000006</v>
      </c>
      <c r="P27" s="367">
        <v>-87.972000000000008</v>
      </c>
      <c r="Q27" s="367">
        <v>-104.37</v>
      </c>
      <c r="R27" s="367">
        <v>-118.84799999999996</v>
      </c>
      <c r="S27" s="367">
        <v>-70.293000000000006</v>
      </c>
      <c r="T27" s="367">
        <v>-134.179</v>
      </c>
      <c r="U27" s="367">
        <v>-128.17400000000001</v>
      </c>
      <c r="V27" s="367">
        <v>-138.55399999999995</v>
      </c>
      <c r="W27" s="366">
        <v>-74</v>
      </c>
      <c r="X27" s="466">
        <v>-101.946</v>
      </c>
      <c r="Y27" s="208">
        <v>-73</v>
      </c>
      <c r="Z27" s="208">
        <v>-99.197999999999979</v>
      </c>
      <c r="AA27" s="208">
        <v>-57</v>
      </c>
      <c r="AB27" s="208">
        <v>-87</v>
      </c>
      <c r="AC27" s="208">
        <v>-53.156999999999996</v>
      </c>
      <c r="AD27" s="208">
        <v>-38.442999999999984</v>
      </c>
      <c r="AE27" s="208">
        <v>-63.421999999999997</v>
      </c>
      <c r="AF27" s="208">
        <v>-152.45599999999999</v>
      </c>
      <c r="AG27" s="208">
        <v>-94</v>
      </c>
      <c r="AH27" s="208">
        <v>-20.122000000000014</v>
      </c>
      <c r="AI27" s="208">
        <v>-39</v>
      </c>
      <c r="AJ27" s="208">
        <v>-99</v>
      </c>
      <c r="AK27" s="208">
        <v>-51</v>
      </c>
      <c r="AL27" s="208">
        <v>-77</v>
      </c>
      <c r="AM27" s="208">
        <v>-58</v>
      </c>
      <c r="AN27" s="208">
        <v>-126</v>
      </c>
      <c r="AO27" s="208">
        <v>-50</v>
      </c>
      <c r="AP27" s="208">
        <v>-79</v>
      </c>
      <c r="AQ27" s="604">
        <v>-51</v>
      </c>
      <c r="AR27" s="604">
        <v>-42</v>
      </c>
      <c r="AS27" s="604">
        <v>-119</v>
      </c>
      <c r="AT27" s="604">
        <v>-109</v>
      </c>
      <c r="AU27" s="604">
        <v>-121</v>
      </c>
      <c r="AV27" s="604">
        <v>-40</v>
      </c>
      <c r="AW27" s="604">
        <v>-119</v>
      </c>
      <c r="AX27" s="604">
        <v>-44</v>
      </c>
      <c r="AY27" s="604">
        <v>-46</v>
      </c>
      <c r="AZ27" s="604">
        <v>-62</v>
      </c>
      <c r="BA27" s="604">
        <v>-56</v>
      </c>
      <c r="BB27" s="604">
        <v>-167.78080399999999</v>
      </c>
      <c r="BC27" s="604">
        <v>-40</v>
      </c>
      <c r="BD27" s="604">
        <v>-51</v>
      </c>
      <c r="BE27" s="604">
        <v>-61</v>
      </c>
      <c r="BF27" s="604">
        <v>-78</v>
      </c>
      <c r="BG27" s="11"/>
      <c r="BH27" s="11"/>
      <c r="BI27" s="11"/>
      <c r="BJ27" s="13"/>
      <c r="BK27" s="13"/>
    </row>
    <row r="28" spans="1:63" s="13" customFormat="1" ht="15.75" customHeight="1" x14ac:dyDescent="0.3">
      <c r="A28" s="365" t="s">
        <v>13</v>
      </c>
      <c r="B28" s="366" t="s">
        <v>154</v>
      </c>
      <c r="C28" s="367">
        <v>45.920999999999999</v>
      </c>
      <c r="D28" s="367">
        <v>110.34</v>
      </c>
      <c r="E28" s="367">
        <v>64.125</v>
      </c>
      <c r="F28" s="367">
        <v>40.497</v>
      </c>
      <c r="G28" s="367">
        <v>29.073</v>
      </c>
      <c r="H28" s="367">
        <v>47.661999999999999</v>
      </c>
      <c r="I28" s="367">
        <v>62.857999999999997</v>
      </c>
      <c r="J28" s="367">
        <v>36.058999999999997</v>
      </c>
      <c r="K28" s="367">
        <v>46.253</v>
      </c>
      <c r="L28" s="367">
        <v>33.814</v>
      </c>
      <c r="M28" s="367">
        <v>31.577999999999999</v>
      </c>
      <c r="N28" s="367">
        <v>30.891999999999999</v>
      </c>
      <c r="O28" s="367">
        <v>35.081000000000003</v>
      </c>
      <c r="P28" s="367">
        <v>40.067999999999998</v>
      </c>
      <c r="Q28" s="367">
        <v>44.694000000000003</v>
      </c>
      <c r="R28" s="367">
        <v>57.811</v>
      </c>
      <c r="S28" s="367">
        <v>41.841000000000001</v>
      </c>
      <c r="T28" s="367">
        <v>4.2699999999999996</v>
      </c>
      <c r="U28" s="367">
        <v>38.941000000000003</v>
      </c>
      <c r="V28" s="367"/>
      <c r="W28" s="367">
        <v>34.430999999999997</v>
      </c>
      <c r="X28" s="367">
        <v>63.216999999999999</v>
      </c>
      <c r="Y28" s="367">
        <v>65.224999999999994</v>
      </c>
      <c r="Z28" s="367">
        <v>59.707999999999998</v>
      </c>
      <c r="AA28" s="199">
        <v>83</v>
      </c>
      <c r="AB28" s="199">
        <v>47</v>
      </c>
      <c r="AC28" s="199">
        <v>57.981000000000009</v>
      </c>
      <c r="AD28" s="199">
        <v>89.519000000000005</v>
      </c>
      <c r="AE28" s="199">
        <v>60.182000000000002</v>
      </c>
      <c r="AF28" s="199">
        <v>32.884000000000015</v>
      </c>
      <c r="AG28" s="199">
        <v>178</v>
      </c>
      <c r="AH28" s="199">
        <v>47.933999999999983</v>
      </c>
      <c r="AI28" s="199">
        <v>79</v>
      </c>
      <c r="AJ28" s="199">
        <v>175</v>
      </c>
      <c r="AK28" s="199">
        <v>112</v>
      </c>
      <c r="AL28" s="199">
        <v>101</v>
      </c>
      <c r="AM28" s="199">
        <v>99</v>
      </c>
      <c r="AN28" s="199">
        <v>34</v>
      </c>
      <c r="AO28" s="199">
        <v>98</v>
      </c>
      <c r="AP28" s="199">
        <v>86</v>
      </c>
      <c r="AQ28" s="564">
        <v>6</v>
      </c>
      <c r="AR28" s="564">
        <v>156</v>
      </c>
      <c r="AS28" s="564">
        <v>-49</v>
      </c>
      <c r="AT28" s="564">
        <v>-29</v>
      </c>
      <c r="AU28" s="564">
        <v>-59</v>
      </c>
      <c r="AV28" s="564">
        <v>15</v>
      </c>
      <c r="AW28" s="564">
        <v>-49</v>
      </c>
      <c r="AX28" s="564">
        <v>19</v>
      </c>
      <c r="AY28" s="564">
        <v>17.985163000000007</v>
      </c>
      <c r="AZ28" s="564">
        <v>23</v>
      </c>
      <c r="BA28" s="564">
        <v>40</v>
      </c>
      <c r="BB28" s="564">
        <v>-24.780803999999989</v>
      </c>
      <c r="BC28" s="564">
        <v>50</v>
      </c>
      <c r="BD28" s="564">
        <v>52</v>
      </c>
      <c r="BE28" s="564">
        <v>55</v>
      </c>
      <c r="BF28" s="564">
        <v>41</v>
      </c>
      <c r="BG28" s="11"/>
      <c r="BH28" s="11"/>
      <c r="BI28" s="11"/>
    </row>
    <row r="29" spans="1:63" ht="15.75" customHeight="1" x14ac:dyDescent="0.3">
      <c r="A29" s="266"/>
      <c r="B29" s="266"/>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1"/>
      <c r="AN29" s="11"/>
      <c r="AO29" s="11"/>
      <c r="AP29" s="11"/>
      <c r="AQ29" s="11"/>
      <c r="AR29" s="11"/>
      <c r="AS29" s="11"/>
      <c r="AT29" s="11"/>
      <c r="AU29" s="11"/>
      <c r="AV29" s="11"/>
      <c r="AW29" s="11"/>
      <c r="AX29" s="11"/>
      <c r="AY29" s="11"/>
      <c r="AZ29" s="11"/>
      <c r="BA29" s="11"/>
      <c r="BB29" s="11"/>
      <c r="BC29" s="11"/>
      <c r="BD29" s="11"/>
      <c r="BE29" s="11"/>
      <c r="BF29" s="11"/>
    </row>
    <row r="30" spans="1:63" s="266" customFormat="1" ht="15.75" customHeight="1" x14ac:dyDescent="0.3">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249"/>
      <c r="AR30" s="249"/>
      <c r="AS30" s="249"/>
      <c r="AT30" s="249"/>
      <c r="AU30" s="249"/>
      <c r="AV30" s="249"/>
      <c r="AW30" s="249"/>
      <c r="AX30" s="249"/>
      <c r="AY30" s="249"/>
      <c r="AZ30" s="249"/>
      <c r="BA30" s="249"/>
      <c r="BB30" s="249"/>
      <c r="BC30" s="249"/>
      <c r="BD30" s="249"/>
      <c r="BE30" s="249"/>
      <c r="BF30" s="249"/>
    </row>
    <row r="31" spans="1:63" ht="15.75" customHeight="1" x14ac:dyDescent="0.3">
      <c r="A31" s="12"/>
      <c r="B31" s="12"/>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D31" s="207"/>
      <c r="AE31" s="207"/>
      <c r="AF31" s="207"/>
      <c r="AG31" s="207"/>
      <c r="AH31" s="207"/>
      <c r="AI31" s="207"/>
      <c r="AJ31" s="207"/>
      <c r="AK31" s="207"/>
      <c r="AL31" s="207"/>
      <c r="AM31" s="207"/>
      <c r="AN31" s="207"/>
      <c r="AO31" s="207"/>
      <c r="AP31" s="207"/>
      <c r="AT31" s="467"/>
      <c r="AU31" s="467"/>
      <c r="AV31" s="467"/>
      <c r="AW31" s="467"/>
      <c r="AX31" s="467"/>
      <c r="AY31" s="467"/>
      <c r="AZ31" s="467"/>
      <c r="BA31" s="467"/>
      <c r="BB31" s="467"/>
      <c r="BC31" s="467"/>
      <c r="BD31" s="467"/>
      <c r="BE31" s="467"/>
      <c r="BF31" s="467"/>
    </row>
    <row r="32" spans="1:63" ht="15.75" customHeight="1" x14ac:dyDescent="0.3">
      <c r="A32" s="12"/>
      <c r="B32" s="12"/>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D32" s="207"/>
      <c r="AE32" s="207"/>
      <c r="AF32" s="207"/>
      <c r="AG32" s="207"/>
      <c r="AH32" s="207"/>
      <c r="AI32" s="207"/>
      <c r="AJ32" s="207"/>
      <c r="AK32" s="207"/>
      <c r="AL32" s="207"/>
      <c r="AM32" s="207"/>
      <c r="AN32" s="207"/>
      <c r="AO32" s="207"/>
      <c r="AP32" s="207"/>
      <c r="AQ32" s="207"/>
      <c r="AS32" s="207"/>
    </row>
    <row r="33" spans="1:46" ht="15.75" customHeight="1" x14ac:dyDescent="0.3">
      <c r="A33" s="12"/>
      <c r="B33" s="12"/>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D33" s="207"/>
      <c r="AE33" s="207"/>
      <c r="AF33" s="207"/>
      <c r="AG33" s="207"/>
      <c r="AH33" s="207"/>
      <c r="AI33" s="207"/>
      <c r="AJ33" s="207"/>
      <c r="AK33" s="207"/>
      <c r="AL33" s="207"/>
      <c r="AM33" s="207"/>
      <c r="AN33" s="207"/>
      <c r="AO33" s="207"/>
      <c r="AP33" s="207"/>
      <c r="AQ33" s="207"/>
      <c r="AR33" s="207"/>
      <c r="AS33" s="207"/>
    </row>
    <row r="34" spans="1:46" ht="15.75" customHeight="1" x14ac:dyDescent="0.3">
      <c r="A34" s="12"/>
      <c r="B34" s="12"/>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D34" s="207"/>
      <c r="AE34" s="207"/>
      <c r="AF34" s="207"/>
      <c r="AG34" s="207"/>
      <c r="AH34" s="207"/>
      <c r="AI34" s="207"/>
      <c r="AJ34" s="207"/>
      <c r="AK34" s="207"/>
      <c r="AL34" s="207"/>
      <c r="AM34" s="207"/>
      <c r="AN34" s="207"/>
      <c r="AO34" s="207"/>
      <c r="AP34" s="207"/>
      <c r="AQ34" s="207"/>
      <c r="AR34" s="207"/>
      <c r="AS34" s="207"/>
    </row>
    <row r="37" spans="1:46" ht="15.75" customHeight="1" x14ac:dyDescent="0.3">
      <c r="AT37" s="11"/>
    </row>
  </sheetData>
  <hyperlinks>
    <hyperlink ref="AV1" location="'Spis treści_Contents'!A1" display="spis treści" xr:uid="{00000000-0004-0000-0600-000000000000}"/>
    <hyperlink ref="AV2" location="'Spis treści_Contents'!A1" display="contents" xr:uid="{00000000-0004-0000-0600-000001000000}"/>
  </hyperlinks>
  <pageMargins left="0.70866141732283472" right="0.70866141732283472" top="0.74803149606299213" bottom="0.74803149606299213" header="0.31496062992125984" footer="0.31496062992125984"/>
  <pageSetup paperSize="9" scale="24" fitToHeight="0" orientation="portrait"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EU29"/>
  <sheetViews>
    <sheetView zoomScale="85" zoomScaleNormal="85" zoomScaleSheetLayoutView="100"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25"/>
  <cols>
    <col min="1" max="1" width="63.33203125" style="8" customWidth="1"/>
    <col min="2" max="2" width="47.44140625" style="8" bestFit="1" customWidth="1"/>
    <col min="3" max="40" width="12.6640625" style="8" hidden="1" customWidth="1" outlineLevel="1"/>
    <col min="41" max="41" width="9.88671875" style="8" hidden="1" customWidth="1" outlineLevel="1"/>
    <col min="42" max="42" width="12.6640625" style="8" hidden="1" customWidth="1" outlineLevel="1"/>
    <col min="43" max="43" width="12.6640625" style="8" customWidth="1" collapsed="1"/>
    <col min="44" max="46" width="12.6640625" style="8" customWidth="1"/>
    <col min="47" max="48" width="12.6640625" style="8"/>
    <col min="49" max="49" width="13.44140625" style="8" customWidth="1"/>
    <col min="50" max="58" width="13.33203125" style="8" customWidth="1"/>
    <col min="59" max="16384" width="12.6640625" style="8"/>
  </cols>
  <sheetData>
    <row r="1" spans="1:151" ht="15.75" customHeight="1" x14ac:dyDescent="0.25">
      <c r="A1" s="372" t="s">
        <v>556</v>
      </c>
      <c r="B1" s="372" t="s">
        <v>146</v>
      </c>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3"/>
      <c r="AJ1" s="302"/>
      <c r="AK1" s="302"/>
      <c r="AL1" s="302"/>
      <c r="AM1" s="302"/>
      <c r="AN1" s="302"/>
      <c r="AO1" s="302"/>
      <c r="AP1" s="300"/>
      <c r="AQ1" s="300"/>
      <c r="AR1" s="300"/>
      <c r="AS1" s="300"/>
      <c r="AT1" s="300"/>
      <c r="AU1" s="300"/>
      <c r="AV1" s="300" t="s">
        <v>558</v>
      </c>
      <c r="AW1" s="300"/>
      <c r="AX1" s="300"/>
      <c r="AY1" s="300"/>
      <c r="AZ1" s="300"/>
      <c r="BA1" s="300"/>
      <c r="BB1" s="300"/>
      <c r="BC1" s="300"/>
      <c r="BD1" s="300"/>
      <c r="BE1" s="300"/>
      <c r="BF1" s="300"/>
    </row>
    <row r="2" spans="1:151" ht="15.75" customHeight="1" x14ac:dyDescent="0.25">
      <c r="A2" s="302"/>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0"/>
      <c r="AQ2" s="300"/>
      <c r="AR2" s="300"/>
      <c r="AS2" s="300"/>
      <c r="AT2" s="300"/>
      <c r="AU2" s="300"/>
      <c r="AV2" s="300" t="s">
        <v>559</v>
      </c>
      <c r="AW2" s="300"/>
      <c r="AX2" s="300"/>
      <c r="AY2" s="300"/>
      <c r="AZ2" s="300"/>
      <c r="BA2" s="300"/>
      <c r="BB2" s="300"/>
      <c r="BC2" s="300"/>
      <c r="BD2" s="300"/>
      <c r="BE2" s="300"/>
      <c r="BF2" s="300"/>
    </row>
    <row r="3" spans="1:151" ht="15.75" customHeight="1" thickBot="1" x14ac:dyDescent="0.3">
      <c r="A3" s="302"/>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73"/>
      <c r="AJ3" s="302"/>
      <c r="AK3" s="302"/>
      <c r="AL3" s="302"/>
      <c r="AM3" s="302"/>
      <c r="AN3" s="302"/>
      <c r="AO3" s="302"/>
      <c r="AP3" s="300"/>
      <c r="AQ3" s="300"/>
      <c r="AR3" s="300"/>
      <c r="AS3" s="300"/>
      <c r="AT3" s="300"/>
      <c r="AU3" s="300"/>
      <c r="AV3" s="300"/>
      <c r="AW3" s="300"/>
      <c r="AX3" s="300"/>
      <c r="AY3" s="300"/>
      <c r="AZ3" s="300"/>
      <c r="BA3" s="300"/>
      <c r="BB3" s="300"/>
      <c r="BC3" s="300"/>
      <c r="BD3" s="300"/>
      <c r="BE3" s="300"/>
      <c r="BF3" s="300"/>
    </row>
    <row r="4" spans="1:151" s="374" customFormat="1" ht="15.75" customHeight="1" thickBot="1" x14ac:dyDescent="0.3">
      <c r="A4" s="320" t="s">
        <v>326</v>
      </c>
      <c r="B4" s="321" t="s">
        <v>160</v>
      </c>
      <c r="C4" s="321" t="s">
        <v>22</v>
      </c>
      <c r="D4" s="321" t="s">
        <v>23</v>
      </c>
      <c r="E4" s="321" t="s">
        <v>24</v>
      </c>
      <c r="F4" s="321" t="s">
        <v>25</v>
      </c>
      <c r="G4" s="321" t="s">
        <v>26</v>
      </c>
      <c r="H4" s="321" t="s">
        <v>27</v>
      </c>
      <c r="I4" s="321" t="s">
        <v>28</v>
      </c>
      <c r="J4" s="321" t="s">
        <v>29</v>
      </c>
      <c r="K4" s="321" t="s">
        <v>30</v>
      </c>
      <c r="L4" s="321" t="s">
        <v>31</v>
      </c>
      <c r="M4" s="321" t="s">
        <v>32</v>
      </c>
      <c r="N4" s="321" t="s">
        <v>33</v>
      </c>
      <c r="O4" s="321" t="s">
        <v>34</v>
      </c>
      <c r="P4" s="321" t="s">
        <v>35</v>
      </c>
      <c r="Q4" s="321" t="s">
        <v>36</v>
      </c>
      <c r="R4" s="321" t="s">
        <v>37</v>
      </c>
      <c r="S4" s="321" t="s">
        <v>38</v>
      </c>
      <c r="T4" s="321" t="s">
        <v>39</v>
      </c>
      <c r="U4" s="321" t="s">
        <v>40</v>
      </c>
      <c r="V4" s="321" t="s">
        <v>41</v>
      </c>
      <c r="W4" s="321" t="s">
        <v>101</v>
      </c>
      <c r="X4" s="321" t="s">
        <v>102</v>
      </c>
      <c r="Y4" s="321" t="s">
        <v>104</v>
      </c>
      <c r="Z4" s="322" t="s">
        <v>110</v>
      </c>
      <c r="AA4" s="322" t="s">
        <v>105</v>
      </c>
      <c r="AB4" s="322" t="s">
        <v>106</v>
      </c>
      <c r="AC4" s="322" t="s">
        <v>107</v>
      </c>
      <c r="AD4" s="322" t="s">
        <v>109</v>
      </c>
      <c r="AE4" s="322" t="s">
        <v>111</v>
      </c>
      <c r="AF4" s="322" t="s">
        <v>113</v>
      </c>
      <c r="AG4" s="322" t="s">
        <v>114</v>
      </c>
      <c r="AH4" s="322" t="s">
        <v>115</v>
      </c>
      <c r="AI4" s="322" t="s">
        <v>116</v>
      </c>
      <c r="AJ4" s="322" t="s">
        <v>117</v>
      </c>
      <c r="AK4" s="322" t="s">
        <v>118</v>
      </c>
      <c r="AL4" s="322" t="s">
        <v>119</v>
      </c>
      <c r="AM4" s="322" t="s">
        <v>120</v>
      </c>
      <c r="AN4" s="322" t="s">
        <v>200</v>
      </c>
      <c r="AO4" s="322" t="s">
        <v>201</v>
      </c>
      <c r="AP4" s="322" t="s">
        <v>411</v>
      </c>
      <c r="AQ4" s="584" t="s">
        <v>584</v>
      </c>
      <c r="AR4" s="584" t="s">
        <v>591</v>
      </c>
      <c r="AS4" s="584" t="s">
        <v>602</v>
      </c>
      <c r="AT4" s="584" t="s">
        <v>727</v>
      </c>
      <c r="AU4" s="322" t="s">
        <v>740</v>
      </c>
      <c r="AV4" s="322" t="s">
        <v>756</v>
      </c>
      <c r="AW4" s="322" t="s">
        <v>829</v>
      </c>
      <c r="AX4" s="322" t="s">
        <v>837</v>
      </c>
      <c r="AY4" s="322" t="s">
        <v>851</v>
      </c>
      <c r="AZ4" s="322" t="s">
        <v>853</v>
      </c>
      <c r="BA4" s="584" t="s">
        <v>855</v>
      </c>
      <c r="BB4" s="584" t="s">
        <v>857</v>
      </c>
      <c r="BC4" s="584" t="s">
        <v>861</v>
      </c>
      <c r="BD4" s="584" t="s">
        <v>942</v>
      </c>
      <c r="BE4" s="584" t="s">
        <v>948</v>
      </c>
      <c r="BF4" s="584" t="s">
        <v>951</v>
      </c>
    </row>
    <row r="5" spans="1:151" ht="15.75" customHeight="1" x14ac:dyDescent="0.25">
      <c r="A5" s="53" t="s">
        <v>538</v>
      </c>
      <c r="B5" s="54" t="s">
        <v>729</v>
      </c>
      <c r="C5" s="375">
        <v>-2.6659999999999999</v>
      </c>
      <c r="D5" s="375">
        <v>-2.7920000000000003</v>
      </c>
      <c r="E5" s="375">
        <v>2.23</v>
      </c>
      <c r="F5" s="375">
        <v>-6.4000000000000057E-2</v>
      </c>
      <c r="G5" s="375">
        <v>-1.028</v>
      </c>
      <c r="H5" s="375">
        <v>5.7000000000000051E-2</v>
      </c>
      <c r="I5" s="375">
        <v>0.11399999999999999</v>
      </c>
      <c r="J5" s="375">
        <v>-0.46199999999999974</v>
      </c>
      <c r="K5" s="375">
        <v>-8.0000000000000002E-3</v>
      </c>
      <c r="L5" s="375">
        <v>-2E-3</v>
      </c>
      <c r="M5" s="375">
        <v>-1.974</v>
      </c>
      <c r="N5" s="375">
        <v>3.3140000000000001</v>
      </c>
      <c r="O5" s="375">
        <v>0</v>
      </c>
      <c r="P5" s="375">
        <v>-8.1319999999999997</v>
      </c>
      <c r="Q5" s="375">
        <v>0</v>
      </c>
      <c r="R5" s="375">
        <v>-5.4039999999999999</v>
      </c>
      <c r="S5" s="375">
        <v>-0.14199999999999999</v>
      </c>
      <c r="T5" s="375">
        <v>0.14199999999999999</v>
      </c>
      <c r="U5" s="375">
        <v>-2.7879999999999998</v>
      </c>
      <c r="V5" s="375">
        <v>-13.395</v>
      </c>
      <c r="W5" s="375">
        <v>-4.8000000000000001E-2</v>
      </c>
      <c r="X5" s="375">
        <v>-4.2999999999999997E-2</v>
      </c>
      <c r="Y5" s="375">
        <v>-3.2000000000000001E-2</v>
      </c>
      <c r="Z5" s="375">
        <v>-126.55199999999999</v>
      </c>
      <c r="AA5" s="375">
        <v>-6.4489999999999998</v>
      </c>
      <c r="AB5" s="375">
        <v>1.0279999999999996</v>
      </c>
      <c r="AC5" s="375">
        <v>-29.975999999999999</v>
      </c>
      <c r="AD5" s="375">
        <v>-22.402999999999999</v>
      </c>
      <c r="AE5" s="375">
        <v>-31.777999999999999</v>
      </c>
      <c r="AF5" s="375">
        <v>-8.2490000000000023</v>
      </c>
      <c r="AG5" s="375">
        <v>0</v>
      </c>
      <c r="AH5" s="375">
        <v>-11.972999999999999</v>
      </c>
      <c r="AI5" s="376">
        <v>11</v>
      </c>
      <c r="AJ5" s="376">
        <v>13</v>
      </c>
      <c r="AK5" s="376">
        <v>4</v>
      </c>
      <c r="AL5" s="376">
        <v>-52</v>
      </c>
      <c r="AM5" s="375">
        <v>4</v>
      </c>
      <c r="AN5" s="375">
        <v>2</v>
      </c>
      <c r="AO5" s="375">
        <v>0</v>
      </c>
      <c r="AP5" s="375">
        <v>-16</v>
      </c>
      <c r="AQ5" s="594">
        <v>2</v>
      </c>
      <c r="AR5" s="594">
        <v>-7</v>
      </c>
      <c r="AS5" s="594">
        <v>9</v>
      </c>
      <c r="AT5" s="594">
        <v>-7</v>
      </c>
      <c r="AU5" s="594">
        <v>-1</v>
      </c>
      <c r="AV5" s="594">
        <v>5</v>
      </c>
      <c r="AW5" s="595">
        <v>-22</v>
      </c>
      <c r="AX5" s="595">
        <v>-19</v>
      </c>
      <c r="AY5" s="595">
        <v>0</v>
      </c>
      <c r="AZ5" s="595">
        <v>2</v>
      </c>
      <c r="BA5" s="595">
        <v>-43</v>
      </c>
      <c r="BB5" s="595">
        <v>-22</v>
      </c>
      <c r="BC5" s="595">
        <v>9</v>
      </c>
      <c r="BD5" s="595">
        <v>48</v>
      </c>
      <c r="BE5" s="595">
        <v>-19</v>
      </c>
      <c r="BF5" s="595">
        <v>-19</v>
      </c>
      <c r="BG5" s="523"/>
      <c r="BJ5" s="523"/>
      <c r="BK5" s="523"/>
      <c r="BL5" s="523"/>
    </row>
    <row r="6" spans="1:151" s="380" customFormat="1" ht="15.75" customHeight="1" x14ac:dyDescent="0.25">
      <c r="A6" s="292" t="s">
        <v>686</v>
      </c>
      <c r="B6" s="195" t="s">
        <v>435</v>
      </c>
      <c r="C6" s="387" t="s">
        <v>122</v>
      </c>
      <c r="D6" s="387" t="s">
        <v>122</v>
      </c>
      <c r="E6" s="387" t="s">
        <v>122</v>
      </c>
      <c r="F6" s="387" t="s">
        <v>122</v>
      </c>
      <c r="G6" s="387" t="s">
        <v>122</v>
      </c>
      <c r="H6" s="387" t="s">
        <v>122</v>
      </c>
      <c r="I6" s="387" t="s">
        <v>122</v>
      </c>
      <c r="J6" s="387" t="s">
        <v>122</v>
      </c>
      <c r="K6" s="387" t="s">
        <v>122</v>
      </c>
      <c r="L6" s="387" t="s">
        <v>122</v>
      </c>
      <c r="M6" s="387" t="s">
        <v>122</v>
      </c>
      <c r="N6" s="387" t="s">
        <v>122</v>
      </c>
      <c r="O6" s="387" t="s">
        <v>122</v>
      </c>
      <c r="P6" s="387" t="s">
        <v>122</v>
      </c>
      <c r="Q6" s="387" t="s">
        <v>122</v>
      </c>
      <c r="R6" s="387" t="s">
        <v>122</v>
      </c>
      <c r="S6" s="387" t="s">
        <v>122</v>
      </c>
      <c r="T6" s="387" t="s">
        <v>122</v>
      </c>
      <c r="U6" s="387" t="s">
        <v>122</v>
      </c>
      <c r="V6" s="387" t="s">
        <v>122</v>
      </c>
      <c r="W6" s="387" t="s">
        <v>122</v>
      </c>
      <c r="X6" s="387" t="s">
        <v>122</v>
      </c>
      <c r="Y6" s="387" t="s">
        <v>122</v>
      </c>
      <c r="Z6" s="387" t="s">
        <v>122</v>
      </c>
      <c r="AA6" s="387" t="s">
        <v>122</v>
      </c>
      <c r="AB6" s="387" t="s">
        <v>122</v>
      </c>
      <c r="AC6" s="387" t="s">
        <v>122</v>
      </c>
      <c r="AD6" s="387" t="s">
        <v>122</v>
      </c>
      <c r="AE6" s="387" t="s">
        <v>122</v>
      </c>
      <c r="AF6" s="387" t="s">
        <v>122</v>
      </c>
      <c r="AG6" s="387" t="s">
        <v>122</v>
      </c>
      <c r="AH6" s="387" t="s">
        <v>122</v>
      </c>
      <c r="AI6" s="378">
        <v>18</v>
      </c>
      <c r="AJ6" s="379">
        <v>17</v>
      </c>
      <c r="AK6" s="379">
        <v>5</v>
      </c>
      <c r="AL6" s="379">
        <v>-51</v>
      </c>
      <c r="AM6" s="379">
        <v>0</v>
      </c>
      <c r="AN6" s="379">
        <v>0</v>
      </c>
      <c r="AO6" s="379">
        <v>0</v>
      </c>
      <c r="AP6" s="379">
        <v>0</v>
      </c>
      <c r="AQ6" s="596">
        <v>0</v>
      </c>
      <c r="AR6" s="596">
        <v>0</v>
      </c>
      <c r="AS6" s="596">
        <v>0</v>
      </c>
      <c r="AT6" s="596">
        <v>0</v>
      </c>
      <c r="AU6" s="596">
        <v>0</v>
      </c>
      <c r="AV6" s="596">
        <v>0</v>
      </c>
      <c r="AW6" s="592">
        <v>0</v>
      </c>
      <c r="AX6" s="592">
        <v>0</v>
      </c>
      <c r="AY6" s="592">
        <v>0</v>
      </c>
      <c r="AZ6" s="592">
        <v>0</v>
      </c>
      <c r="BA6" s="592">
        <v>0</v>
      </c>
      <c r="BB6" s="592">
        <v>0</v>
      </c>
      <c r="BC6" s="592">
        <v>0</v>
      </c>
      <c r="BD6" s="592">
        <v>0</v>
      </c>
      <c r="BE6" s="592">
        <v>0</v>
      </c>
      <c r="BF6" s="592">
        <v>0</v>
      </c>
      <c r="BG6" s="523"/>
      <c r="BJ6" s="523"/>
      <c r="BK6" s="523"/>
      <c r="BL6" s="523"/>
    </row>
    <row r="7" spans="1:151" s="380" customFormat="1" ht="15.75" customHeight="1" x14ac:dyDescent="0.25">
      <c r="A7" s="292" t="s">
        <v>685</v>
      </c>
      <c r="B7" s="195" t="s">
        <v>320</v>
      </c>
      <c r="C7" s="387" t="s">
        <v>122</v>
      </c>
      <c r="D7" s="387" t="s">
        <v>122</v>
      </c>
      <c r="E7" s="387" t="s">
        <v>122</v>
      </c>
      <c r="F7" s="387" t="s">
        <v>122</v>
      </c>
      <c r="G7" s="387" t="s">
        <v>122</v>
      </c>
      <c r="H7" s="387" t="s">
        <v>122</v>
      </c>
      <c r="I7" s="387" t="s">
        <v>122</v>
      </c>
      <c r="J7" s="387" t="s">
        <v>122</v>
      </c>
      <c r="K7" s="387" t="s">
        <v>122</v>
      </c>
      <c r="L7" s="387" t="s">
        <v>122</v>
      </c>
      <c r="M7" s="387" t="s">
        <v>122</v>
      </c>
      <c r="N7" s="387" t="s">
        <v>122</v>
      </c>
      <c r="O7" s="387" t="s">
        <v>122</v>
      </c>
      <c r="P7" s="387" t="s">
        <v>122</v>
      </c>
      <c r="Q7" s="387" t="s">
        <v>122</v>
      </c>
      <c r="R7" s="387" t="s">
        <v>122</v>
      </c>
      <c r="S7" s="387" t="s">
        <v>122</v>
      </c>
      <c r="T7" s="387" t="s">
        <v>122</v>
      </c>
      <c r="U7" s="387" t="s">
        <v>122</v>
      </c>
      <c r="V7" s="387" t="s">
        <v>122</v>
      </c>
      <c r="W7" s="387" t="s">
        <v>122</v>
      </c>
      <c r="X7" s="387" t="s">
        <v>122</v>
      </c>
      <c r="Y7" s="387" t="s">
        <v>122</v>
      </c>
      <c r="Z7" s="387" t="s">
        <v>122</v>
      </c>
      <c r="AA7" s="387" t="s">
        <v>122</v>
      </c>
      <c r="AB7" s="387" t="s">
        <v>122</v>
      </c>
      <c r="AC7" s="387" t="s">
        <v>122</v>
      </c>
      <c r="AD7" s="387" t="s">
        <v>122</v>
      </c>
      <c r="AE7" s="387" t="s">
        <v>122</v>
      </c>
      <c r="AF7" s="387" t="s">
        <v>122</v>
      </c>
      <c r="AG7" s="387" t="s">
        <v>122</v>
      </c>
      <c r="AH7" s="387" t="s">
        <v>122</v>
      </c>
      <c r="AI7" s="378">
        <v>-7</v>
      </c>
      <c r="AJ7" s="379">
        <v>-4</v>
      </c>
      <c r="AK7" s="379">
        <v>-1</v>
      </c>
      <c r="AL7" s="379">
        <v>-1</v>
      </c>
      <c r="AM7" s="379">
        <v>4</v>
      </c>
      <c r="AN7" s="379">
        <v>2</v>
      </c>
      <c r="AO7" s="379">
        <v>0</v>
      </c>
      <c r="AP7" s="379">
        <v>-16</v>
      </c>
      <c r="AQ7" s="596">
        <v>2</v>
      </c>
      <c r="AR7" s="596">
        <v>-7</v>
      </c>
      <c r="AS7" s="596">
        <v>9</v>
      </c>
      <c r="AT7" s="596">
        <v>-7</v>
      </c>
      <c r="AU7" s="596">
        <v>-1</v>
      </c>
      <c r="AV7" s="596">
        <v>5</v>
      </c>
      <c r="AW7" s="597">
        <v>-22</v>
      </c>
      <c r="AX7" s="597">
        <v>-19</v>
      </c>
      <c r="AY7" s="597">
        <v>0</v>
      </c>
      <c r="AZ7" s="597">
        <v>2</v>
      </c>
      <c r="BA7" s="597">
        <v>-43</v>
      </c>
      <c r="BB7" s="597">
        <v>-22</v>
      </c>
      <c r="BC7" s="597">
        <v>9</v>
      </c>
      <c r="BD7" s="597">
        <v>48</v>
      </c>
      <c r="BE7" s="597">
        <v>-19</v>
      </c>
      <c r="BF7" s="597">
        <v>-19</v>
      </c>
      <c r="BG7" s="523"/>
      <c r="BI7" s="902"/>
      <c r="BJ7" s="523"/>
      <c r="BK7" s="523"/>
      <c r="BL7" s="523"/>
    </row>
    <row r="8" spans="1:151" ht="29.25" customHeight="1" x14ac:dyDescent="0.25">
      <c r="A8" s="44" t="s">
        <v>844</v>
      </c>
      <c r="B8" s="97" t="s">
        <v>436</v>
      </c>
      <c r="C8" s="284">
        <v>-354.25900000000001</v>
      </c>
      <c r="D8" s="284">
        <v>-393.67099999999994</v>
      </c>
      <c r="E8" s="284">
        <v>-370.92300000000012</v>
      </c>
      <c r="F8" s="284">
        <v>-464.52300000000002</v>
      </c>
      <c r="G8" s="284">
        <v>-441.363</v>
      </c>
      <c r="H8" s="284">
        <v>-437.34899999999999</v>
      </c>
      <c r="I8" s="284">
        <v>-503.00399999999996</v>
      </c>
      <c r="J8" s="284">
        <v>-365.23700000000014</v>
      </c>
      <c r="K8" s="284">
        <v>-422.202</v>
      </c>
      <c r="L8" s="284">
        <v>-421.524</v>
      </c>
      <c r="M8" s="284">
        <v>-474.95799999999997</v>
      </c>
      <c r="N8" s="284">
        <v>-520.053</v>
      </c>
      <c r="O8" s="284">
        <v>-518.51799999999992</v>
      </c>
      <c r="P8" s="284">
        <v>-511.24699999999996</v>
      </c>
      <c r="Q8" s="284">
        <v>-566.90600000000006</v>
      </c>
      <c r="R8" s="284">
        <v>-541.48799999999994</v>
      </c>
      <c r="S8" s="284">
        <v>-477.15100000000001</v>
      </c>
      <c r="T8" s="284">
        <v>-455.76999999999992</v>
      </c>
      <c r="U8" s="284">
        <v>-501.42899999999992</v>
      </c>
      <c r="V8" s="284">
        <v>-593.98299999999995</v>
      </c>
      <c r="W8" s="284">
        <v>-409.67599999999999</v>
      </c>
      <c r="X8" s="284">
        <v>-518.62599999999998</v>
      </c>
      <c r="Y8" s="284">
        <v>-342.91199999999998</v>
      </c>
      <c r="Z8" s="284">
        <v>-437.68300000000016</v>
      </c>
      <c r="AA8" s="284">
        <v>-349.92899999999997</v>
      </c>
      <c r="AB8" s="284">
        <v>-382.01300000000003</v>
      </c>
      <c r="AC8" s="284">
        <v>-309.13400000000001</v>
      </c>
      <c r="AD8" s="284">
        <v>-354.12400000000002</v>
      </c>
      <c r="AE8" s="284">
        <v>-346.53499999999997</v>
      </c>
      <c r="AF8" s="284">
        <v>-374.12700000000007</v>
      </c>
      <c r="AG8" s="284">
        <v>-371</v>
      </c>
      <c r="AH8" s="284">
        <v>-411.93799999999987</v>
      </c>
      <c r="AI8" s="284">
        <v>-377</v>
      </c>
      <c r="AJ8" s="381">
        <v>-373</v>
      </c>
      <c r="AK8" s="284">
        <v>-395</v>
      </c>
      <c r="AL8" s="284">
        <v>-359</v>
      </c>
      <c r="AM8" s="284">
        <v>-335</v>
      </c>
      <c r="AN8" s="284">
        <v>-354</v>
      </c>
      <c r="AO8" s="284">
        <v>-322</v>
      </c>
      <c r="AP8" s="284">
        <v>-281</v>
      </c>
      <c r="AQ8" s="592">
        <v>-319</v>
      </c>
      <c r="AR8" s="592">
        <v>-322</v>
      </c>
      <c r="AS8" s="592">
        <v>-258</v>
      </c>
      <c r="AT8" s="592">
        <v>-205</v>
      </c>
      <c r="AU8" s="592">
        <v>-432</v>
      </c>
      <c r="AV8" s="592">
        <v>-349</v>
      </c>
      <c r="AW8" s="592">
        <v>-272</v>
      </c>
      <c r="AX8" s="592">
        <v>-727</v>
      </c>
      <c r="AY8" s="592">
        <v>-220</v>
      </c>
      <c r="AZ8" s="592">
        <v>-261</v>
      </c>
      <c r="BA8" s="592">
        <v>-306</v>
      </c>
      <c r="BB8" s="592">
        <v>-415</v>
      </c>
      <c r="BC8" s="592">
        <v>-496</v>
      </c>
      <c r="BD8" s="592">
        <v>-227</v>
      </c>
      <c r="BE8" s="592">
        <v>-365</v>
      </c>
      <c r="BF8" s="592">
        <v>-261</v>
      </c>
      <c r="BG8" s="523"/>
      <c r="BI8" s="902"/>
      <c r="BJ8" s="523"/>
      <c r="BK8" s="523"/>
      <c r="BL8" s="523"/>
    </row>
    <row r="9" spans="1:151" ht="15.75" customHeight="1" x14ac:dyDescent="0.25">
      <c r="A9" s="34" t="s">
        <v>744</v>
      </c>
      <c r="B9" s="37" t="s">
        <v>732</v>
      </c>
      <c r="C9" s="384" t="s">
        <v>122</v>
      </c>
      <c r="D9" s="384" t="s">
        <v>122</v>
      </c>
      <c r="E9" s="384" t="s">
        <v>122</v>
      </c>
      <c r="F9" s="384" t="s">
        <v>122</v>
      </c>
      <c r="G9" s="384" t="s">
        <v>122</v>
      </c>
      <c r="H9" s="384" t="s">
        <v>122</v>
      </c>
      <c r="I9" s="384" t="s">
        <v>122</v>
      </c>
      <c r="J9" s="384" t="s">
        <v>122</v>
      </c>
      <c r="K9" s="384" t="s">
        <v>122</v>
      </c>
      <c r="L9" s="384" t="s">
        <v>122</v>
      </c>
      <c r="M9" s="384" t="s">
        <v>122</v>
      </c>
      <c r="N9" s="384" t="s">
        <v>122</v>
      </c>
      <c r="O9" s="384" t="s">
        <v>122</v>
      </c>
      <c r="P9" s="384" t="s">
        <v>122</v>
      </c>
      <c r="Q9" s="384" t="s">
        <v>122</v>
      </c>
      <c r="R9" s="384" t="s">
        <v>122</v>
      </c>
      <c r="S9" s="384" t="s">
        <v>122</v>
      </c>
      <c r="T9" s="384" t="s">
        <v>122</v>
      </c>
      <c r="U9" s="384" t="s">
        <v>122</v>
      </c>
      <c r="V9" s="384" t="s">
        <v>122</v>
      </c>
      <c r="W9" s="384" t="s">
        <v>122</v>
      </c>
      <c r="X9" s="384" t="s">
        <v>122</v>
      </c>
      <c r="Y9" s="384" t="s">
        <v>122</v>
      </c>
      <c r="Z9" s="384" t="s">
        <v>122</v>
      </c>
      <c r="AA9" s="384" t="s">
        <v>122</v>
      </c>
      <c r="AB9" s="384" t="s">
        <v>122</v>
      </c>
      <c r="AC9" s="384" t="s">
        <v>122</v>
      </c>
      <c r="AD9" s="384" t="s">
        <v>122</v>
      </c>
      <c r="AE9" s="384" t="s">
        <v>122</v>
      </c>
      <c r="AF9" s="384" t="s">
        <v>122</v>
      </c>
      <c r="AG9" s="384" t="s">
        <v>122</v>
      </c>
      <c r="AH9" s="384" t="s">
        <v>122</v>
      </c>
      <c r="AI9" s="384" t="s">
        <v>122</v>
      </c>
      <c r="AJ9" s="531" t="s">
        <v>122</v>
      </c>
      <c r="AK9" s="384" t="s">
        <v>122</v>
      </c>
      <c r="AL9" s="384" t="s">
        <v>122</v>
      </c>
      <c r="AM9" s="384" t="s">
        <v>122</v>
      </c>
      <c r="AN9" s="384" t="s">
        <v>122</v>
      </c>
      <c r="AO9" s="384" t="s">
        <v>122</v>
      </c>
      <c r="AP9" s="384" t="s">
        <v>122</v>
      </c>
      <c r="AQ9" s="80">
        <v>-4</v>
      </c>
      <c r="AR9" s="80">
        <v>0</v>
      </c>
      <c r="AS9" s="80">
        <v>-1</v>
      </c>
      <c r="AT9" s="80">
        <v>-446</v>
      </c>
      <c r="AU9" s="80">
        <v>-85</v>
      </c>
      <c r="AV9" s="80">
        <v>-105</v>
      </c>
      <c r="AW9" s="80">
        <v>-345</v>
      </c>
      <c r="AX9" s="80">
        <v>-6017</v>
      </c>
      <c r="AY9" s="80">
        <v>0</v>
      </c>
      <c r="AZ9" s="80">
        <v>0</v>
      </c>
      <c r="BA9" s="80">
        <v>0</v>
      </c>
      <c r="BB9" s="80">
        <v>0</v>
      </c>
      <c r="BC9" s="80">
        <v>0</v>
      </c>
      <c r="BD9" s="80">
        <v>-1175.8879999999999</v>
      </c>
      <c r="BE9" s="80">
        <v>0</v>
      </c>
      <c r="BF9" s="80">
        <v>-738.11200000000008</v>
      </c>
      <c r="BG9" s="523"/>
      <c r="BI9" s="902"/>
      <c r="BJ9" s="523"/>
      <c r="BK9" s="523"/>
      <c r="BL9" s="523"/>
    </row>
    <row r="10" spans="1:151" s="559" customFormat="1" ht="15.75" customHeight="1" x14ac:dyDescent="0.25">
      <c r="A10" s="96" t="s">
        <v>50</v>
      </c>
      <c r="B10" s="97" t="s">
        <v>410</v>
      </c>
      <c r="C10" s="377">
        <v>-3.3330000000000002</v>
      </c>
      <c r="D10" s="377">
        <v>3.3330000000000002</v>
      </c>
      <c r="E10" s="377">
        <v>0</v>
      </c>
      <c r="F10" s="377">
        <v>-3.8759999999999994</v>
      </c>
      <c r="G10" s="377">
        <v>6.4000000000000001E-2</v>
      </c>
      <c r="H10" s="377">
        <v>-2.0000000000000004E-2</v>
      </c>
      <c r="I10" s="377">
        <v>-48.686</v>
      </c>
      <c r="J10" s="377">
        <v>-6.468</v>
      </c>
      <c r="K10" s="377">
        <v>1.9930000000000001</v>
      </c>
      <c r="L10" s="377">
        <v>-2.6360000000000001</v>
      </c>
      <c r="M10" s="377">
        <v>-0.75099999999999989</v>
      </c>
      <c r="N10" s="377">
        <v>-27.420999999999999</v>
      </c>
      <c r="O10" s="377">
        <v>-2.4649999999999999</v>
      </c>
      <c r="P10" s="377">
        <v>-3.0609999999999999</v>
      </c>
      <c r="Q10" s="377">
        <v>-3.3239999999999998</v>
      </c>
      <c r="R10" s="377">
        <v>-15.422999999999998</v>
      </c>
      <c r="S10" s="377">
        <v>2.782</v>
      </c>
      <c r="T10" s="377">
        <v>6.2379999999999995</v>
      </c>
      <c r="U10" s="377">
        <v>-10.78</v>
      </c>
      <c r="V10" s="377">
        <v>-1.5460000000000003</v>
      </c>
      <c r="W10" s="377">
        <v>8.8360000000000003</v>
      </c>
      <c r="X10" s="377">
        <v>-9.6020000000000003</v>
      </c>
      <c r="Y10" s="377">
        <v>-5.9959999999999996</v>
      </c>
      <c r="Z10" s="377">
        <v>8.3450000000000006</v>
      </c>
      <c r="AA10" s="377">
        <v>28.748999999999999</v>
      </c>
      <c r="AB10" s="377">
        <v>4.5000000000001705E-2</v>
      </c>
      <c r="AC10" s="377">
        <v>-3.1589999999999989</v>
      </c>
      <c r="AD10" s="377">
        <v>-6.735000000000003</v>
      </c>
      <c r="AE10" s="377">
        <v>-3.2850000000000001</v>
      </c>
      <c r="AF10" s="377">
        <v>0.82100000000000017</v>
      </c>
      <c r="AG10" s="377">
        <v>-15</v>
      </c>
      <c r="AH10" s="377">
        <v>-12.836000000000002</v>
      </c>
      <c r="AI10" s="377">
        <v>-12</v>
      </c>
      <c r="AJ10" s="377">
        <v>-1</v>
      </c>
      <c r="AK10" s="377">
        <v>-12</v>
      </c>
      <c r="AL10" s="377">
        <v>-1</v>
      </c>
      <c r="AM10" s="377">
        <v>-2</v>
      </c>
      <c r="AN10" s="377">
        <v>0</v>
      </c>
      <c r="AO10" s="377">
        <v>12</v>
      </c>
      <c r="AP10" s="377">
        <v>-42</v>
      </c>
      <c r="AQ10" s="592">
        <v>-4</v>
      </c>
      <c r="AR10" s="592">
        <v>0</v>
      </c>
      <c r="AS10" s="592">
        <v>0</v>
      </c>
      <c r="AT10" s="592">
        <v>-1</v>
      </c>
      <c r="AU10" s="592">
        <v>-90</v>
      </c>
      <c r="AV10" s="592">
        <v>1</v>
      </c>
      <c r="AW10" s="592">
        <v>-10</v>
      </c>
      <c r="AX10" s="592">
        <v>6</v>
      </c>
      <c r="AY10" s="592">
        <v>0</v>
      </c>
      <c r="AZ10" s="592">
        <v>0</v>
      </c>
      <c r="BA10" s="592">
        <v>12</v>
      </c>
      <c r="BB10" s="592">
        <v>0</v>
      </c>
      <c r="BC10" s="592">
        <v>0</v>
      </c>
      <c r="BD10" s="592">
        <v>0</v>
      </c>
      <c r="BE10" s="592">
        <v>0</v>
      </c>
      <c r="BF10" s="592">
        <v>0</v>
      </c>
      <c r="BG10" s="523"/>
      <c r="BH10" s="8"/>
      <c r="BI10" s="902"/>
      <c r="BJ10" s="523"/>
      <c r="BK10" s="523"/>
      <c r="BL10" s="523"/>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row>
    <row r="11" spans="1:151" s="383" customFormat="1" ht="30" customHeight="1" x14ac:dyDescent="0.25">
      <c r="A11" s="96" t="s">
        <v>786</v>
      </c>
      <c r="B11" s="97" t="s">
        <v>787</v>
      </c>
      <c r="C11" s="377">
        <v>-13.364000000000001</v>
      </c>
      <c r="D11" s="377">
        <v>2.6710000000000003</v>
      </c>
      <c r="E11" s="377">
        <v>4.5090000000000003</v>
      </c>
      <c r="F11" s="377">
        <v>-84.346999999999994</v>
      </c>
      <c r="G11" s="377">
        <v>17.193999999999999</v>
      </c>
      <c r="H11" s="377">
        <v>-20.695</v>
      </c>
      <c r="I11" s="377">
        <v>-7.2209999999999965</v>
      </c>
      <c r="J11" s="377">
        <v>-54.260000000000005</v>
      </c>
      <c r="K11" s="377">
        <v>-18.190999999999999</v>
      </c>
      <c r="L11" s="377">
        <v>-18.830000000000002</v>
      </c>
      <c r="M11" s="377">
        <v>-10.073000000000002</v>
      </c>
      <c r="N11" s="377">
        <v>-17.131</v>
      </c>
      <c r="O11" s="377">
        <v>-6.543000000000001</v>
      </c>
      <c r="P11" s="377">
        <v>-51.319000000000003</v>
      </c>
      <c r="Q11" s="377">
        <v>-87.396999999999991</v>
      </c>
      <c r="R11" s="377">
        <v>-4.0010000000000083</v>
      </c>
      <c r="S11" s="377">
        <v>26.527999999999999</v>
      </c>
      <c r="T11" s="377">
        <v>30.454000000000004</v>
      </c>
      <c r="U11" s="377">
        <v>27.233999999999998</v>
      </c>
      <c r="V11" s="377">
        <v>-74.275000000000006</v>
      </c>
      <c r="W11" s="377">
        <v>-12.569999999999997</v>
      </c>
      <c r="X11" s="377">
        <v>-29.411999999999999</v>
      </c>
      <c r="Y11" s="377">
        <v>-126.25899999999999</v>
      </c>
      <c r="Z11" s="377">
        <v>103.55999999999999</v>
      </c>
      <c r="AA11" s="377">
        <v>-45.949999999999996</v>
      </c>
      <c r="AB11" s="377">
        <v>5.87</v>
      </c>
      <c r="AC11" s="377">
        <v>-19.797000000000004</v>
      </c>
      <c r="AD11" s="377">
        <v>18.077000000000005</v>
      </c>
      <c r="AE11" s="377">
        <v>-0.56799999999999917</v>
      </c>
      <c r="AF11" s="377">
        <v>-18.647000000000002</v>
      </c>
      <c r="AG11" s="377">
        <v>-33</v>
      </c>
      <c r="AH11" s="377">
        <v>15.415000000000006</v>
      </c>
      <c r="AI11" s="377">
        <v>-16</v>
      </c>
      <c r="AJ11" s="377">
        <v>-33</v>
      </c>
      <c r="AK11" s="377">
        <v>11</v>
      </c>
      <c r="AL11" s="377">
        <v>-25</v>
      </c>
      <c r="AM11" s="377">
        <v>0</v>
      </c>
      <c r="AN11" s="377">
        <v>-25</v>
      </c>
      <c r="AO11" s="284">
        <v>-18</v>
      </c>
      <c r="AP11" s="377">
        <v>-74</v>
      </c>
      <c r="AQ11" s="592">
        <v>-11</v>
      </c>
      <c r="AR11" s="592">
        <v>7</v>
      </c>
      <c r="AS11" s="592">
        <v>-45</v>
      </c>
      <c r="AT11" s="592">
        <v>-100</v>
      </c>
      <c r="AU11" s="592">
        <v>-91</v>
      </c>
      <c r="AV11" s="592">
        <v>-195</v>
      </c>
      <c r="AW11" s="592">
        <v>-141</v>
      </c>
      <c r="AX11" s="592">
        <v>-253</v>
      </c>
      <c r="AY11" s="592">
        <v>30</v>
      </c>
      <c r="AZ11" s="592">
        <v>-24</v>
      </c>
      <c r="BA11" s="592">
        <v>-17</v>
      </c>
      <c r="BB11" s="592">
        <v>-91</v>
      </c>
      <c r="BC11" s="592">
        <v>-17</v>
      </c>
      <c r="BD11" s="592">
        <v>-47</v>
      </c>
      <c r="BE11" s="592">
        <v>-76</v>
      </c>
      <c r="BF11" s="592">
        <v>-94</v>
      </c>
      <c r="BG11" s="523"/>
      <c r="BH11" s="8"/>
      <c r="BI11" s="902"/>
      <c r="BJ11" s="523"/>
      <c r="BK11" s="523"/>
      <c r="BL11" s="523"/>
    </row>
    <row r="12" spans="1:151" s="511" customFormat="1" ht="15.75" customHeight="1" x14ac:dyDescent="0.25">
      <c r="A12" s="352" t="s">
        <v>204</v>
      </c>
      <c r="B12" s="46" t="s">
        <v>295</v>
      </c>
      <c r="C12" s="382">
        <v>-373.62200000000001</v>
      </c>
      <c r="D12" s="382">
        <v>-390.459</v>
      </c>
      <c r="E12" s="382">
        <v>-364.18400000000003</v>
      </c>
      <c r="F12" s="382">
        <v>-552.80999999999995</v>
      </c>
      <c r="G12" s="382">
        <v>-425.13299999999998</v>
      </c>
      <c r="H12" s="382">
        <v>-458.15100000000001</v>
      </c>
      <c r="I12" s="382">
        <v>-558.65299999999979</v>
      </c>
      <c r="J12" s="382">
        <v>-426.42700000000019</v>
      </c>
      <c r="K12" s="382">
        <v>-438.40800000000002</v>
      </c>
      <c r="L12" s="382">
        <v>-442.99199999999996</v>
      </c>
      <c r="M12" s="382">
        <v>-487.73599999999999</v>
      </c>
      <c r="N12" s="382">
        <v>-561.31099999999981</v>
      </c>
      <c r="O12" s="382">
        <v>-527.52599999999995</v>
      </c>
      <c r="P12" s="382">
        <v>-573.75900000000013</v>
      </c>
      <c r="Q12" s="382">
        <v>-657.62699999999984</v>
      </c>
      <c r="R12" s="382">
        <v>-566.31600000000014</v>
      </c>
      <c r="S12" s="382">
        <v>-447.983</v>
      </c>
      <c r="T12" s="382">
        <v>-418.93599999999998</v>
      </c>
      <c r="U12" s="382">
        <v>-487.76300000000009</v>
      </c>
      <c r="V12" s="382">
        <v>-683.19900000000007</v>
      </c>
      <c r="W12" s="382">
        <v>-413.45800000000003</v>
      </c>
      <c r="X12" s="382">
        <v>-557.68299999999999</v>
      </c>
      <c r="Y12" s="382">
        <v>-475.20899999999989</v>
      </c>
      <c r="Z12" s="382">
        <v>-452.32000000000022</v>
      </c>
      <c r="AA12" s="382">
        <v>-373.57900000000001</v>
      </c>
      <c r="AB12" s="382">
        <v>-375.07</v>
      </c>
      <c r="AC12" s="382">
        <v>-362.31599999999997</v>
      </c>
      <c r="AD12" s="382">
        <v>-364.93500000000012</v>
      </c>
      <c r="AE12" s="382">
        <v>-382.166</v>
      </c>
      <c r="AF12" s="382">
        <v>-400.20200000000006</v>
      </c>
      <c r="AG12" s="382">
        <v>-419</v>
      </c>
      <c r="AH12" s="382">
        <v>-421.33200000000005</v>
      </c>
      <c r="AI12" s="382">
        <v>-394</v>
      </c>
      <c r="AJ12" s="382">
        <v>-393</v>
      </c>
      <c r="AK12" s="382">
        <v>-392</v>
      </c>
      <c r="AL12" s="382">
        <v>-438</v>
      </c>
      <c r="AM12" s="382">
        <v>-333</v>
      </c>
      <c r="AN12" s="382">
        <v>-377</v>
      </c>
      <c r="AO12" s="382">
        <v>-328</v>
      </c>
      <c r="AP12" s="382">
        <v>-413</v>
      </c>
      <c r="AQ12" s="593">
        <v>-336</v>
      </c>
      <c r="AR12" s="593">
        <v>-322</v>
      </c>
      <c r="AS12" s="593">
        <v>-295</v>
      </c>
      <c r="AT12" s="593">
        <v>-759</v>
      </c>
      <c r="AU12" s="593">
        <v>-699</v>
      </c>
      <c r="AV12" s="593">
        <v>-643</v>
      </c>
      <c r="AW12" s="593">
        <v>-790</v>
      </c>
      <c r="AX12" s="593">
        <v>-7010</v>
      </c>
      <c r="AY12" s="593">
        <v>-190</v>
      </c>
      <c r="AZ12" s="593">
        <v>-283</v>
      </c>
      <c r="BA12" s="593">
        <v>-354</v>
      </c>
      <c r="BB12" s="593">
        <v>-528</v>
      </c>
      <c r="BC12" s="593">
        <v>-504</v>
      </c>
      <c r="BD12" s="593">
        <v>-1401.8879999999999</v>
      </c>
      <c r="BE12" s="593">
        <v>-460</v>
      </c>
      <c r="BF12" s="593">
        <v>-1112.1120000000001</v>
      </c>
      <c r="BG12" s="523"/>
      <c r="BH12" s="8"/>
      <c r="BI12" s="902"/>
      <c r="BJ12" s="523"/>
      <c r="BK12" s="523"/>
      <c r="BL12" s="523"/>
    </row>
    <row r="13" spans="1:151" ht="31.5" customHeight="1" x14ac:dyDescent="0.25">
      <c r="A13" s="508" t="s">
        <v>788</v>
      </c>
      <c r="B13" s="508" t="s">
        <v>789</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10"/>
      <c r="AJ13" s="509"/>
      <c r="AK13" s="509"/>
      <c r="AL13" s="509"/>
      <c r="AM13" s="518"/>
      <c r="AN13" s="518"/>
      <c r="AO13" s="518"/>
      <c r="AP13" s="518"/>
      <c r="AQ13" s="617"/>
      <c r="AR13" s="617"/>
      <c r="AS13" s="617"/>
      <c r="AT13" s="617"/>
      <c r="AU13" s="518"/>
      <c r="AV13" s="518"/>
      <c r="AW13" s="518"/>
      <c r="AX13" s="518"/>
      <c r="AY13" s="518"/>
      <c r="AZ13" s="518"/>
      <c r="BA13" s="898"/>
      <c r="BB13" s="898"/>
      <c r="BC13" s="898"/>
      <c r="BD13" s="898"/>
      <c r="BE13" s="898"/>
      <c r="BF13" s="898"/>
      <c r="BG13" s="523"/>
      <c r="BK13" s="523"/>
      <c r="BL13" s="523"/>
    </row>
    <row r="14" spans="1:151" s="374" customFormat="1" ht="15.75" customHeight="1" thickBot="1" x14ac:dyDescent="0.3">
      <c r="A14" s="302"/>
      <c r="B14" s="302"/>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609"/>
      <c r="AR14" s="609"/>
      <c r="AS14" s="609"/>
      <c r="AT14" s="618"/>
      <c r="AU14" s="540"/>
      <c r="AV14" s="302"/>
      <c r="AW14" s="302"/>
      <c r="AX14" s="302"/>
      <c r="AY14" s="302"/>
      <c r="AZ14" s="302"/>
      <c r="BA14" s="899"/>
      <c r="BB14" s="899"/>
      <c r="BC14" s="899"/>
      <c r="BD14" s="899"/>
      <c r="BE14" s="899"/>
      <c r="BF14" s="899"/>
      <c r="BG14" s="523"/>
      <c r="BK14" s="523"/>
      <c r="BL14" s="523"/>
    </row>
    <row r="15" spans="1:151" ht="15.75" customHeight="1" thickBot="1" x14ac:dyDescent="0.3">
      <c r="A15" s="320" t="s">
        <v>326</v>
      </c>
      <c r="B15" s="321" t="s">
        <v>160</v>
      </c>
      <c r="C15" s="321" t="s">
        <v>22</v>
      </c>
      <c r="D15" s="321" t="s">
        <v>23</v>
      </c>
      <c r="E15" s="321" t="s">
        <v>24</v>
      </c>
      <c r="F15" s="321" t="s">
        <v>25</v>
      </c>
      <c r="G15" s="321" t="s">
        <v>26</v>
      </c>
      <c r="H15" s="321" t="s">
        <v>27</v>
      </c>
      <c r="I15" s="321" t="s">
        <v>28</v>
      </c>
      <c r="J15" s="321" t="s">
        <v>29</v>
      </c>
      <c r="K15" s="321" t="s">
        <v>30</v>
      </c>
      <c r="L15" s="321" t="s">
        <v>31</v>
      </c>
      <c r="M15" s="321" t="s">
        <v>32</v>
      </c>
      <c r="N15" s="321" t="s">
        <v>33</v>
      </c>
      <c r="O15" s="321" t="s">
        <v>34</v>
      </c>
      <c r="P15" s="321" t="s">
        <v>35</v>
      </c>
      <c r="Q15" s="321" t="s">
        <v>36</v>
      </c>
      <c r="R15" s="321" t="s">
        <v>37</v>
      </c>
      <c r="S15" s="321" t="s">
        <v>38</v>
      </c>
      <c r="T15" s="321" t="s">
        <v>39</v>
      </c>
      <c r="U15" s="321" t="s">
        <v>40</v>
      </c>
      <c r="V15" s="321" t="s">
        <v>41</v>
      </c>
      <c r="W15" s="321" t="s">
        <v>101</v>
      </c>
      <c r="X15" s="321" t="s">
        <v>102</v>
      </c>
      <c r="Y15" s="321" t="s">
        <v>104</v>
      </c>
      <c r="Z15" s="322" t="s">
        <v>110</v>
      </c>
      <c r="AA15" s="322" t="s">
        <v>105</v>
      </c>
      <c r="AB15" s="322" t="s">
        <v>106</v>
      </c>
      <c r="AC15" s="322" t="s">
        <v>107</v>
      </c>
      <c r="AD15" s="322" t="s">
        <v>109</v>
      </c>
      <c r="AE15" s="322" t="s">
        <v>111</v>
      </c>
      <c r="AF15" s="322" t="s">
        <v>113</v>
      </c>
      <c r="AG15" s="322" t="s">
        <v>114</v>
      </c>
      <c r="AH15" s="322" t="s">
        <v>115</v>
      </c>
      <c r="AI15" s="322" t="s">
        <v>116</v>
      </c>
      <c r="AJ15" s="322" t="s">
        <v>117</v>
      </c>
      <c r="AK15" s="322" t="s">
        <v>118</v>
      </c>
      <c r="AL15" s="322" t="s">
        <v>119</v>
      </c>
      <c r="AM15" s="322" t="s">
        <v>120</v>
      </c>
      <c r="AN15" s="322" t="s">
        <v>200</v>
      </c>
      <c r="AO15" s="322" t="s">
        <v>201</v>
      </c>
      <c r="AP15" s="322" t="s">
        <v>411</v>
      </c>
      <c r="AQ15" s="584" t="s">
        <v>584</v>
      </c>
      <c r="AR15" s="584" t="s">
        <v>591</v>
      </c>
      <c r="AS15" s="584" t="s">
        <v>602</v>
      </c>
      <c r="AT15" s="584" t="s">
        <v>727</v>
      </c>
      <c r="AU15" s="322" t="s">
        <v>740</v>
      </c>
      <c r="AV15" s="322" t="s">
        <v>756</v>
      </c>
      <c r="AW15" s="322" t="s">
        <v>829</v>
      </c>
      <c r="AX15" s="322" t="s">
        <v>837</v>
      </c>
      <c r="AY15" s="322" t="s">
        <v>851</v>
      </c>
      <c r="AZ15" s="322" t="s">
        <v>853</v>
      </c>
      <c r="BA15" s="584" t="s">
        <v>855</v>
      </c>
      <c r="BB15" s="584" t="s">
        <v>857</v>
      </c>
      <c r="BC15" s="584" t="s">
        <v>861</v>
      </c>
      <c r="BD15" s="584" t="s">
        <v>942</v>
      </c>
      <c r="BE15" s="584" t="s">
        <v>948</v>
      </c>
      <c r="BF15" s="584" t="s">
        <v>951</v>
      </c>
      <c r="BG15" s="523"/>
      <c r="BK15" s="523"/>
      <c r="BL15" s="523"/>
    </row>
    <row r="16" spans="1:151" ht="15.75" customHeight="1" x14ac:dyDescent="0.25">
      <c r="A16" s="539" t="s">
        <v>438</v>
      </c>
      <c r="B16" s="54" t="s">
        <v>520</v>
      </c>
      <c r="C16" s="384" t="s">
        <v>122</v>
      </c>
      <c r="D16" s="384" t="s">
        <v>122</v>
      </c>
      <c r="E16" s="384" t="s">
        <v>122</v>
      </c>
      <c r="F16" s="384" t="s">
        <v>122</v>
      </c>
      <c r="G16" s="375">
        <v>-441.33115638498623</v>
      </c>
      <c r="H16" s="375">
        <v>-436.37029029655093</v>
      </c>
      <c r="I16" s="375">
        <v>-503.20333264881333</v>
      </c>
      <c r="J16" s="375">
        <v>-365.23268409114223</v>
      </c>
      <c r="K16" s="375">
        <v>-422.13368408574604</v>
      </c>
      <c r="L16" s="375">
        <v>-421.45668751861945</v>
      </c>
      <c r="M16" s="375">
        <v>-474.93641843795962</v>
      </c>
      <c r="N16" s="375">
        <v>-518.1</v>
      </c>
      <c r="O16" s="375">
        <v>-518.5</v>
      </c>
      <c r="P16" s="375">
        <v>-512</v>
      </c>
      <c r="Q16" s="375">
        <v>-566.4</v>
      </c>
      <c r="R16" s="375">
        <v>-541.4</v>
      </c>
      <c r="S16" s="375">
        <v>-477.2</v>
      </c>
      <c r="T16" s="375">
        <v>-455.2</v>
      </c>
      <c r="U16" s="375">
        <v>-501.59999999999997</v>
      </c>
      <c r="V16" s="375">
        <v>-594.40000000000009</v>
      </c>
      <c r="W16" s="375">
        <v>-409.1</v>
      </c>
      <c r="X16" s="375">
        <v>-518.9</v>
      </c>
      <c r="Y16" s="375">
        <v>-367.5</v>
      </c>
      <c r="Z16" s="375">
        <v>-438.3</v>
      </c>
      <c r="AA16" s="375">
        <v>-349.30000000000007</v>
      </c>
      <c r="AB16" s="375">
        <v>-382.5</v>
      </c>
      <c r="AC16" s="375">
        <v>-309.40000000000003</v>
      </c>
      <c r="AD16" s="375">
        <v>-354</v>
      </c>
      <c r="AE16" s="375">
        <v>-345.5</v>
      </c>
      <c r="AF16" s="375">
        <v>-374.9</v>
      </c>
      <c r="AG16" s="375">
        <v>-371.7</v>
      </c>
      <c r="AH16" s="375">
        <v>-411.6</v>
      </c>
      <c r="AI16" s="388">
        <v>-376.74952349543742</v>
      </c>
      <c r="AJ16" s="388">
        <v>-373.21078199973294</v>
      </c>
      <c r="AK16" s="388">
        <v>-395.15265953897961</v>
      </c>
      <c r="AL16" s="388">
        <v>-358.62852837104856</v>
      </c>
      <c r="AM16" s="284">
        <v>-335.50198806565334</v>
      </c>
      <c r="AN16" s="284">
        <v>-351.45524911557857</v>
      </c>
      <c r="AO16" s="284">
        <v>-326.03916629703417</v>
      </c>
      <c r="AP16" s="284">
        <v>-288.99403754858577</v>
      </c>
      <c r="AQ16" s="592">
        <v>-325</v>
      </c>
      <c r="AR16" s="592">
        <v>-319</v>
      </c>
      <c r="AS16" s="592">
        <v>-273</v>
      </c>
      <c r="AT16" s="592">
        <v>-231</v>
      </c>
      <c r="AU16" s="592">
        <v>-491</v>
      </c>
      <c r="AV16" s="592">
        <v>-385</v>
      </c>
      <c r="AW16" s="592">
        <v>-275</v>
      </c>
      <c r="AX16" s="592">
        <v>-744.3</v>
      </c>
      <c r="AY16" s="592">
        <v>-221</v>
      </c>
      <c r="AZ16" s="592">
        <v>-260</v>
      </c>
      <c r="BA16" s="592">
        <v>-321</v>
      </c>
      <c r="BB16" s="592">
        <v>-417</v>
      </c>
      <c r="BC16" s="592">
        <v>-493</v>
      </c>
      <c r="BD16" s="592">
        <v>-227</v>
      </c>
      <c r="BE16" s="592">
        <v>-369</v>
      </c>
      <c r="BF16" s="592">
        <v>-273</v>
      </c>
      <c r="BG16" s="523"/>
      <c r="BH16" s="523"/>
      <c r="BI16" s="523"/>
      <c r="BK16" s="523"/>
      <c r="BL16" s="523"/>
    </row>
    <row r="17" spans="1:64" ht="15.75" customHeight="1" x14ac:dyDescent="0.25">
      <c r="A17" s="292" t="s">
        <v>681</v>
      </c>
      <c r="B17" s="307" t="s">
        <v>420</v>
      </c>
      <c r="C17" s="384" t="s">
        <v>122</v>
      </c>
      <c r="D17" s="384" t="s">
        <v>122</v>
      </c>
      <c r="E17" s="384" t="s">
        <v>122</v>
      </c>
      <c r="F17" s="384" t="s">
        <v>122</v>
      </c>
      <c r="G17" s="284">
        <v>-252.15898887564165</v>
      </c>
      <c r="H17" s="284">
        <v>-184.04690285396086</v>
      </c>
      <c r="I17" s="284">
        <v>-213.18915540085595</v>
      </c>
      <c r="J17" s="284">
        <v>-164.25065501683684</v>
      </c>
      <c r="K17" s="284">
        <v>-209.94020677858865</v>
      </c>
      <c r="L17" s="284">
        <v>-139.73672811695965</v>
      </c>
      <c r="M17" s="284">
        <v>-183.85541799359072</v>
      </c>
      <c r="N17" s="284">
        <v>-117.4</v>
      </c>
      <c r="O17" s="284">
        <v>-165.2</v>
      </c>
      <c r="P17" s="284">
        <v>-160.19999999999999</v>
      </c>
      <c r="Q17" s="284">
        <v>-154.6</v>
      </c>
      <c r="R17" s="284">
        <v>-88.5</v>
      </c>
      <c r="S17" s="284">
        <v>-82</v>
      </c>
      <c r="T17" s="32">
        <v>-108</v>
      </c>
      <c r="U17" s="32">
        <v>-113.1</v>
      </c>
      <c r="V17" s="32">
        <v>-109.4</v>
      </c>
      <c r="W17" s="32">
        <v>-42.4</v>
      </c>
      <c r="X17" s="284">
        <v>-64.8</v>
      </c>
      <c r="Y17" s="284">
        <v>-52.8</v>
      </c>
      <c r="Z17" s="284">
        <v>-79.2</v>
      </c>
      <c r="AA17" s="284">
        <v>-89.7</v>
      </c>
      <c r="AB17" s="284">
        <v>-94</v>
      </c>
      <c r="AC17" s="284">
        <v>-73.900000000000006</v>
      </c>
      <c r="AD17" s="284">
        <v>-80.400000000000006</v>
      </c>
      <c r="AE17" s="284">
        <v>-80.3</v>
      </c>
      <c r="AF17" s="284">
        <v>-93.8</v>
      </c>
      <c r="AG17" s="284">
        <v>-91.3</v>
      </c>
      <c r="AH17" s="284">
        <v>-79.5</v>
      </c>
      <c r="AI17" s="385">
        <v>-121.00000355011038</v>
      </c>
      <c r="AJ17" s="385">
        <v>-128.00000718973348</v>
      </c>
      <c r="AK17" s="385">
        <v>-141.99970679477275</v>
      </c>
      <c r="AL17" s="385">
        <v>-107.95697411613156</v>
      </c>
      <c r="AM17" s="284">
        <v>-134.8807651607336</v>
      </c>
      <c r="AN17" s="284">
        <v>-109.78756781675651</v>
      </c>
      <c r="AO17" s="284">
        <v>-151.32798765591738</v>
      </c>
      <c r="AP17" s="284">
        <v>-166.07320041556827</v>
      </c>
      <c r="AQ17" s="592">
        <v>-157.16853150354811</v>
      </c>
      <c r="AR17" s="592">
        <v>-155</v>
      </c>
      <c r="AS17" s="592">
        <v>-143.34369551571785</v>
      </c>
      <c r="AT17" s="592">
        <v>-142.51804624275957</v>
      </c>
      <c r="AU17" s="592">
        <v>-278.66982727995634</v>
      </c>
      <c r="AV17" s="592">
        <v>-197</v>
      </c>
      <c r="AW17" s="592">
        <v>-512</v>
      </c>
      <c r="AX17" s="592">
        <v>-121</v>
      </c>
      <c r="AY17" s="592">
        <v>-139</v>
      </c>
      <c r="AZ17" s="592">
        <v>-162</v>
      </c>
      <c r="BA17" s="592">
        <v>-145</v>
      </c>
      <c r="BB17" s="592">
        <v>-50</v>
      </c>
      <c r="BC17" s="592">
        <v>-244</v>
      </c>
      <c r="BD17" s="592">
        <v>-138</v>
      </c>
      <c r="BE17" s="592">
        <v>-141</v>
      </c>
      <c r="BF17" s="592">
        <v>-161</v>
      </c>
      <c r="BG17" s="523"/>
      <c r="BH17" s="523"/>
      <c r="BI17" s="523"/>
      <c r="BK17" s="523"/>
      <c r="BL17" s="523"/>
    </row>
    <row r="18" spans="1:64" ht="15" customHeight="1" x14ac:dyDescent="0.25">
      <c r="A18" s="292" t="s">
        <v>682</v>
      </c>
      <c r="B18" s="307" t="s">
        <v>518</v>
      </c>
      <c r="C18" s="384" t="s">
        <v>122</v>
      </c>
      <c r="D18" s="384" t="s">
        <v>122</v>
      </c>
      <c r="E18" s="384" t="s">
        <v>122</v>
      </c>
      <c r="F18" s="384" t="s">
        <v>122</v>
      </c>
      <c r="G18" s="284">
        <v>-93.672167509344604</v>
      </c>
      <c r="H18" s="284">
        <v>-97.523387442590121</v>
      </c>
      <c r="I18" s="284">
        <v>-68.214177247957394</v>
      </c>
      <c r="J18" s="284">
        <v>1.9179709256945898</v>
      </c>
      <c r="K18" s="284">
        <v>-131.0934773071574</v>
      </c>
      <c r="L18" s="284">
        <v>-147.6199594016598</v>
      </c>
      <c r="M18" s="284">
        <v>29.018999555631126</v>
      </c>
      <c r="N18" s="284">
        <v>-47.5</v>
      </c>
      <c r="O18" s="284">
        <v>-78.900000000000006</v>
      </c>
      <c r="P18" s="284">
        <v>-43.6</v>
      </c>
      <c r="Q18" s="284">
        <v>-66.7</v>
      </c>
      <c r="R18" s="284">
        <v>-51.1</v>
      </c>
      <c r="S18" s="284">
        <v>-14</v>
      </c>
      <c r="T18" s="32">
        <v>-25.3</v>
      </c>
      <c r="U18" s="32">
        <v>-43.6</v>
      </c>
      <c r="V18" s="32">
        <v>-22.1</v>
      </c>
      <c r="W18" s="32">
        <v>-19.7</v>
      </c>
      <c r="X18" s="284">
        <v>-74.2</v>
      </c>
      <c r="Y18" s="284">
        <v>-89</v>
      </c>
      <c r="Z18" s="284">
        <v>-47.3</v>
      </c>
      <c r="AA18" s="284">
        <v>-64.3</v>
      </c>
      <c r="AB18" s="284">
        <v>-102.3</v>
      </c>
      <c r="AC18" s="284">
        <v>-43.3</v>
      </c>
      <c r="AD18" s="284">
        <v>-48.5</v>
      </c>
      <c r="AE18" s="284">
        <v>-89.3</v>
      </c>
      <c r="AF18" s="284">
        <v>-58.6</v>
      </c>
      <c r="AG18" s="284">
        <v>-74.5</v>
      </c>
      <c r="AH18" s="284">
        <v>-76.5</v>
      </c>
      <c r="AI18" s="385">
        <v>-81.211402971467081</v>
      </c>
      <c r="AJ18" s="385">
        <v>-44</v>
      </c>
      <c r="AK18" s="385">
        <v>-47.899436528027081</v>
      </c>
      <c r="AL18" s="385">
        <v>-11.715405042424493</v>
      </c>
      <c r="AM18" s="284">
        <v>-76.625459157526123</v>
      </c>
      <c r="AN18" s="284">
        <v>-26.398206443562515</v>
      </c>
      <c r="AO18" s="284">
        <v>17.626496402399212</v>
      </c>
      <c r="AP18" s="284">
        <v>-47.382549220390828</v>
      </c>
      <c r="AQ18" s="592">
        <v>-6.5245698975330475</v>
      </c>
      <c r="AR18" s="592">
        <v>-44</v>
      </c>
      <c r="AS18" s="592">
        <v>-36.314820727133693</v>
      </c>
      <c r="AT18" s="592">
        <v>17.070415354635216</v>
      </c>
      <c r="AU18" s="592">
        <v>-80.3958392688251</v>
      </c>
      <c r="AV18" s="592">
        <v>-23</v>
      </c>
      <c r="AW18" s="592">
        <v>-119</v>
      </c>
      <c r="AX18" s="592">
        <v>131</v>
      </c>
      <c r="AY18" s="592">
        <v>4</v>
      </c>
      <c r="AZ18" s="592">
        <v>-12</v>
      </c>
      <c r="BA18" s="592">
        <v>-54</v>
      </c>
      <c r="BB18" s="592">
        <v>-103</v>
      </c>
      <c r="BC18" s="592">
        <v>-94</v>
      </c>
      <c r="BD18" s="592">
        <v>-19</v>
      </c>
      <c r="BE18" s="592">
        <v>-32</v>
      </c>
      <c r="BF18" s="592">
        <v>19</v>
      </c>
      <c r="BG18" s="523"/>
      <c r="BH18" s="523"/>
      <c r="BI18" s="523"/>
      <c r="BK18" s="523"/>
      <c r="BL18" s="523"/>
    </row>
    <row r="19" spans="1:64" ht="15.75" customHeight="1" x14ac:dyDescent="0.25">
      <c r="A19" s="292" t="s">
        <v>683</v>
      </c>
      <c r="B19" s="900" t="s">
        <v>519</v>
      </c>
      <c r="C19" s="384" t="s">
        <v>122</v>
      </c>
      <c r="D19" s="384" t="s">
        <v>122</v>
      </c>
      <c r="E19" s="384" t="s">
        <v>122</v>
      </c>
      <c r="F19" s="384" t="s">
        <v>122</v>
      </c>
      <c r="G19" s="284">
        <v>-95.5</v>
      </c>
      <c r="H19" s="284">
        <v>-154.79999999999998</v>
      </c>
      <c r="I19" s="284">
        <v>-221.79999999999998</v>
      </c>
      <c r="J19" s="284">
        <v>-202.9</v>
      </c>
      <c r="K19" s="284">
        <v>-81.100000000000009</v>
      </c>
      <c r="L19" s="284">
        <v>-134.1</v>
      </c>
      <c r="M19" s="284">
        <v>-320.10000000000002</v>
      </c>
      <c r="N19" s="284">
        <v>-353.2</v>
      </c>
      <c r="O19" s="284">
        <v>-274.39999999999998</v>
      </c>
      <c r="P19" s="284">
        <v>-308.2</v>
      </c>
      <c r="Q19" s="284">
        <v>-342</v>
      </c>
      <c r="R19" s="284">
        <v>-400.8</v>
      </c>
      <c r="S19" s="284">
        <v>-381.2</v>
      </c>
      <c r="T19" s="32">
        <v>-320.79999999999995</v>
      </c>
      <c r="U19" s="32">
        <v>-341.59999999999997</v>
      </c>
      <c r="V19" s="32">
        <v>-443.40000000000003</v>
      </c>
      <c r="W19" s="32">
        <v>-348</v>
      </c>
      <c r="X19" s="284">
        <v>-366.3</v>
      </c>
      <c r="Y19" s="284">
        <v>-198.89999999999998</v>
      </c>
      <c r="Z19" s="284">
        <v>-286.8</v>
      </c>
      <c r="AA19" s="284">
        <v>-195.20000000000002</v>
      </c>
      <c r="AB19" s="284">
        <v>-185.39999999999998</v>
      </c>
      <c r="AC19" s="284">
        <v>-220.6</v>
      </c>
      <c r="AD19" s="284">
        <v>-220.6</v>
      </c>
      <c r="AE19" s="284">
        <v>-172.5</v>
      </c>
      <c r="AF19" s="284">
        <v>-217.1</v>
      </c>
      <c r="AG19" s="284">
        <v>-210</v>
      </c>
      <c r="AH19" s="284">
        <v>-254.6</v>
      </c>
      <c r="AI19" s="385">
        <v>-176.27884476498991</v>
      </c>
      <c r="AJ19" s="385">
        <v>-200</v>
      </c>
      <c r="AK19" s="385">
        <v>-205.0214266193077</v>
      </c>
      <c r="AL19" s="385">
        <v>-245.20574351584185</v>
      </c>
      <c r="AM19" s="284">
        <v>-123.49602497739357</v>
      </c>
      <c r="AN19" s="284">
        <v>-217.76921362525951</v>
      </c>
      <c r="AO19" s="284">
        <v>-188.33767504351601</v>
      </c>
      <c r="AP19" s="284">
        <v>-67.538287912626629</v>
      </c>
      <c r="AQ19" s="592">
        <v>-163</v>
      </c>
      <c r="AR19" s="592">
        <v>-122</v>
      </c>
      <c r="AS19" s="592">
        <v>-100.45468641942701</v>
      </c>
      <c r="AT19" s="592">
        <v>-101.00249976154208</v>
      </c>
      <c r="AU19" s="592">
        <v>-132.663753892812</v>
      </c>
      <c r="AV19" s="592">
        <v>-166</v>
      </c>
      <c r="AW19" s="592">
        <v>359</v>
      </c>
      <c r="AX19" s="592">
        <v>-737</v>
      </c>
      <c r="AY19" s="592">
        <v>-84</v>
      </c>
      <c r="AZ19" s="592">
        <v>-88</v>
      </c>
      <c r="BA19" s="592">
        <v>-107</v>
      </c>
      <c r="BB19" s="592">
        <v>-262</v>
      </c>
      <c r="BC19" s="592">
        <v>-158</v>
      </c>
      <c r="BD19" s="592">
        <v>-69</v>
      </c>
      <c r="BE19" s="592">
        <v>-190</v>
      </c>
      <c r="BF19" s="592">
        <v>-120</v>
      </c>
      <c r="BG19" s="523"/>
      <c r="BH19" s="523"/>
      <c r="BI19" s="523"/>
      <c r="BK19" s="523"/>
      <c r="BL19" s="523"/>
    </row>
    <row r="20" spans="1:64" ht="15.75" customHeight="1" x14ac:dyDescent="0.25">
      <c r="A20" s="292" t="s">
        <v>684</v>
      </c>
      <c r="B20" s="900" t="s">
        <v>367</v>
      </c>
      <c r="C20" s="384" t="s">
        <v>122</v>
      </c>
      <c r="D20" s="384" t="s">
        <v>122</v>
      </c>
      <c r="E20" s="384" t="s">
        <v>122</v>
      </c>
      <c r="F20" s="384" t="s">
        <v>122</v>
      </c>
      <c r="G20" s="284"/>
      <c r="H20" s="284"/>
      <c r="I20" s="284"/>
      <c r="J20" s="284"/>
      <c r="K20" s="284"/>
      <c r="L20" s="284"/>
      <c r="M20" s="284"/>
      <c r="N20" s="284"/>
      <c r="O20" s="284">
        <v>0</v>
      </c>
      <c r="P20" s="284">
        <v>0</v>
      </c>
      <c r="Q20" s="284">
        <v>-3.1</v>
      </c>
      <c r="R20" s="284">
        <v>-1</v>
      </c>
      <c r="S20" s="284">
        <v>0</v>
      </c>
      <c r="T20" s="32">
        <v>-1.1000000000000001</v>
      </c>
      <c r="U20" s="32">
        <v>-3.3</v>
      </c>
      <c r="V20" s="32">
        <v>-19.5</v>
      </c>
      <c r="W20" s="32">
        <v>1</v>
      </c>
      <c r="X20" s="284">
        <v>-13.6</v>
      </c>
      <c r="Y20" s="284">
        <v>-26.8</v>
      </c>
      <c r="Z20" s="284">
        <v>-25</v>
      </c>
      <c r="AA20" s="284">
        <v>-0.1</v>
      </c>
      <c r="AB20" s="284">
        <v>-0.8</v>
      </c>
      <c r="AC20" s="284">
        <v>28.4</v>
      </c>
      <c r="AD20" s="284">
        <v>-4.5</v>
      </c>
      <c r="AE20" s="284">
        <v>-3.4</v>
      </c>
      <c r="AF20" s="284">
        <v>-5.4</v>
      </c>
      <c r="AG20" s="284">
        <v>4.0999999999999996</v>
      </c>
      <c r="AH20" s="284">
        <v>-1</v>
      </c>
      <c r="AI20" s="385">
        <v>1.7407277911299932</v>
      </c>
      <c r="AJ20" s="385">
        <v>-0.32023508152445679</v>
      </c>
      <c r="AK20" s="385">
        <v>-0.23208959687192277</v>
      </c>
      <c r="AL20" s="385">
        <v>6.2495943033492516</v>
      </c>
      <c r="AM20" s="284">
        <v>-0.49973876999999955</v>
      </c>
      <c r="AN20" s="284">
        <v>2.4997387699999996</v>
      </c>
      <c r="AO20" s="284">
        <v>-4</v>
      </c>
      <c r="AP20" s="284">
        <v>-8</v>
      </c>
      <c r="AQ20" s="592">
        <v>2.1658643199999998</v>
      </c>
      <c r="AR20" s="592">
        <v>2</v>
      </c>
      <c r="AS20" s="592">
        <v>7.0254491199999975</v>
      </c>
      <c r="AT20" s="592">
        <v>-4.9927585199999989</v>
      </c>
      <c r="AU20" s="592">
        <v>0.8740329200000001</v>
      </c>
      <c r="AV20" s="592">
        <v>-0.56916282000000029</v>
      </c>
      <c r="AW20" s="592">
        <v>-3</v>
      </c>
      <c r="AX20" s="592">
        <v>-17.3</v>
      </c>
      <c r="AY20" s="592">
        <v>-2</v>
      </c>
      <c r="AZ20" s="592">
        <v>2</v>
      </c>
      <c r="BA20" s="592">
        <v>-15</v>
      </c>
      <c r="BB20" s="592">
        <v>-2</v>
      </c>
      <c r="BC20" s="592">
        <v>3</v>
      </c>
      <c r="BD20" s="592">
        <v>-1</v>
      </c>
      <c r="BE20" s="592">
        <v>-6</v>
      </c>
      <c r="BF20" s="592">
        <v>-11</v>
      </c>
      <c r="BG20" s="523"/>
      <c r="BH20" s="523"/>
      <c r="BI20" s="523"/>
      <c r="BK20" s="523"/>
      <c r="BL20" s="523"/>
    </row>
    <row r="21" spans="1:64" ht="15.75" hidden="1" customHeight="1" x14ac:dyDescent="0.25">
      <c r="A21" s="44" t="s">
        <v>440</v>
      </c>
      <c r="B21" s="97" t="s">
        <v>164</v>
      </c>
      <c r="C21" s="384" t="s">
        <v>122</v>
      </c>
      <c r="D21" s="384" t="s">
        <v>122</v>
      </c>
      <c r="E21" s="384" t="s">
        <v>122</v>
      </c>
      <c r="F21" s="384" t="s">
        <v>122</v>
      </c>
      <c r="G21" s="284"/>
      <c r="H21" s="284">
        <v>-0.9</v>
      </c>
      <c r="I21" s="284">
        <v>0.2</v>
      </c>
      <c r="J21" s="284"/>
      <c r="K21" s="284">
        <v>-0.1</v>
      </c>
      <c r="L21" s="284">
        <v>0.1</v>
      </c>
      <c r="M21" s="284">
        <v>-0.2</v>
      </c>
      <c r="N21" s="284">
        <v>0.3</v>
      </c>
      <c r="O21" s="284">
        <v>-0.1</v>
      </c>
      <c r="P21" s="284">
        <v>0.4</v>
      </c>
      <c r="Q21" s="284">
        <v>0</v>
      </c>
      <c r="R21" s="284">
        <v>0</v>
      </c>
      <c r="S21" s="284">
        <v>0</v>
      </c>
      <c r="T21" s="32">
        <v>-0.5</v>
      </c>
      <c r="U21" s="32">
        <v>0.2</v>
      </c>
      <c r="V21" s="32">
        <v>0.3</v>
      </c>
      <c r="W21" s="32">
        <v>-0.6</v>
      </c>
      <c r="X21" s="284">
        <v>0.3</v>
      </c>
      <c r="Y21" s="284">
        <v>24.5</v>
      </c>
      <c r="Z21" s="284">
        <v>0.6</v>
      </c>
      <c r="AA21" s="284">
        <v>-0.6</v>
      </c>
      <c r="AB21" s="284">
        <v>0.5</v>
      </c>
      <c r="AC21" s="284">
        <v>0</v>
      </c>
      <c r="AD21" s="284">
        <v>0.2</v>
      </c>
      <c r="AE21" s="284">
        <v>-1.1000000000000001</v>
      </c>
      <c r="AF21" s="284">
        <v>0.7</v>
      </c>
      <c r="AG21" s="284">
        <v>0</v>
      </c>
      <c r="AH21" s="284">
        <v>0</v>
      </c>
      <c r="AI21" s="284">
        <v>0</v>
      </c>
      <c r="AJ21" s="284">
        <v>0</v>
      </c>
      <c r="AK21" s="284">
        <v>0</v>
      </c>
      <c r="AL21" s="284">
        <v>0</v>
      </c>
      <c r="AM21" s="284">
        <v>0</v>
      </c>
      <c r="AN21" s="284">
        <v>0</v>
      </c>
      <c r="AO21" s="284">
        <v>0</v>
      </c>
      <c r="AP21" s="284">
        <v>0</v>
      </c>
      <c r="AQ21" s="592">
        <v>0</v>
      </c>
      <c r="AR21" s="592">
        <v>0</v>
      </c>
      <c r="AS21" s="592">
        <v>0</v>
      </c>
      <c r="AT21" s="592">
        <v>0</v>
      </c>
      <c r="AU21" s="592">
        <v>0</v>
      </c>
      <c r="AV21" s="592">
        <v>0</v>
      </c>
      <c r="AW21" s="592"/>
      <c r="AX21" s="592"/>
      <c r="AY21" s="592"/>
      <c r="AZ21" s="592"/>
      <c r="BA21" s="592"/>
      <c r="BB21" s="592"/>
      <c r="BC21" s="592"/>
      <c r="BD21" s="592"/>
      <c r="BE21" s="592"/>
      <c r="BF21" s="592"/>
      <c r="BG21" s="523"/>
      <c r="BH21" s="523"/>
      <c r="BI21" s="523"/>
      <c r="BK21" s="523"/>
      <c r="BL21" s="523"/>
    </row>
    <row r="22" spans="1:64" s="383" customFormat="1" ht="15.75" customHeight="1" x14ac:dyDescent="0.25">
      <c r="A22" s="96" t="s">
        <v>439</v>
      </c>
      <c r="B22" s="97" t="s">
        <v>344</v>
      </c>
      <c r="C22" s="384" t="s">
        <v>122</v>
      </c>
      <c r="D22" s="384" t="s">
        <v>122</v>
      </c>
      <c r="E22" s="384" t="s">
        <v>122</v>
      </c>
      <c r="F22" s="384" t="s">
        <v>122</v>
      </c>
      <c r="G22" s="32">
        <v>16.2</v>
      </c>
      <c r="H22" s="32">
        <v>-20.8</v>
      </c>
      <c r="I22" s="32">
        <v>-55.6</v>
      </c>
      <c r="J22" s="32">
        <v>-61.2</v>
      </c>
      <c r="K22" s="32">
        <v>-16.2</v>
      </c>
      <c r="L22" s="32">
        <v>-21.5</v>
      </c>
      <c r="M22" s="32">
        <v>-12.6</v>
      </c>
      <c r="N22" s="284">
        <v>-43.5</v>
      </c>
      <c r="O22" s="284">
        <v>-8.9</v>
      </c>
      <c r="P22" s="284">
        <v>-62.2</v>
      </c>
      <c r="Q22" s="284">
        <v>-91.1</v>
      </c>
      <c r="R22" s="284">
        <v>-24.8</v>
      </c>
      <c r="S22" s="284">
        <v>29.2</v>
      </c>
      <c r="T22" s="32">
        <v>36.799999999999997</v>
      </c>
      <c r="U22" s="32">
        <v>13.7</v>
      </c>
      <c r="V22" s="32">
        <v>-89.2</v>
      </c>
      <c r="W22" s="32">
        <v>-3.8</v>
      </c>
      <c r="X22" s="284">
        <v>-39.1</v>
      </c>
      <c r="Y22" s="284">
        <v>-132.30000000000001</v>
      </c>
      <c r="Z22" s="284">
        <v>-14.6</v>
      </c>
      <c r="AA22" s="284">
        <v>-23.6</v>
      </c>
      <c r="AB22" s="284">
        <v>6.9</v>
      </c>
      <c r="AC22" s="284">
        <v>-52.9</v>
      </c>
      <c r="AD22" s="284">
        <v>-11.2</v>
      </c>
      <c r="AE22" s="284">
        <v>-35.6</v>
      </c>
      <c r="AF22" s="284">
        <v>-26.1</v>
      </c>
      <c r="AG22" s="284">
        <v>-47.7</v>
      </c>
      <c r="AH22" s="284">
        <v>-9.6999999999999993</v>
      </c>
      <c r="AI22" s="385">
        <v>-17</v>
      </c>
      <c r="AJ22" s="385">
        <v>-20</v>
      </c>
      <c r="AK22" s="385">
        <v>3.1598674180444561</v>
      </c>
      <c r="AL22" s="385">
        <v>-79</v>
      </c>
      <c r="AM22" s="284">
        <v>2.0449197875476166</v>
      </c>
      <c r="AN22" s="284">
        <v>-25.256068811046728</v>
      </c>
      <c r="AO22" s="284">
        <v>-1.8160769753328765</v>
      </c>
      <c r="AP22" s="284">
        <v>-124.11577132236924</v>
      </c>
      <c r="AQ22" s="592">
        <v>-7</v>
      </c>
      <c r="AR22" s="592">
        <v>-3</v>
      </c>
      <c r="AS22" s="592">
        <v>-21</v>
      </c>
      <c r="AT22" s="592">
        <v>-82</v>
      </c>
      <c r="AU22" s="592">
        <v>-123</v>
      </c>
      <c r="AV22" s="592">
        <v>-153</v>
      </c>
      <c r="AW22" s="592">
        <v>-170</v>
      </c>
      <c r="AX22" s="592">
        <v>-248.80000000000018</v>
      </c>
      <c r="AY22" s="592">
        <v>31.400000000000006</v>
      </c>
      <c r="AZ22" s="592">
        <v>-23</v>
      </c>
      <c r="BA22" s="592">
        <v>-33</v>
      </c>
      <c r="BB22" s="592">
        <v>-111</v>
      </c>
      <c r="BC22" s="592">
        <v>-11</v>
      </c>
      <c r="BD22" s="592">
        <v>1</v>
      </c>
      <c r="BE22" s="592">
        <v>-91</v>
      </c>
      <c r="BF22" s="592">
        <v>-101</v>
      </c>
      <c r="BG22" s="523"/>
      <c r="BH22" s="523"/>
      <c r="BI22" s="523"/>
      <c r="BK22" s="523"/>
      <c r="BL22" s="523"/>
    </row>
    <row r="23" spans="1:64" s="383" customFormat="1" ht="15.75" customHeight="1" x14ac:dyDescent="0.25">
      <c r="A23" s="96" t="s">
        <v>744</v>
      </c>
      <c r="B23" s="54" t="s">
        <v>732</v>
      </c>
      <c r="C23" s="384" t="s">
        <v>122</v>
      </c>
      <c r="D23" s="384" t="s">
        <v>122</v>
      </c>
      <c r="E23" s="384" t="s">
        <v>122</v>
      </c>
      <c r="F23" s="384" t="s">
        <v>122</v>
      </c>
      <c r="G23" s="529" t="s">
        <v>122</v>
      </c>
      <c r="H23" s="529" t="s">
        <v>122</v>
      </c>
      <c r="I23" s="529" t="s">
        <v>122</v>
      </c>
      <c r="J23" s="529" t="s">
        <v>122</v>
      </c>
      <c r="K23" s="529" t="s">
        <v>122</v>
      </c>
      <c r="L23" s="529" t="s">
        <v>122</v>
      </c>
      <c r="M23" s="529" t="s">
        <v>122</v>
      </c>
      <c r="N23" s="384" t="s">
        <v>122</v>
      </c>
      <c r="O23" s="384" t="s">
        <v>122</v>
      </c>
      <c r="P23" s="384" t="s">
        <v>122</v>
      </c>
      <c r="Q23" s="384" t="s">
        <v>122</v>
      </c>
      <c r="R23" s="384" t="s">
        <v>122</v>
      </c>
      <c r="S23" s="384" t="s">
        <v>122</v>
      </c>
      <c r="T23" s="529" t="s">
        <v>122</v>
      </c>
      <c r="U23" s="529" t="s">
        <v>122</v>
      </c>
      <c r="V23" s="529" t="s">
        <v>122</v>
      </c>
      <c r="W23" s="529" t="s">
        <v>122</v>
      </c>
      <c r="X23" s="384" t="s">
        <v>122</v>
      </c>
      <c r="Y23" s="384" t="s">
        <v>122</v>
      </c>
      <c r="Z23" s="384" t="s">
        <v>122</v>
      </c>
      <c r="AA23" s="384" t="s">
        <v>122</v>
      </c>
      <c r="AB23" s="384" t="s">
        <v>122</v>
      </c>
      <c r="AC23" s="384" t="s">
        <v>122</v>
      </c>
      <c r="AD23" s="384" t="s">
        <v>122</v>
      </c>
      <c r="AE23" s="384" t="s">
        <v>122</v>
      </c>
      <c r="AF23" s="384" t="s">
        <v>122</v>
      </c>
      <c r="AG23" s="384" t="s">
        <v>122</v>
      </c>
      <c r="AH23" s="384" t="s">
        <v>122</v>
      </c>
      <c r="AI23" s="530" t="s">
        <v>122</v>
      </c>
      <c r="AJ23" s="530" t="s">
        <v>122</v>
      </c>
      <c r="AK23" s="530" t="s">
        <v>122</v>
      </c>
      <c r="AL23" s="530" t="s">
        <v>122</v>
      </c>
      <c r="AM23" s="384" t="s">
        <v>122</v>
      </c>
      <c r="AN23" s="384" t="s">
        <v>122</v>
      </c>
      <c r="AO23" s="384" t="s">
        <v>122</v>
      </c>
      <c r="AP23" s="384" t="s">
        <v>122</v>
      </c>
      <c r="AQ23" s="80">
        <v>-4</v>
      </c>
      <c r="AR23" s="80">
        <v>0</v>
      </c>
      <c r="AS23" s="80">
        <v>-1</v>
      </c>
      <c r="AT23" s="80">
        <v>-446</v>
      </c>
      <c r="AU23" s="80">
        <v>-85</v>
      </c>
      <c r="AV23" s="80">
        <v>-105</v>
      </c>
      <c r="AW23" s="80">
        <v>-345</v>
      </c>
      <c r="AX23" s="80">
        <v>-6017</v>
      </c>
      <c r="AY23" s="80">
        <v>0</v>
      </c>
      <c r="AZ23" s="80">
        <v>0</v>
      </c>
      <c r="BA23" s="80">
        <v>0</v>
      </c>
      <c r="BB23" s="80">
        <v>0</v>
      </c>
      <c r="BC23" s="80">
        <v>0</v>
      </c>
      <c r="BD23" s="80">
        <v>-1175.8879999999999</v>
      </c>
      <c r="BE23" s="80">
        <v>0</v>
      </c>
      <c r="BF23" s="80">
        <v>-738.11200000000008</v>
      </c>
      <c r="BG23" s="523"/>
      <c r="BH23" s="523"/>
      <c r="BI23" s="523"/>
      <c r="BK23" s="523"/>
      <c r="BL23" s="523"/>
    </row>
    <row r="24" spans="1:64" s="386" customFormat="1" ht="15.75" customHeight="1" x14ac:dyDescent="0.25">
      <c r="A24" s="352" t="s">
        <v>204</v>
      </c>
      <c r="B24" s="46" t="s">
        <v>295</v>
      </c>
      <c r="C24" s="382">
        <v>-373.62200000000001</v>
      </c>
      <c r="D24" s="382">
        <v>-390.459</v>
      </c>
      <c r="E24" s="382">
        <v>-364.18400000000003</v>
      </c>
      <c r="F24" s="382">
        <v>-552.80999999999995</v>
      </c>
      <c r="G24" s="382">
        <v>-425.1</v>
      </c>
      <c r="H24" s="382">
        <v>-458.2</v>
      </c>
      <c r="I24" s="382">
        <v>-558.70000000000005</v>
      </c>
      <c r="J24" s="382">
        <v>-426.4</v>
      </c>
      <c r="K24" s="382">
        <v>-438.4</v>
      </c>
      <c r="L24" s="382">
        <v>-443</v>
      </c>
      <c r="M24" s="382">
        <v>-487.7</v>
      </c>
      <c r="N24" s="382">
        <v>-561.29999999999995</v>
      </c>
      <c r="O24" s="382">
        <v>-527.5</v>
      </c>
      <c r="P24" s="382">
        <v>-573.79999999999995</v>
      </c>
      <c r="Q24" s="382">
        <v>-657.6</v>
      </c>
      <c r="R24" s="382">
        <v>-566.29999999999995</v>
      </c>
      <c r="S24" s="382">
        <v>-448</v>
      </c>
      <c r="T24" s="382">
        <v>-418.9</v>
      </c>
      <c r="U24" s="382">
        <v>-487.8</v>
      </c>
      <c r="V24" s="382">
        <v>-683.2</v>
      </c>
      <c r="W24" s="382">
        <v>413.5</v>
      </c>
      <c r="X24" s="382">
        <v>-557.70000000000005</v>
      </c>
      <c r="Y24" s="382">
        <v>-475.2</v>
      </c>
      <c r="Z24" s="382">
        <v>-452.3</v>
      </c>
      <c r="AA24" s="382">
        <v>-373.6</v>
      </c>
      <c r="AB24" s="382">
        <v>-375.1</v>
      </c>
      <c r="AC24" s="382">
        <v>-362.3</v>
      </c>
      <c r="AD24" s="382">
        <v>-365</v>
      </c>
      <c r="AE24" s="382">
        <v>-382.2</v>
      </c>
      <c r="AF24" s="382">
        <v>-400.2</v>
      </c>
      <c r="AG24" s="382">
        <v>-419.2</v>
      </c>
      <c r="AH24" s="382">
        <v>-421.2</v>
      </c>
      <c r="AI24" s="382">
        <v>-393.74952349543742</v>
      </c>
      <c r="AJ24" s="382">
        <v>-393.21078199973294</v>
      </c>
      <c r="AK24" s="382">
        <v>-391.99279212093518</v>
      </c>
      <c r="AL24" s="382">
        <v>-437.62852837104856</v>
      </c>
      <c r="AM24" s="382">
        <v>-333.45706827810574</v>
      </c>
      <c r="AN24" s="382">
        <v>-376.71131792662527</v>
      </c>
      <c r="AO24" s="382">
        <v>-327.85524327236703</v>
      </c>
      <c r="AP24" s="382">
        <v>-413.10980887095502</v>
      </c>
      <c r="AQ24" s="593">
        <v>-336</v>
      </c>
      <c r="AR24" s="593">
        <v>-322</v>
      </c>
      <c r="AS24" s="593">
        <v>-295</v>
      </c>
      <c r="AT24" s="593">
        <v>-759</v>
      </c>
      <c r="AU24" s="593">
        <v>-699</v>
      </c>
      <c r="AV24" s="593">
        <v>-643</v>
      </c>
      <c r="AW24" s="593">
        <v>-790</v>
      </c>
      <c r="AX24" s="593">
        <v>-7010.1</v>
      </c>
      <c r="AY24" s="593">
        <v>-189.6</v>
      </c>
      <c r="AZ24" s="593">
        <v>-283</v>
      </c>
      <c r="BA24" s="593">
        <v>-354</v>
      </c>
      <c r="BB24" s="593">
        <v>-528</v>
      </c>
      <c r="BC24" s="593">
        <v>-504</v>
      </c>
      <c r="BD24" s="593">
        <v>-1401.8879999999999</v>
      </c>
      <c r="BE24" s="593">
        <v>-460</v>
      </c>
      <c r="BF24" s="593">
        <v>-1112.1120000000001</v>
      </c>
      <c r="BG24" s="523"/>
      <c r="BH24" s="523"/>
      <c r="BI24" s="523"/>
      <c r="BK24" s="523"/>
      <c r="BL24" s="523"/>
    </row>
    <row r="25" spans="1:64" ht="15.75" customHeight="1" x14ac:dyDescent="0.25">
      <c r="AM25" s="519"/>
      <c r="AN25" s="519"/>
      <c r="AO25" s="519"/>
      <c r="AP25" s="519"/>
      <c r="AQ25" s="589"/>
      <c r="AR25" s="589"/>
      <c r="AS25" s="589"/>
      <c r="AT25" s="589"/>
      <c r="AU25" s="589"/>
      <c r="AV25" s="589"/>
      <c r="AW25" s="589"/>
      <c r="AX25" s="589"/>
      <c r="AY25" s="589"/>
      <c r="AZ25" s="589"/>
      <c r="BA25" s="589"/>
      <c r="BB25" s="589"/>
      <c r="BC25" s="589"/>
      <c r="BD25" s="589"/>
      <c r="BE25" s="589"/>
      <c r="BF25" s="589"/>
    </row>
    <row r="26" spans="1:64" ht="15.75" customHeight="1" x14ac:dyDescent="0.25">
      <c r="AX26" s="523"/>
      <c r="AY26" s="523"/>
      <c r="AZ26" s="523"/>
      <c r="BA26" s="523"/>
      <c r="BB26" s="523"/>
      <c r="BC26" s="523"/>
      <c r="BD26" s="523"/>
      <c r="BE26" s="523"/>
      <c r="BF26" s="523"/>
    </row>
    <row r="29" spans="1:64" ht="15.75" customHeight="1" x14ac:dyDescent="0.25">
      <c r="AM29" s="523"/>
      <c r="AN29" s="523"/>
      <c r="AO29" s="523"/>
      <c r="AP29" s="523"/>
      <c r="AQ29" s="523"/>
      <c r="AR29" s="523"/>
      <c r="AS29" s="523"/>
      <c r="AT29" s="523"/>
    </row>
  </sheetData>
  <hyperlinks>
    <hyperlink ref="AV1" location="'Spis treści_Contents'!A1" display="spis treści" xr:uid="{00000000-0004-0000-0700-000000000000}"/>
    <hyperlink ref="AV2" location="'Spis treści_Contents'!A1" display="contents" xr:uid="{00000000-0004-0000-0700-000001000000}"/>
  </hyperlinks>
  <pageMargins left="0.70866141732283472" right="0.70866141732283472" top="0.74803149606299213" bottom="0.74803149606299213" header="0.31496062992125984" footer="0.31496062992125984"/>
  <pageSetup paperSize="9" scale="5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pageSetUpPr fitToPage="1"/>
  </sheetPr>
  <dimension ref="A1:BF808"/>
  <sheetViews>
    <sheetView zoomScale="85" zoomScaleNormal="85" zoomScaleSheetLayoutView="85" workbookViewId="0">
      <pane xSplit="42" ySplit="4" topLeftCell="AY5" activePane="bottomRight" state="frozen"/>
      <selection pane="topRight" activeCell="AQ1" sqref="AQ1"/>
      <selection pane="bottomLeft" activeCell="A5" sqref="A5"/>
      <selection pane="bottomRight"/>
    </sheetView>
  </sheetViews>
  <sheetFormatPr defaultColWidth="12.6640625" defaultRowHeight="15.75" customHeight="1" outlineLevelCol="1" x14ac:dyDescent="0.25"/>
  <cols>
    <col min="1" max="1" width="65.6640625" style="223" customWidth="1"/>
    <col min="2" max="2" width="62.44140625" style="223" bestFit="1" customWidth="1"/>
    <col min="3" max="27" width="12.6640625" style="223" hidden="1" customWidth="1" outlineLevel="1"/>
    <col min="28" max="29" width="12.6640625" style="8" hidden="1" customWidth="1" outlineLevel="1"/>
    <col min="30" max="32" width="12.6640625" style="223" hidden="1" customWidth="1" outlineLevel="1"/>
    <col min="33" max="38" width="12.6640625" style="8" hidden="1" customWidth="1" outlineLevel="1"/>
    <col min="39" max="42" width="0" style="8" hidden="1" customWidth="1" outlineLevel="1"/>
    <col min="43" max="43" width="12.6640625" style="8" collapsed="1"/>
    <col min="44" max="45" width="12.6640625" style="8"/>
    <col min="46" max="46" width="12.6640625" style="559"/>
    <col min="47" max="49" width="12.6640625" style="8" customWidth="1"/>
    <col min="50" max="53" width="16.109375" style="8" bestFit="1" customWidth="1"/>
    <col min="54" max="56" width="16.109375" style="8" customWidth="1"/>
    <col min="57" max="58" width="16.109375" style="8" bestFit="1" customWidth="1"/>
    <col min="59" max="16384" width="12.6640625" style="8"/>
  </cols>
  <sheetData>
    <row r="1" spans="1:58" ht="15.75" customHeight="1" x14ac:dyDescent="0.25">
      <c r="A1" s="372" t="s">
        <v>42</v>
      </c>
      <c r="B1" s="372" t="s">
        <v>161</v>
      </c>
      <c r="C1" s="2"/>
      <c r="D1" s="2"/>
      <c r="E1" s="2"/>
      <c r="F1" s="2"/>
      <c r="G1" s="2"/>
      <c r="H1" s="2"/>
      <c r="I1" s="2"/>
      <c r="J1" s="2"/>
      <c r="K1" s="2"/>
      <c r="L1" s="2"/>
      <c r="M1" s="2"/>
      <c r="N1" s="2"/>
      <c r="O1" s="301"/>
      <c r="P1" s="301"/>
      <c r="Q1" s="301"/>
      <c r="R1" s="301"/>
      <c r="S1" s="301"/>
      <c r="T1" s="301"/>
      <c r="U1" s="301"/>
      <c r="V1" s="301"/>
      <c r="W1" s="301"/>
      <c r="X1" s="2"/>
      <c r="Y1" s="2"/>
      <c r="Z1" s="2"/>
      <c r="AA1" s="2"/>
      <c r="AB1" s="302"/>
      <c r="AC1" s="302"/>
      <c r="AD1" s="2"/>
      <c r="AE1" s="2"/>
      <c r="AF1" s="2"/>
      <c r="AG1" s="302"/>
      <c r="AH1" s="302"/>
      <c r="AI1" s="302"/>
      <c r="AJ1" s="302"/>
      <c r="AK1" s="302"/>
      <c r="AL1" s="302"/>
      <c r="AM1" s="302"/>
      <c r="AN1" s="302"/>
      <c r="AO1" s="302"/>
      <c r="AP1" s="300"/>
      <c r="AQ1" s="300"/>
      <c r="AR1" s="300"/>
      <c r="AS1" s="300"/>
      <c r="AT1" s="300"/>
      <c r="AU1" s="300"/>
      <c r="AV1" s="300" t="s">
        <v>558</v>
      </c>
      <c r="AW1" s="300"/>
      <c r="AX1" s="300"/>
      <c r="AY1" s="300"/>
      <c r="AZ1" s="300"/>
      <c r="BA1" s="300"/>
      <c r="BB1" s="300"/>
      <c r="BC1" s="300"/>
      <c r="BD1" s="300"/>
      <c r="BE1" s="300"/>
      <c r="BF1" s="300"/>
    </row>
    <row r="2" spans="1:58" ht="15.75" customHeight="1" x14ac:dyDescent="0.25">
      <c r="A2" s="372"/>
      <c r="B2" s="372"/>
      <c r="C2" s="2"/>
      <c r="D2" s="2"/>
      <c r="E2" s="2"/>
      <c r="F2" s="2"/>
      <c r="G2" s="2"/>
      <c r="H2" s="2"/>
      <c r="I2" s="2"/>
      <c r="J2" s="2"/>
      <c r="K2" s="2"/>
      <c r="L2" s="2"/>
      <c r="M2" s="2"/>
      <c r="N2" s="2"/>
      <c r="O2" s="301" t="s">
        <v>99</v>
      </c>
      <c r="P2" s="301" t="s">
        <v>99</v>
      </c>
      <c r="Q2" s="301" t="s">
        <v>99</v>
      </c>
      <c r="R2" s="301" t="s">
        <v>99</v>
      </c>
      <c r="S2" s="301" t="s">
        <v>99</v>
      </c>
      <c r="T2" s="301" t="s">
        <v>99</v>
      </c>
      <c r="U2" s="301" t="s">
        <v>99</v>
      </c>
      <c r="V2" s="301"/>
      <c r="W2" s="301"/>
      <c r="X2" s="2"/>
      <c r="Y2" s="2"/>
      <c r="Z2" s="2"/>
      <c r="AA2" s="2"/>
      <c r="AB2" s="302"/>
      <c r="AC2" s="302"/>
      <c r="AD2" s="2"/>
      <c r="AE2" s="2"/>
      <c r="AF2" s="2"/>
      <c r="AG2" s="302"/>
      <c r="AH2" s="302"/>
      <c r="AI2" s="302"/>
      <c r="AJ2" s="302"/>
      <c r="AK2" s="302"/>
      <c r="AL2" s="302"/>
      <c r="AM2" s="302"/>
      <c r="AN2" s="302"/>
      <c r="AO2" s="302"/>
      <c r="AP2" s="300"/>
      <c r="AQ2" s="300"/>
      <c r="AR2" s="300"/>
      <c r="AS2" s="300"/>
      <c r="AT2" s="577"/>
      <c r="AU2" s="300"/>
      <c r="AV2" s="300" t="s">
        <v>559</v>
      </c>
      <c r="AW2" s="300"/>
      <c r="AX2" s="300"/>
      <c r="AY2" s="300"/>
      <c r="AZ2" s="300"/>
      <c r="BA2" s="300"/>
      <c r="BB2" s="300"/>
      <c r="BC2" s="300"/>
      <c r="BD2" s="300"/>
      <c r="BE2" s="300"/>
      <c r="BF2" s="300"/>
    </row>
    <row r="3" spans="1:58" ht="15.75" customHeight="1" thickBot="1" x14ac:dyDescent="0.3">
      <c r="A3" s="43"/>
      <c r="B3" s="43"/>
      <c r="C3" s="43"/>
      <c r="D3" s="43"/>
      <c r="E3" s="43"/>
      <c r="F3" s="43"/>
      <c r="G3" s="43"/>
      <c r="H3" s="43"/>
      <c r="I3" s="43"/>
      <c r="J3" s="43"/>
      <c r="K3" s="43"/>
      <c r="L3" s="43"/>
      <c r="M3" s="43"/>
      <c r="N3" s="43"/>
      <c r="O3" s="301" t="s">
        <v>100</v>
      </c>
      <c r="P3" s="301" t="s">
        <v>100</v>
      </c>
      <c r="Q3" s="301" t="s">
        <v>100</v>
      </c>
      <c r="R3" s="301" t="s">
        <v>100</v>
      </c>
      <c r="S3" s="301" t="s">
        <v>100</v>
      </c>
      <c r="T3" s="301" t="s">
        <v>100</v>
      </c>
      <c r="U3" s="301" t="s">
        <v>100</v>
      </c>
      <c r="V3" s="301"/>
      <c r="W3" s="301"/>
      <c r="X3" s="2"/>
      <c r="Y3" s="2"/>
      <c r="Z3" s="2"/>
      <c r="AA3" s="2"/>
      <c r="AB3" s="302"/>
      <c r="AC3" s="302"/>
      <c r="AD3" s="2"/>
      <c r="AE3" s="2"/>
      <c r="AF3" s="2"/>
      <c r="AG3" s="302"/>
      <c r="AH3" s="302"/>
      <c r="AI3" s="302"/>
      <c r="AJ3" s="302"/>
      <c r="AK3" s="395"/>
      <c r="AL3" s="302"/>
      <c r="AM3" s="302"/>
      <c r="AN3" s="302"/>
      <c r="AO3" s="302"/>
      <c r="AP3" s="302"/>
      <c r="AQ3" s="302"/>
      <c r="AR3" s="302"/>
      <c r="AS3" s="302"/>
      <c r="AT3" s="395"/>
      <c r="AU3" s="302"/>
      <c r="AV3" s="302"/>
      <c r="AW3" s="302"/>
      <c r="AX3" s="302"/>
      <c r="AY3" s="302"/>
      <c r="AZ3" s="302"/>
      <c r="BA3" s="302"/>
      <c r="BB3" s="302"/>
      <c r="BC3" s="302"/>
      <c r="BD3" s="302"/>
      <c r="BE3" s="302"/>
      <c r="BF3" s="302"/>
    </row>
    <row r="4" spans="1:58" s="4" customFormat="1" ht="15.75" customHeight="1" thickBot="1" x14ac:dyDescent="0.3">
      <c r="A4" s="320" t="s">
        <v>307</v>
      </c>
      <c r="B4" s="321" t="s">
        <v>162</v>
      </c>
      <c r="C4" s="321" t="s">
        <v>22</v>
      </c>
      <c r="D4" s="321" t="s">
        <v>23</v>
      </c>
      <c r="E4" s="321" t="s">
        <v>24</v>
      </c>
      <c r="F4" s="321" t="s">
        <v>25</v>
      </c>
      <c r="G4" s="321" t="s">
        <v>26</v>
      </c>
      <c r="H4" s="321" t="s">
        <v>27</v>
      </c>
      <c r="I4" s="321" t="s">
        <v>28</v>
      </c>
      <c r="J4" s="321" t="s">
        <v>29</v>
      </c>
      <c r="K4" s="321" t="s">
        <v>30</v>
      </c>
      <c r="L4" s="321" t="s">
        <v>31</v>
      </c>
      <c r="M4" s="321" t="s">
        <v>32</v>
      </c>
      <c r="N4" s="321" t="s">
        <v>33</v>
      </c>
      <c r="O4" s="321" t="s">
        <v>34</v>
      </c>
      <c r="P4" s="321" t="s">
        <v>35</v>
      </c>
      <c r="Q4" s="321" t="s">
        <v>36</v>
      </c>
      <c r="R4" s="321" t="s">
        <v>37</v>
      </c>
      <c r="S4" s="321" t="s">
        <v>38</v>
      </c>
      <c r="T4" s="321" t="s">
        <v>39</v>
      </c>
      <c r="U4" s="321" t="s">
        <v>40</v>
      </c>
      <c r="V4" s="321" t="s">
        <v>41</v>
      </c>
      <c r="W4" s="321" t="s">
        <v>101</v>
      </c>
      <c r="X4" s="321" t="s">
        <v>102</v>
      </c>
      <c r="Y4" s="321" t="s">
        <v>104</v>
      </c>
      <c r="Z4" s="322" t="s">
        <v>110</v>
      </c>
      <c r="AA4" s="322" t="s">
        <v>105</v>
      </c>
      <c r="AB4" s="322" t="s">
        <v>106</v>
      </c>
      <c r="AC4" s="322" t="s">
        <v>107</v>
      </c>
      <c r="AD4" s="322" t="s">
        <v>109</v>
      </c>
      <c r="AE4" s="322" t="s">
        <v>111</v>
      </c>
      <c r="AF4" s="322" t="s">
        <v>113</v>
      </c>
      <c r="AG4" s="322" t="s">
        <v>114</v>
      </c>
      <c r="AH4" s="322" t="s">
        <v>115</v>
      </c>
      <c r="AI4" s="322" t="s">
        <v>116</v>
      </c>
      <c r="AJ4" s="322" t="s">
        <v>117</v>
      </c>
      <c r="AK4" s="322" t="s">
        <v>118</v>
      </c>
      <c r="AL4" s="322" t="s">
        <v>119</v>
      </c>
      <c r="AM4" s="322" t="s">
        <v>120</v>
      </c>
      <c r="AN4" s="322" t="s">
        <v>200</v>
      </c>
      <c r="AO4" s="322" t="s">
        <v>201</v>
      </c>
      <c r="AP4" s="322" t="s">
        <v>411</v>
      </c>
      <c r="AQ4" s="322" t="s">
        <v>584</v>
      </c>
      <c r="AR4" s="322" t="s">
        <v>591</v>
      </c>
      <c r="AS4" s="322" t="s">
        <v>602</v>
      </c>
      <c r="AT4" s="322" t="s">
        <v>727</v>
      </c>
      <c r="AU4" s="322" t="s">
        <v>740</v>
      </c>
      <c r="AV4" s="322" t="s">
        <v>756</v>
      </c>
      <c r="AW4" s="322" t="s">
        <v>829</v>
      </c>
      <c r="AX4" s="322" t="s">
        <v>837</v>
      </c>
      <c r="AY4" s="322" t="s">
        <v>851</v>
      </c>
      <c r="AZ4" s="322" t="s">
        <v>853</v>
      </c>
      <c r="BA4" s="322" t="s">
        <v>855</v>
      </c>
      <c r="BB4" s="322" t="s">
        <v>857</v>
      </c>
      <c r="BC4" s="322" t="s">
        <v>861</v>
      </c>
      <c r="BD4" s="322" t="s">
        <v>942</v>
      </c>
      <c r="BE4" s="322" t="s">
        <v>948</v>
      </c>
      <c r="BF4" s="322" t="s">
        <v>951</v>
      </c>
    </row>
    <row r="5" spans="1:58" ht="15.75" customHeight="1" x14ac:dyDescent="0.25">
      <c r="A5" s="33" t="s">
        <v>43</v>
      </c>
      <c r="B5" s="113" t="s">
        <v>163</v>
      </c>
      <c r="C5" s="264">
        <v>4076.826</v>
      </c>
      <c r="D5" s="264">
        <v>2861.3629999999998</v>
      </c>
      <c r="E5" s="264">
        <v>4899.4129999999996</v>
      </c>
      <c r="F5" s="264">
        <v>7094.35</v>
      </c>
      <c r="G5" s="264">
        <v>3372.922</v>
      </c>
      <c r="H5" s="264">
        <v>4925.8029999999999</v>
      </c>
      <c r="I5" s="264">
        <v>3943.3119999999999</v>
      </c>
      <c r="J5" s="264">
        <v>6182.4120000000003</v>
      </c>
      <c r="K5" s="264">
        <v>4713.2539999999999</v>
      </c>
      <c r="L5" s="264">
        <v>7643.5389999999998</v>
      </c>
      <c r="M5" s="264">
        <v>7743.48</v>
      </c>
      <c r="N5" s="264">
        <v>9142.1679999999997</v>
      </c>
      <c r="O5" s="264">
        <v>6125.5479999999998</v>
      </c>
      <c r="P5" s="264">
        <v>8837.3880000000008</v>
      </c>
      <c r="Q5" s="264">
        <v>6718.06</v>
      </c>
      <c r="R5" s="264">
        <v>10289.450999999999</v>
      </c>
      <c r="S5" s="264">
        <v>7759.2479999999996</v>
      </c>
      <c r="T5" s="264">
        <v>5658.0460000000003</v>
      </c>
      <c r="U5" s="264">
        <v>7602.63</v>
      </c>
      <c r="V5" s="264">
        <v>7246.12</v>
      </c>
      <c r="W5" s="264">
        <v>9556.02</v>
      </c>
      <c r="X5" s="264">
        <v>9910.9079999999994</v>
      </c>
      <c r="Y5" s="264">
        <v>8636.84</v>
      </c>
      <c r="Z5" s="264">
        <v>11738.370999999999</v>
      </c>
      <c r="AA5" s="264">
        <v>10090.058000000001</v>
      </c>
      <c r="AB5" s="264">
        <v>11934.626</v>
      </c>
      <c r="AC5" s="264">
        <v>8181.3969999999999</v>
      </c>
      <c r="AD5" s="264">
        <v>13743.864</v>
      </c>
      <c r="AE5" s="264">
        <v>15857.607</v>
      </c>
      <c r="AF5" s="264">
        <v>12153.183999999999</v>
      </c>
      <c r="AG5" s="264">
        <v>14345.681</v>
      </c>
      <c r="AH5" s="114">
        <v>13325.099999999999</v>
      </c>
      <c r="AI5" s="264">
        <v>14087</v>
      </c>
      <c r="AJ5" s="396">
        <v>13637</v>
      </c>
      <c r="AK5" s="231">
        <v>16880</v>
      </c>
      <c r="AL5" s="231">
        <v>17810</v>
      </c>
      <c r="AM5" s="55">
        <v>16268</v>
      </c>
      <c r="AN5" s="55">
        <v>9973</v>
      </c>
      <c r="AO5" s="55">
        <v>13372</v>
      </c>
      <c r="AP5" s="231">
        <v>22925</v>
      </c>
      <c r="AQ5" s="55">
        <v>15420</v>
      </c>
      <c r="AR5" s="55">
        <v>12901</v>
      </c>
      <c r="AS5" s="55">
        <v>13252</v>
      </c>
      <c r="AT5" s="237">
        <v>14677</v>
      </c>
      <c r="AU5" s="237">
        <v>11410</v>
      </c>
      <c r="AV5" s="237">
        <v>3687</v>
      </c>
      <c r="AW5" s="576">
        <v>3736</v>
      </c>
      <c r="AX5" s="576">
        <v>7474</v>
      </c>
      <c r="AY5" s="576">
        <v>4274.5940929999997</v>
      </c>
      <c r="AZ5" s="576">
        <v>3945</v>
      </c>
      <c r="BA5" s="576">
        <v>3963</v>
      </c>
      <c r="BB5" s="576">
        <v>11587</v>
      </c>
      <c r="BC5" s="576">
        <v>6213</v>
      </c>
      <c r="BD5" s="576">
        <v>10588</v>
      </c>
      <c r="BE5" s="576">
        <v>13691</v>
      </c>
      <c r="BF5" s="576">
        <v>15917</v>
      </c>
    </row>
    <row r="6" spans="1:58" ht="15.75" customHeight="1" x14ac:dyDescent="0.25">
      <c r="A6" s="34" t="s">
        <v>44</v>
      </c>
      <c r="B6" s="37" t="s">
        <v>164</v>
      </c>
      <c r="C6" s="261">
        <v>4105.1559999999999</v>
      </c>
      <c r="D6" s="261">
        <v>4606.6980000000003</v>
      </c>
      <c r="E6" s="261">
        <v>1911.105</v>
      </c>
      <c r="F6" s="261">
        <v>2023.0550000000001</v>
      </c>
      <c r="G6" s="261">
        <v>2360.1959999999999</v>
      </c>
      <c r="H6" s="261">
        <v>3091.6309999999999</v>
      </c>
      <c r="I6" s="261">
        <v>1510.8589999999999</v>
      </c>
      <c r="J6" s="261">
        <v>2307.0320000000002</v>
      </c>
      <c r="K6" s="261">
        <v>2819.4369999999999</v>
      </c>
      <c r="L6" s="261">
        <v>2225.799</v>
      </c>
      <c r="M6" s="261">
        <v>3483.529</v>
      </c>
      <c r="N6" s="261">
        <v>2396.2269999999999</v>
      </c>
      <c r="O6" s="261">
        <v>1926.5889999999999</v>
      </c>
      <c r="P6" s="261">
        <v>2761.3159999999998</v>
      </c>
      <c r="Q6" s="261">
        <v>5163.8450000000003</v>
      </c>
      <c r="R6" s="261">
        <v>3392.4859999999999</v>
      </c>
      <c r="S6" s="261">
        <v>1729.557</v>
      </c>
      <c r="T6" s="261">
        <v>3243.2950000000001</v>
      </c>
      <c r="U6" s="261">
        <v>5208.08</v>
      </c>
      <c r="V6" s="261">
        <v>1893.441</v>
      </c>
      <c r="W6" s="261">
        <v>5000.0370000000003</v>
      </c>
      <c r="X6" s="261">
        <v>2470.0740000000001</v>
      </c>
      <c r="Y6" s="261">
        <v>3153.1970000000001</v>
      </c>
      <c r="Z6" s="261">
        <v>2486.6860000000001</v>
      </c>
      <c r="AA6" s="261">
        <v>4567.1580000000004</v>
      </c>
      <c r="AB6" s="261">
        <v>3673.22</v>
      </c>
      <c r="AC6" s="261">
        <v>4113.1350000000002</v>
      </c>
      <c r="AD6" s="261">
        <v>4552.9719999999998</v>
      </c>
      <c r="AE6" s="261">
        <v>2522.4589999999998</v>
      </c>
      <c r="AF6" s="261">
        <v>4378.76</v>
      </c>
      <c r="AG6" s="261">
        <v>3723.386</v>
      </c>
      <c r="AH6" s="99">
        <v>5345.4</v>
      </c>
      <c r="AI6" s="261">
        <v>5659</v>
      </c>
      <c r="AJ6" s="102">
        <v>3339</v>
      </c>
      <c r="AK6" s="226">
        <v>3651</v>
      </c>
      <c r="AL6" s="226">
        <v>5233</v>
      </c>
      <c r="AM6" s="224">
        <v>3764</v>
      </c>
      <c r="AN6" s="224">
        <v>4973</v>
      </c>
      <c r="AO6" s="224">
        <v>8226</v>
      </c>
      <c r="AP6" s="226">
        <v>7661</v>
      </c>
      <c r="AQ6" s="224">
        <v>6207</v>
      </c>
      <c r="AR6" s="224">
        <v>3267</v>
      </c>
      <c r="AS6" s="55">
        <v>3859</v>
      </c>
      <c r="AT6" s="237">
        <v>4092</v>
      </c>
      <c r="AU6" s="237">
        <v>5699</v>
      </c>
      <c r="AV6" s="237">
        <v>2706</v>
      </c>
      <c r="AW6" s="224">
        <v>2637</v>
      </c>
      <c r="AX6" s="224">
        <v>2557</v>
      </c>
      <c r="AY6" s="224">
        <v>2664.086256</v>
      </c>
      <c r="AZ6" s="224">
        <v>3480</v>
      </c>
      <c r="BA6" s="224">
        <v>4683</v>
      </c>
      <c r="BB6" s="224">
        <v>9010</v>
      </c>
      <c r="BC6" s="224">
        <v>12206</v>
      </c>
      <c r="BD6" s="224">
        <v>16412</v>
      </c>
      <c r="BE6" s="224">
        <v>21952</v>
      </c>
      <c r="BF6" s="224">
        <v>16101</v>
      </c>
    </row>
    <row r="7" spans="1:58" s="380" customFormat="1" ht="29.25" hidden="1" customHeight="1" x14ac:dyDescent="0.25">
      <c r="A7" s="394" t="s">
        <v>689</v>
      </c>
      <c r="B7" s="394" t="s">
        <v>319</v>
      </c>
      <c r="C7" s="229" t="s">
        <v>122</v>
      </c>
      <c r="D7" s="229" t="s">
        <v>122</v>
      </c>
      <c r="E7" s="229" t="s">
        <v>122</v>
      </c>
      <c r="F7" s="229" t="s">
        <v>122</v>
      </c>
      <c r="G7" s="229" t="s">
        <v>122</v>
      </c>
      <c r="H7" s="229" t="s">
        <v>122</v>
      </c>
      <c r="I7" s="229" t="s">
        <v>122</v>
      </c>
      <c r="J7" s="229" t="s">
        <v>122</v>
      </c>
      <c r="K7" s="229" t="s">
        <v>122</v>
      </c>
      <c r="L7" s="229" t="s">
        <v>122</v>
      </c>
      <c r="M7" s="229" t="s">
        <v>122</v>
      </c>
      <c r="N7" s="229" t="s">
        <v>122</v>
      </c>
      <c r="O7" s="229" t="s">
        <v>122</v>
      </c>
      <c r="P7" s="229" t="s">
        <v>122</v>
      </c>
      <c r="Q7" s="229" t="s">
        <v>122</v>
      </c>
      <c r="R7" s="229" t="s">
        <v>122</v>
      </c>
      <c r="S7" s="229" t="s">
        <v>122</v>
      </c>
      <c r="T7" s="229" t="s">
        <v>122</v>
      </c>
      <c r="U7" s="229" t="s">
        <v>122</v>
      </c>
      <c r="V7" s="229" t="s">
        <v>122</v>
      </c>
      <c r="W7" s="229" t="s">
        <v>122</v>
      </c>
      <c r="X7" s="229" t="s">
        <v>122</v>
      </c>
      <c r="Y7" s="229" t="s">
        <v>122</v>
      </c>
      <c r="Z7" s="229" t="s">
        <v>122</v>
      </c>
      <c r="AA7" s="229" t="s">
        <v>122</v>
      </c>
      <c r="AB7" s="229" t="s">
        <v>122</v>
      </c>
      <c r="AC7" s="229" t="s">
        <v>122</v>
      </c>
      <c r="AD7" s="229" t="s">
        <v>122</v>
      </c>
      <c r="AE7" s="229" t="s">
        <v>122</v>
      </c>
      <c r="AF7" s="229" t="s">
        <v>122</v>
      </c>
      <c r="AG7" s="229" t="s">
        <v>122</v>
      </c>
      <c r="AH7" s="229" t="s">
        <v>122</v>
      </c>
      <c r="AI7" s="229" t="s">
        <v>122</v>
      </c>
      <c r="AJ7" s="229" t="s">
        <v>122</v>
      </c>
      <c r="AK7" s="229" t="s">
        <v>122</v>
      </c>
      <c r="AL7" s="229">
        <v>0</v>
      </c>
      <c r="AM7" s="229">
        <v>1</v>
      </c>
      <c r="AN7" s="229">
        <v>0</v>
      </c>
      <c r="AO7" s="229">
        <v>0</v>
      </c>
      <c r="AP7" s="229">
        <v>0</v>
      </c>
      <c r="AQ7" s="229">
        <v>0</v>
      </c>
      <c r="AR7" s="229">
        <v>0</v>
      </c>
      <c r="AS7" s="229">
        <v>0</v>
      </c>
      <c r="AT7" s="228">
        <v>0</v>
      </c>
      <c r="AU7" s="229">
        <v>0</v>
      </c>
      <c r="AV7" s="229">
        <v>0</v>
      </c>
      <c r="AW7" s="573"/>
      <c r="AX7" s="573"/>
      <c r="AY7" s="573">
        <v>0</v>
      </c>
      <c r="AZ7" s="573"/>
      <c r="BA7" s="573"/>
      <c r="BB7" s="573"/>
      <c r="BC7" s="573"/>
      <c r="BD7" s="573"/>
      <c r="BE7" s="573"/>
      <c r="BF7" s="573"/>
    </row>
    <row r="8" spans="1:58" s="380" customFormat="1" ht="0.75" customHeight="1" x14ac:dyDescent="0.25">
      <c r="A8" s="394" t="s">
        <v>845</v>
      </c>
      <c r="B8" s="394" t="s">
        <v>691</v>
      </c>
      <c r="C8" s="229" t="s">
        <v>122</v>
      </c>
      <c r="D8" s="229" t="s">
        <v>122</v>
      </c>
      <c r="E8" s="229" t="s">
        <v>122</v>
      </c>
      <c r="F8" s="229" t="s">
        <v>122</v>
      </c>
      <c r="G8" s="229" t="s">
        <v>122</v>
      </c>
      <c r="H8" s="229" t="s">
        <v>122</v>
      </c>
      <c r="I8" s="229" t="s">
        <v>122</v>
      </c>
      <c r="J8" s="229" t="s">
        <v>122</v>
      </c>
      <c r="K8" s="229" t="s">
        <v>122</v>
      </c>
      <c r="L8" s="229" t="s">
        <v>122</v>
      </c>
      <c r="M8" s="229" t="s">
        <v>122</v>
      </c>
      <c r="N8" s="229" t="s">
        <v>122</v>
      </c>
      <c r="O8" s="229" t="s">
        <v>122</v>
      </c>
      <c r="P8" s="229" t="s">
        <v>122</v>
      </c>
      <c r="Q8" s="229" t="s">
        <v>122</v>
      </c>
      <c r="R8" s="229" t="s">
        <v>122</v>
      </c>
      <c r="S8" s="229" t="s">
        <v>122</v>
      </c>
      <c r="T8" s="229" t="s">
        <v>122</v>
      </c>
      <c r="U8" s="229" t="s">
        <v>122</v>
      </c>
      <c r="V8" s="229" t="s">
        <v>122</v>
      </c>
      <c r="W8" s="229" t="s">
        <v>122</v>
      </c>
      <c r="X8" s="229" t="s">
        <v>122</v>
      </c>
      <c r="Y8" s="229" t="s">
        <v>122</v>
      </c>
      <c r="Z8" s="229" t="s">
        <v>122</v>
      </c>
      <c r="AA8" s="229" t="s">
        <v>122</v>
      </c>
      <c r="AB8" s="229" t="s">
        <v>122</v>
      </c>
      <c r="AC8" s="229" t="s">
        <v>122</v>
      </c>
      <c r="AD8" s="229" t="s">
        <v>122</v>
      </c>
      <c r="AE8" s="229" t="s">
        <v>122</v>
      </c>
      <c r="AF8" s="229" t="s">
        <v>122</v>
      </c>
      <c r="AG8" s="229" t="s">
        <v>122</v>
      </c>
      <c r="AH8" s="229" t="s">
        <v>122</v>
      </c>
      <c r="AI8" s="229" t="s">
        <v>122</v>
      </c>
      <c r="AJ8" s="229" t="s">
        <v>122</v>
      </c>
      <c r="AK8" s="229" t="s">
        <v>122</v>
      </c>
      <c r="AL8" s="229">
        <v>0</v>
      </c>
      <c r="AM8" s="229">
        <v>0</v>
      </c>
      <c r="AN8" s="229">
        <v>0</v>
      </c>
      <c r="AO8" s="229">
        <v>0</v>
      </c>
      <c r="AP8" s="229">
        <v>0</v>
      </c>
      <c r="AQ8" s="229">
        <v>0</v>
      </c>
      <c r="AR8" s="229">
        <v>0</v>
      </c>
      <c r="AS8" s="229">
        <v>0</v>
      </c>
      <c r="AT8" s="228">
        <v>0</v>
      </c>
      <c r="AU8" s="229">
        <v>0</v>
      </c>
      <c r="AV8" s="229">
        <v>0</v>
      </c>
      <c r="AW8" s="229"/>
      <c r="AX8" s="229"/>
      <c r="AY8" s="229">
        <v>0</v>
      </c>
      <c r="AZ8" s="229"/>
      <c r="BA8" s="229"/>
      <c r="BB8" s="229"/>
      <c r="BC8" s="229"/>
      <c r="BD8" s="229"/>
      <c r="BE8" s="229"/>
      <c r="BF8" s="229"/>
    </row>
    <row r="9" spans="1:58" s="380" customFormat="1" ht="15" customHeight="1" x14ac:dyDescent="0.25">
      <c r="A9" s="394" t="s">
        <v>690</v>
      </c>
      <c r="B9" s="394" t="s">
        <v>622</v>
      </c>
      <c r="C9" s="229" t="s">
        <v>122</v>
      </c>
      <c r="D9" s="229" t="s">
        <v>122</v>
      </c>
      <c r="E9" s="229" t="s">
        <v>122</v>
      </c>
      <c r="F9" s="229" t="s">
        <v>122</v>
      </c>
      <c r="G9" s="229" t="s">
        <v>122</v>
      </c>
      <c r="H9" s="229" t="s">
        <v>122</v>
      </c>
      <c r="I9" s="229" t="s">
        <v>122</v>
      </c>
      <c r="J9" s="229" t="s">
        <v>122</v>
      </c>
      <c r="K9" s="229" t="s">
        <v>122</v>
      </c>
      <c r="L9" s="229" t="s">
        <v>122</v>
      </c>
      <c r="M9" s="229" t="s">
        <v>122</v>
      </c>
      <c r="N9" s="229" t="s">
        <v>122</v>
      </c>
      <c r="O9" s="229" t="s">
        <v>122</v>
      </c>
      <c r="P9" s="229" t="s">
        <v>122</v>
      </c>
      <c r="Q9" s="229" t="s">
        <v>122</v>
      </c>
      <c r="R9" s="229" t="s">
        <v>122</v>
      </c>
      <c r="S9" s="229" t="s">
        <v>122</v>
      </c>
      <c r="T9" s="229" t="s">
        <v>122</v>
      </c>
      <c r="U9" s="229" t="s">
        <v>122</v>
      </c>
      <c r="V9" s="229" t="s">
        <v>122</v>
      </c>
      <c r="W9" s="229" t="s">
        <v>122</v>
      </c>
      <c r="X9" s="229" t="s">
        <v>122</v>
      </c>
      <c r="Y9" s="229" t="s">
        <v>122</v>
      </c>
      <c r="Z9" s="229" t="s">
        <v>122</v>
      </c>
      <c r="AA9" s="229" t="s">
        <v>122</v>
      </c>
      <c r="AB9" s="229" t="s">
        <v>122</v>
      </c>
      <c r="AC9" s="229" t="s">
        <v>122</v>
      </c>
      <c r="AD9" s="229" t="s">
        <v>122</v>
      </c>
      <c r="AE9" s="229" t="s">
        <v>122</v>
      </c>
      <c r="AF9" s="229" t="s">
        <v>122</v>
      </c>
      <c r="AG9" s="229" t="s">
        <v>122</v>
      </c>
      <c r="AH9" s="229" t="s">
        <v>122</v>
      </c>
      <c r="AI9" s="229" t="s">
        <v>122</v>
      </c>
      <c r="AJ9" s="229" t="s">
        <v>122</v>
      </c>
      <c r="AK9" s="229" t="s">
        <v>122</v>
      </c>
      <c r="AL9" s="228">
        <v>5233</v>
      </c>
      <c r="AM9" s="227">
        <v>3763</v>
      </c>
      <c r="AN9" s="227">
        <v>4973</v>
      </c>
      <c r="AO9" s="227">
        <v>8226</v>
      </c>
      <c r="AP9" s="228">
        <v>7661</v>
      </c>
      <c r="AQ9" s="227">
        <v>6207</v>
      </c>
      <c r="AR9" s="227">
        <v>3267</v>
      </c>
      <c r="AS9" s="227">
        <v>3859</v>
      </c>
      <c r="AT9" s="56">
        <v>4092</v>
      </c>
      <c r="AU9" s="227">
        <v>5699</v>
      </c>
      <c r="AV9" s="227">
        <v>2706</v>
      </c>
      <c r="AW9" s="227">
        <v>2637</v>
      </c>
      <c r="AX9" s="227">
        <v>2557</v>
      </c>
      <c r="AY9" s="227">
        <v>2664.086256</v>
      </c>
      <c r="AZ9" s="227">
        <v>3480</v>
      </c>
      <c r="BA9" s="227">
        <v>4683</v>
      </c>
      <c r="BB9" s="227">
        <v>9010</v>
      </c>
      <c r="BC9" s="227">
        <v>12206</v>
      </c>
      <c r="BD9" s="227">
        <v>16412</v>
      </c>
      <c r="BE9" s="227">
        <v>21952</v>
      </c>
      <c r="BF9" s="227">
        <v>16101</v>
      </c>
    </row>
    <row r="10" spans="1:58" ht="29.25" hidden="1" customHeight="1" x14ac:dyDescent="0.25">
      <c r="A10" s="100" t="s">
        <v>125</v>
      </c>
      <c r="B10" s="101" t="s">
        <v>165</v>
      </c>
      <c r="C10" s="261">
        <v>1484.85</v>
      </c>
      <c r="D10" s="261">
        <v>1742.9880000000001</v>
      </c>
      <c r="E10" s="261">
        <v>2412.953</v>
      </c>
      <c r="F10" s="261">
        <v>2212.9549999999999</v>
      </c>
      <c r="G10" s="261">
        <v>3176.223</v>
      </c>
      <c r="H10" s="261">
        <v>3578.9879999999998</v>
      </c>
      <c r="I10" s="261">
        <v>2780.5039999999999</v>
      </c>
      <c r="J10" s="261">
        <v>1503.6489999999999</v>
      </c>
      <c r="K10" s="261">
        <v>3329.2489999999998</v>
      </c>
      <c r="L10" s="261">
        <v>1618.3389999999999</v>
      </c>
      <c r="M10" s="261">
        <v>813.84799999999996</v>
      </c>
      <c r="N10" s="261">
        <v>1311.0889999999999</v>
      </c>
      <c r="O10" s="261">
        <v>2447.6770000000001</v>
      </c>
      <c r="P10" s="261">
        <v>389.61</v>
      </c>
      <c r="Q10" s="261">
        <v>763.01400000000001</v>
      </c>
      <c r="R10" s="261">
        <v>277.56599999999997</v>
      </c>
      <c r="S10" s="261">
        <v>2627.2109999999998</v>
      </c>
      <c r="T10" s="261">
        <v>3376.991</v>
      </c>
      <c r="U10" s="261">
        <v>2024.575</v>
      </c>
      <c r="V10" s="261">
        <v>479.88099999999997</v>
      </c>
      <c r="W10" s="261">
        <v>1489.421</v>
      </c>
      <c r="X10" s="261">
        <v>1184.22</v>
      </c>
      <c r="Y10" s="261">
        <v>2928.152</v>
      </c>
      <c r="Z10" s="261">
        <v>1924.4259999999999</v>
      </c>
      <c r="AA10" s="261">
        <v>1813.91</v>
      </c>
      <c r="AB10" s="261">
        <v>1532.183</v>
      </c>
      <c r="AC10" s="261">
        <v>2526.087</v>
      </c>
      <c r="AD10" s="261">
        <v>783.19899999999996</v>
      </c>
      <c r="AE10" s="261">
        <v>2308.701</v>
      </c>
      <c r="AF10" s="261">
        <v>2876.0529999999999</v>
      </c>
      <c r="AG10" s="261">
        <v>1634.681</v>
      </c>
      <c r="AH10" s="99">
        <v>326.40000000000003</v>
      </c>
      <c r="AI10" s="261">
        <v>1381</v>
      </c>
      <c r="AJ10" s="102">
        <v>1499</v>
      </c>
      <c r="AK10" s="226">
        <v>1838</v>
      </c>
      <c r="AL10" s="102">
        <v>431</v>
      </c>
      <c r="AM10" s="102" t="s">
        <v>122</v>
      </c>
      <c r="AN10" s="102" t="s">
        <v>122</v>
      </c>
      <c r="AO10" s="102" t="s">
        <v>122</v>
      </c>
      <c r="AP10" s="102" t="s">
        <v>122</v>
      </c>
      <c r="AQ10" s="102" t="s">
        <v>122</v>
      </c>
      <c r="AR10" s="102" t="s">
        <v>122</v>
      </c>
      <c r="AS10" s="102" t="s">
        <v>122</v>
      </c>
      <c r="AT10" s="102" t="s">
        <v>122</v>
      </c>
      <c r="AU10" s="102" t="s">
        <v>122</v>
      </c>
      <c r="AV10" s="102" t="s">
        <v>122</v>
      </c>
      <c r="AW10" s="102"/>
      <c r="AX10" s="102"/>
      <c r="AY10" s="102">
        <v>0</v>
      </c>
      <c r="AZ10" s="102"/>
      <c r="BA10" s="102"/>
      <c r="BB10" s="102"/>
      <c r="BC10" s="102"/>
      <c r="BD10" s="102"/>
      <c r="BE10" s="102"/>
      <c r="BF10" s="102"/>
    </row>
    <row r="11" spans="1:58" ht="15.75" hidden="1" customHeight="1" x14ac:dyDescent="0.25">
      <c r="A11" s="100" t="s">
        <v>45</v>
      </c>
      <c r="B11" s="101" t="s">
        <v>166</v>
      </c>
      <c r="C11" s="261">
        <v>3281.4749999999999</v>
      </c>
      <c r="D11" s="261">
        <v>3079.712</v>
      </c>
      <c r="E11" s="261">
        <v>2433.259</v>
      </c>
      <c r="F11" s="261">
        <v>2029.1220000000001</v>
      </c>
      <c r="G11" s="261">
        <v>2321.8519999999999</v>
      </c>
      <c r="H11" s="261">
        <v>1853.6379999999999</v>
      </c>
      <c r="I11" s="261">
        <v>2419.8180000000002</v>
      </c>
      <c r="J11" s="261">
        <v>1719.085</v>
      </c>
      <c r="K11" s="261">
        <v>1838.9110000000001</v>
      </c>
      <c r="L11" s="261">
        <v>1695.3150000000001</v>
      </c>
      <c r="M11" s="261">
        <v>3019.277</v>
      </c>
      <c r="N11" s="261">
        <v>3064.7330000000002</v>
      </c>
      <c r="O11" s="261">
        <v>2852.895</v>
      </c>
      <c r="P11" s="261">
        <v>2857.2089999999998</v>
      </c>
      <c r="Q11" s="261">
        <v>3533.57</v>
      </c>
      <c r="R11" s="261">
        <v>3860.5610000000001</v>
      </c>
      <c r="S11" s="261">
        <v>3463.5729999999999</v>
      </c>
      <c r="T11" s="261">
        <v>3324.3739999999998</v>
      </c>
      <c r="U11" s="261">
        <v>2814.1619999999998</v>
      </c>
      <c r="V11" s="261">
        <v>3000.86</v>
      </c>
      <c r="W11" s="261">
        <v>2747.203</v>
      </c>
      <c r="X11" s="261">
        <v>3385.895</v>
      </c>
      <c r="Y11" s="261">
        <v>4539.4930000000004</v>
      </c>
      <c r="Z11" s="261">
        <v>5494.8220000000001</v>
      </c>
      <c r="AA11" s="261">
        <v>5598.1319999999996</v>
      </c>
      <c r="AB11" s="261">
        <v>3976.7739999999999</v>
      </c>
      <c r="AC11" s="261">
        <v>4376.549</v>
      </c>
      <c r="AD11" s="261">
        <v>4347.2690000000002</v>
      </c>
      <c r="AE11" s="261">
        <v>2991.6439999999998</v>
      </c>
      <c r="AF11" s="261">
        <v>3042.9670000000001</v>
      </c>
      <c r="AG11" s="261">
        <v>2638.6979999999999</v>
      </c>
      <c r="AH11" s="99">
        <v>2900.6</v>
      </c>
      <c r="AI11" s="261">
        <v>2748</v>
      </c>
      <c r="AJ11" s="102">
        <v>2138</v>
      </c>
      <c r="AK11" s="226">
        <v>2572</v>
      </c>
      <c r="AL11" s="226">
        <v>2598</v>
      </c>
      <c r="AM11" s="102" t="s">
        <v>122</v>
      </c>
      <c r="AN11" s="102" t="s">
        <v>122</v>
      </c>
      <c r="AO11" s="102" t="s">
        <v>122</v>
      </c>
      <c r="AP11" s="102" t="s">
        <v>122</v>
      </c>
      <c r="AQ11" s="102" t="s">
        <v>122</v>
      </c>
      <c r="AR11" s="102" t="s">
        <v>122</v>
      </c>
      <c r="AS11" s="102" t="s">
        <v>122</v>
      </c>
      <c r="AT11" s="102" t="s">
        <v>122</v>
      </c>
      <c r="AU11" s="102" t="s">
        <v>122</v>
      </c>
      <c r="AV11" s="102" t="s">
        <v>122</v>
      </c>
      <c r="AW11" s="102"/>
      <c r="AX11" s="102"/>
      <c r="AY11" s="102">
        <v>0</v>
      </c>
      <c r="AZ11" s="102"/>
      <c r="BA11" s="102"/>
      <c r="BB11" s="102"/>
      <c r="BC11" s="102"/>
      <c r="BD11" s="102"/>
      <c r="BE11" s="102"/>
      <c r="BF11" s="102"/>
    </row>
    <row r="12" spans="1:58" ht="15.75" customHeight="1" x14ac:dyDescent="0.25">
      <c r="A12" s="100" t="s">
        <v>124</v>
      </c>
      <c r="B12" s="101" t="s">
        <v>167</v>
      </c>
      <c r="C12" s="226" t="s">
        <v>122</v>
      </c>
      <c r="D12" s="226" t="s">
        <v>122</v>
      </c>
      <c r="E12" s="226" t="s">
        <v>122</v>
      </c>
      <c r="F12" s="226" t="s">
        <v>122</v>
      </c>
      <c r="G12" s="226" t="s">
        <v>122</v>
      </c>
      <c r="H12" s="226" t="s">
        <v>122</v>
      </c>
      <c r="I12" s="226" t="s">
        <v>122</v>
      </c>
      <c r="J12" s="226" t="s">
        <v>122</v>
      </c>
      <c r="K12" s="226" t="s">
        <v>122</v>
      </c>
      <c r="L12" s="226" t="s">
        <v>122</v>
      </c>
      <c r="M12" s="226" t="s">
        <v>122</v>
      </c>
      <c r="N12" s="226" t="s">
        <v>122</v>
      </c>
      <c r="O12" s="226" t="s">
        <v>122</v>
      </c>
      <c r="P12" s="226" t="s">
        <v>122</v>
      </c>
      <c r="Q12" s="226" t="s">
        <v>122</v>
      </c>
      <c r="R12" s="226" t="s">
        <v>122</v>
      </c>
      <c r="S12" s="226" t="s">
        <v>122</v>
      </c>
      <c r="T12" s="226" t="s">
        <v>122</v>
      </c>
      <c r="U12" s="226" t="s">
        <v>122</v>
      </c>
      <c r="V12" s="226" t="s">
        <v>122</v>
      </c>
      <c r="W12" s="226" t="s">
        <v>122</v>
      </c>
      <c r="X12" s="226" t="s">
        <v>122</v>
      </c>
      <c r="Y12" s="226" t="s">
        <v>122</v>
      </c>
      <c r="Z12" s="226" t="s">
        <v>122</v>
      </c>
      <c r="AA12" s="226" t="s">
        <v>122</v>
      </c>
      <c r="AB12" s="226" t="s">
        <v>122</v>
      </c>
      <c r="AC12" s="226" t="s">
        <v>122</v>
      </c>
      <c r="AD12" s="226" t="s">
        <v>122</v>
      </c>
      <c r="AE12" s="226" t="s">
        <v>122</v>
      </c>
      <c r="AF12" s="226" t="s">
        <v>122</v>
      </c>
      <c r="AG12" s="226" t="s">
        <v>122</v>
      </c>
      <c r="AH12" s="226" t="s">
        <v>122</v>
      </c>
      <c r="AI12" s="226" t="s">
        <v>122</v>
      </c>
      <c r="AJ12" s="226" t="s">
        <v>122</v>
      </c>
      <c r="AK12" s="226" t="s">
        <v>122</v>
      </c>
      <c r="AL12" s="226">
        <v>887</v>
      </c>
      <c r="AM12" s="216">
        <v>772</v>
      </c>
      <c r="AN12" s="216">
        <v>742</v>
      </c>
      <c r="AO12" s="216">
        <v>496</v>
      </c>
      <c r="AP12" s="226">
        <v>658</v>
      </c>
      <c r="AQ12" s="216">
        <v>707</v>
      </c>
      <c r="AR12" s="224">
        <v>726</v>
      </c>
      <c r="AS12" s="224">
        <v>784</v>
      </c>
      <c r="AT12" s="216">
        <v>645</v>
      </c>
      <c r="AU12" s="224">
        <v>1317</v>
      </c>
      <c r="AV12" s="224">
        <v>1453</v>
      </c>
      <c r="AW12" s="224">
        <v>1394</v>
      </c>
      <c r="AX12" s="224">
        <v>958</v>
      </c>
      <c r="AY12" s="224">
        <v>734.66611899999998</v>
      </c>
      <c r="AZ12" s="224">
        <v>620</v>
      </c>
      <c r="BA12" s="224">
        <v>791</v>
      </c>
      <c r="BB12" s="224">
        <v>933</v>
      </c>
      <c r="BC12" s="224">
        <v>982</v>
      </c>
      <c r="BD12" s="224">
        <v>1440</v>
      </c>
      <c r="BE12" s="224">
        <v>1556</v>
      </c>
      <c r="BF12" s="224">
        <v>1042</v>
      </c>
    </row>
    <row r="13" spans="1:58" s="16" customFormat="1" ht="15.75" customHeight="1" x14ac:dyDescent="0.25">
      <c r="A13" s="100" t="s">
        <v>123</v>
      </c>
      <c r="B13" s="101" t="s">
        <v>168</v>
      </c>
      <c r="C13" s="226" t="s">
        <v>122</v>
      </c>
      <c r="D13" s="226" t="s">
        <v>122</v>
      </c>
      <c r="E13" s="226" t="s">
        <v>122</v>
      </c>
      <c r="F13" s="226" t="s">
        <v>122</v>
      </c>
      <c r="G13" s="226" t="s">
        <v>122</v>
      </c>
      <c r="H13" s="226" t="s">
        <v>122</v>
      </c>
      <c r="I13" s="226" t="s">
        <v>122</v>
      </c>
      <c r="J13" s="226" t="s">
        <v>122</v>
      </c>
      <c r="K13" s="226" t="s">
        <v>122</v>
      </c>
      <c r="L13" s="226" t="s">
        <v>122</v>
      </c>
      <c r="M13" s="226" t="s">
        <v>122</v>
      </c>
      <c r="N13" s="226" t="s">
        <v>122</v>
      </c>
      <c r="O13" s="226" t="s">
        <v>122</v>
      </c>
      <c r="P13" s="226" t="s">
        <v>122</v>
      </c>
      <c r="Q13" s="226" t="s">
        <v>122</v>
      </c>
      <c r="R13" s="226" t="s">
        <v>122</v>
      </c>
      <c r="S13" s="226" t="s">
        <v>122</v>
      </c>
      <c r="T13" s="226" t="s">
        <v>122</v>
      </c>
      <c r="U13" s="226" t="s">
        <v>122</v>
      </c>
      <c r="V13" s="226" t="s">
        <v>122</v>
      </c>
      <c r="W13" s="226" t="s">
        <v>122</v>
      </c>
      <c r="X13" s="226" t="s">
        <v>122</v>
      </c>
      <c r="Y13" s="226" t="s">
        <v>122</v>
      </c>
      <c r="Z13" s="226" t="s">
        <v>122</v>
      </c>
      <c r="AA13" s="226" t="s">
        <v>122</v>
      </c>
      <c r="AB13" s="226" t="s">
        <v>122</v>
      </c>
      <c r="AC13" s="226" t="s">
        <v>122</v>
      </c>
      <c r="AD13" s="226" t="s">
        <v>122</v>
      </c>
      <c r="AE13" s="226" t="s">
        <v>122</v>
      </c>
      <c r="AF13" s="226" t="s">
        <v>122</v>
      </c>
      <c r="AG13" s="226" t="s">
        <v>122</v>
      </c>
      <c r="AH13" s="226" t="s">
        <v>122</v>
      </c>
      <c r="AI13" s="226" t="s">
        <v>122</v>
      </c>
      <c r="AJ13" s="226" t="s">
        <v>122</v>
      </c>
      <c r="AK13" s="226" t="s">
        <v>122</v>
      </c>
      <c r="AL13" s="226">
        <v>1711</v>
      </c>
      <c r="AM13" s="224">
        <v>1543</v>
      </c>
      <c r="AN13" s="224">
        <v>1982</v>
      </c>
      <c r="AO13" s="224">
        <v>1389</v>
      </c>
      <c r="AP13" s="226">
        <v>1907</v>
      </c>
      <c r="AQ13" s="224">
        <v>2211</v>
      </c>
      <c r="AR13" s="224">
        <v>2500</v>
      </c>
      <c r="AS13" s="224">
        <v>3111</v>
      </c>
      <c r="AT13" s="216">
        <v>2795</v>
      </c>
      <c r="AU13" s="224">
        <v>5924</v>
      </c>
      <c r="AV13" s="224">
        <v>5345</v>
      </c>
      <c r="AW13" s="224">
        <v>5156</v>
      </c>
      <c r="AX13" s="224">
        <v>5501</v>
      </c>
      <c r="AY13" s="224">
        <v>5767.1559139999999</v>
      </c>
      <c r="AZ13" s="224">
        <v>6341</v>
      </c>
      <c r="BA13" s="224">
        <v>10512</v>
      </c>
      <c r="BB13" s="224">
        <v>10903</v>
      </c>
      <c r="BC13" s="224">
        <v>15280</v>
      </c>
      <c r="BD13" s="224">
        <v>19129</v>
      </c>
      <c r="BE13" s="224">
        <v>19718</v>
      </c>
      <c r="BF13" s="224">
        <v>13162</v>
      </c>
    </row>
    <row r="14" spans="1:58" s="16" customFormat="1" ht="15.75" customHeight="1" x14ac:dyDescent="0.25">
      <c r="A14" s="100" t="s">
        <v>126</v>
      </c>
      <c r="B14" s="101" t="s">
        <v>169</v>
      </c>
      <c r="C14" s="226" t="s">
        <v>122</v>
      </c>
      <c r="D14" s="226" t="s">
        <v>122</v>
      </c>
      <c r="E14" s="226" t="s">
        <v>122</v>
      </c>
      <c r="F14" s="226" t="s">
        <v>122</v>
      </c>
      <c r="G14" s="226" t="s">
        <v>122</v>
      </c>
      <c r="H14" s="226" t="s">
        <v>122</v>
      </c>
      <c r="I14" s="226" t="s">
        <v>122</v>
      </c>
      <c r="J14" s="226" t="s">
        <v>122</v>
      </c>
      <c r="K14" s="226" t="s">
        <v>122</v>
      </c>
      <c r="L14" s="226" t="s">
        <v>122</v>
      </c>
      <c r="M14" s="226" t="s">
        <v>122</v>
      </c>
      <c r="N14" s="226" t="s">
        <v>122</v>
      </c>
      <c r="O14" s="226" t="s">
        <v>122</v>
      </c>
      <c r="P14" s="226" t="s">
        <v>122</v>
      </c>
      <c r="Q14" s="226" t="s">
        <v>122</v>
      </c>
      <c r="R14" s="226" t="s">
        <v>122</v>
      </c>
      <c r="S14" s="226" t="s">
        <v>122</v>
      </c>
      <c r="T14" s="226" t="s">
        <v>122</v>
      </c>
      <c r="U14" s="226" t="s">
        <v>122</v>
      </c>
      <c r="V14" s="226" t="s">
        <v>122</v>
      </c>
      <c r="W14" s="226" t="s">
        <v>122</v>
      </c>
      <c r="X14" s="226" t="s">
        <v>122</v>
      </c>
      <c r="Y14" s="226" t="s">
        <v>122</v>
      </c>
      <c r="Z14" s="226" t="s">
        <v>122</v>
      </c>
      <c r="AA14" s="226" t="s">
        <v>122</v>
      </c>
      <c r="AB14" s="226" t="s">
        <v>122</v>
      </c>
      <c r="AC14" s="226" t="s">
        <v>122</v>
      </c>
      <c r="AD14" s="226" t="s">
        <v>122</v>
      </c>
      <c r="AE14" s="226" t="s">
        <v>122</v>
      </c>
      <c r="AF14" s="226" t="s">
        <v>122</v>
      </c>
      <c r="AG14" s="226" t="s">
        <v>122</v>
      </c>
      <c r="AH14" s="226" t="s">
        <v>122</v>
      </c>
      <c r="AI14" s="226" t="s">
        <v>122</v>
      </c>
      <c r="AJ14" s="226" t="s">
        <v>122</v>
      </c>
      <c r="AK14" s="226" t="s">
        <v>122</v>
      </c>
      <c r="AL14" s="226">
        <v>54075</v>
      </c>
      <c r="AM14" s="224">
        <v>57824</v>
      </c>
      <c r="AN14" s="224">
        <v>61165</v>
      </c>
      <c r="AO14" s="224">
        <v>58644</v>
      </c>
      <c r="AP14" s="226">
        <v>64114</v>
      </c>
      <c r="AQ14" s="224">
        <v>69473</v>
      </c>
      <c r="AR14" s="224">
        <v>71185</v>
      </c>
      <c r="AS14" s="224">
        <v>75682</v>
      </c>
      <c r="AT14" s="216">
        <v>80573</v>
      </c>
      <c r="AU14" s="224">
        <v>89098</v>
      </c>
      <c r="AV14" s="224">
        <v>119802</v>
      </c>
      <c r="AW14" s="224">
        <v>121989</v>
      </c>
      <c r="AX14" s="216">
        <v>123682</v>
      </c>
      <c r="AY14" s="216">
        <v>133640.56049600002</v>
      </c>
      <c r="AZ14" s="216">
        <v>138970</v>
      </c>
      <c r="BA14" s="216">
        <v>138513</v>
      </c>
      <c r="BB14" s="216">
        <v>135440</v>
      </c>
      <c r="BC14" s="216">
        <v>133522</v>
      </c>
      <c r="BD14" s="216">
        <v>129589</v>
      </c>
      <c r="BE14" s="216">
        <v>129356</v>
      </c>
      <c r="BF14" s="216">
        <v>135632</v>
      </c>
    </row>
    <row r="15" spans="1:58" s="397" customFormat="1" ht="15.75" customHeight="1" x14ac:dyDescent="0.25">
      <c r="A15" s="394" t="s">
        <v>697</v>
      </c>
      <c r="B15" s="394" t="s">
        <v>692</v>
      </c>
      <c r="C15" s="229" t="s">
        <v>122</v>
      </c>
      <c r="D15" s="229" t="s">
        <v>122</v>
      </c>
      <c r="E15" s="229" t="s">
        <v>122</v>
      </c>
      <c r="F15" s="229" t="s">
        <v>122</v>
      </c>
      <c r="G15" s="229" t="s">
        <v>122</v>
      </c>
      <c r="H15" s="229" t="s">
        <v>122</v>
      </c>
      <c r="I15" s="229" t="s">
        <v>122</v>
      </c>
      <c r="J15" s="229" t="s">
        <v>122</v>
      </c>
      <c r="K15" s="229" t="s">
        <v>122</v>
      </c>
      <c r="L15" s="229" t="s">
        <v>122</v>
      </c>
      <c r="M15" s="229" t="s">
        <v>122</v>
      </c>
      <c r="N15" s="229" t="s">
        <v>122</v>
      </c>
      <c r="O15" s="229" t="s">
        <v>122</v>
      </c>
      <c r="P15" s="229" t="s">
        <v>122</v>
      </c>
      <c r="Q15" s="229" t="s">
        <v>122</v>
      </c>
      <c r="R15" s="229" t="s">
        <v>122</v>
      </c>
      <c r="S15" s="229" t="s">
        <v>122</v>
      </c>
      <c r="T15" s="229" t="s">
        <v>122</v>
      </c>
      <c r="U15" s="229" t="s">
        <v>122</v>
      </c>
      <c r="V15" s="229" t="s">
        <v>122</v>
      </c>
      <c r="W15" s="229" t="s">
        <v>122</v>
      </c>
      <c r="X15" s="229" t="s">
        <v>122</v>
      </c>
      <c r="Y15" s="229" t="s">
        <v>122</v>
      </c>
      <c r="Z15" s="229" t="s">
        <v>122</v>
      </c>
      <c r="AA15" s="229" t="s">
        <v>122</v>
      </c>
      <c r="AB15" s="229" t="s">
        <v>122</v>
      </c>
      <c r="AC15" s="229" t="s">
        <v>122</v>
      </c>
      <c r="AD15" s="229" t="s">
        <v>122</v>
      </c>
      <c r="AE15" s="229" t="s">
        <v>122</v>
      </c>
      <c r="AF15" s="229" t="s">
        <v>122</v>
      </c>
      <c r="AG15" s="229" t="s">
        <v>122</v>
      </c>
      <c r="AH15" s="229" t="s">
        <v>122</v>
      </c>
      <c r="AI15" s="229" t="s">
        <v>122</v>
      </c>
      <c r="AJ15" s="229" t="s">
        <v>122</v>
      </c>
      <c r="AK15" s="229" t="s">
        <v>122</v>
      </c>
      <c r="AL15" s="229">
        <v>431</v>
      </c>
      <c r="AM15" s="227">
        <v>1593</v>
      </c>
      <c r="AN15" s="227">
        <v>1135</v>
      </c>
      <c r="AO15" s="227">
        <v>1999</v>
      </c>
      <c r="AP15" s="229">
        <v>235</v>
      </c>
      <c r="AQ15" s="227">
        <v>1388</v>
      </c>
      <c r="AR15" s="227">
        <v>782</v>
      </c>
      <c r="AS15" s="227">
        <v>891</v>
      </c>
      <c r="AT15" s="56">
        <v>1112</v>
      </c>
      <c r="AU15" s="227">
        <v>828</v>
      </c>
      <c r="AV15" s="227">
        <v>2000</v>
      </c>
      <c r="AW15" s="56">
        <v>1296</v>
      </c>
      <c r="AX15" s="56">
        <v>1178</v>
      </c>
      <c r="AY15" s="56">
        <v>617.21312799999998</v>
      </c>
      <c r="AZ15" s="56">
        <v>716</v>
      </c>
      <c r="BA15" s="56">
        <v>685</v>
      </c>
      <c r="BB15" s="56">
        <v>248</v>
      </c>
      <c r="BC15" s="56">
        <v>371</v>
      </c>
      <c r="BD15" s="56">
        <v>464</v>
      </c>
      <c r="BE15" s="56">
        <v>239</v>
      </c>
      <c r="BF15" s="56">
        <v>193</v>
      </c>
    </row>
    <row r="16" spans="1:58" s="397" customFormat="1" ht="29.25" hidden="1" customHeight="1" x14ac:dyDescent="0.25">
      <c r="A16" s="394" t="s">
        <v>698</v>
      </c>
      <c r="B16" s="394" t="s">
        <v>693</v>
      </c>
      <c r="C16" s="229" t="s">
        <v>122</v>
      </c>
      <c r="D16" s="229" t="s">
        <v>122</v>
      </c>
      <c r="E16" s="229" t="s">
        <v>122</v>
      </c>
      <c r="F16" s="229" t="s">
        <v>122</v>
      </c>
      <c r="G16" s="229" t="s">
        <v>122</v>
      </c>
      <c r="H16" s="229" t="s">
        <v>122</v>
      </c>
      <c r="I16" s="229" t="s">
        <v>122</v>
      </c>
      <c r="J16" s="229" t="s">
        <v>122</v>
      </c>
      <c r="K16" s="229" t="s">
        <v>122</v>
      </c>
      <c r="L16" s="229" t="s">
        <v>122</v>
      </c>
      <c r="M16" s="229" t="s">
        <v>122</v>
      </c>
      <c r="N16" s="229" t="s">
        <v>122</v>
      </c>
      <c r="O16" s="229" t="s">
        <v>122</v>
      </c>
      <c r="P16" s="229" t="s">
        <v>122</v>
      </c>
      <c r="Q16" s="229" t="s">
        <v>122</v>
      </c>
      <c r="R16" s="229" t="s">
        <v>122</v>
      </c>
      <c r="S16" s="229" t="s">
        <v>122</v>
      </c>
      <c r="T16" s="229" t="s">
        <v>122</v>
      </c>
      <c r="U16" s="229" t="s">
        <v>122</v>
      </c>
      <c r="V16" s="229" t="s">
        <v>122</v>
      </c>
      <c r="W16" s="229" t="s">
        <v>122</v>
      </c>
      <c r="X16" s="229" t="s">
        <v>122</v>
      </c>
      <c r="Y16" s="229" t="s">
        <v>122</v>
      </c>
      <c r="Z16" s="229" t="s">
        <v>122</v>
      </c>
      <c r="AA16" s="229" t="s">
        <v>122</v>
      </c>
      <c r="AB16" s="229" t="s">
        <v>122</v>
      </c>
      <c r="AC16" s="229" t="s">
        <v>122</v>
      </c>
      <c r="AD16" s="229" t="s">
        <v>122</v>
      </c>
      <c r="AE16" s="229" t="s">
        <v>122</v>
      </c>
      <c r="AF16" s="229" t="s">
        <v>122</v>
      </c>
      <c r="AG16" s="229" t="s">
        <v>122</v>
      </c>
      <c r="AH16" s="229" t="s">
        <v>122</v>
      </c>
      <c r="AI16" s="229" t="s">
        <v>122</v>
      </c>
      <c r="AJ16" s="229" t="s">
        <v>122</v>
      </c>
      <c r="AK16" s="229" t="s">
        <v>122</v>
      </c>
      <c r="AL16" s="229">
        <v>8157</v>
      </c>
      <c r="AM16" s="229" t="s">
        <v>122</v>
      </c>
      <c r="AN16" s="229" t="s">
        <v>122</v>
      </c>
      <c r="AO16" s="229" t="s">
        <v>122</v>
      </c>
      <c r="AP16" s="229" t="s">
        <v>122</v>
      </c>
      <c r="AQ16" s="229" t="s">
        <v>122</v>
      </c>
      <c r="AR16" s="229" t="s">
        <v>122</v>
      </c>
      <c r="AS16" s="229" t="s">
        <v>122</v>
      </c>
      <c r="AT16" s="228" t="s">
        <v>122</v>
      </c>
      <c r="AU16" s="229" t="s">
        <v>122</v>
      </c>
      <c r="AV16" s="229" t="s">
        <v>122</v>
      </c>
      <c r="AW16" s="228"/>
      <c r="AX16" s="228"/>
      <c r="AY16" s="228">
        <v>0</v>
      </c>
      <c r="AZ16" s="228"/>
      <c r="BA16" s="228"/>
      <c r="BB16" s="228"/>
      <c r="BC16" s="228"/>
      <c r="BD16" s="228"/>
      <c r="BE16" s="228"/>
      <c r="BF16" s="228"/>
    </row>
    <row r="17" spans="1:58" s="397" customFormat="1" ht="15.75" hidden="1" customHeight="1" x14ac:dyDescent="0.25">
      <c r="A17" s="394" t="s">
        <v>699</v>
      </c>
      <c r="B17" s="394" t="s">
        <v>694</v>
      </c>
      <c r="C17" s="229" t="s">
        <v>122</v>
      </c>
      <c r="D17" s="229" t="s">
        <v>122</v>
      </c>
      <c r="E17" s="229" t="s">
        <v>122</v>
      </c>
      <c r="F17" s="229" t="s">
        <v>122</v>
      </c>
      <c r="G17" s="229" t="s">
        <v>122</v>
      </c>
      <c r="H17" s="229" t="s">
        <v>122</v>
      </c>
      <c r="I17" s="229" t="s">
        <v>122</v>
      </c>
      <c r="J17" s="229" t="s">
        <v>122</v>
      </c>
      <c r="K17" s="229" t="s">
        <v>122</v>
      </c>
      <c r="L17" s="229" t="s">
        <v>122</v>
      </c>
      <c r="M17" s="229" t="s">
        <v>122</v>
      </c>
      <c r="N17" s="229" t="s">
        <v>122</v>
      </c>
      <c r="O17" s="229" t="s">
        <v>122</v>
      </c>
      <c r="P17" s="229" t="s">
        <v>122</v>
      </c>
      <c r="Q17" s="229" t="s">
        <v>122</v>
      </c>
      <c r="R17" s="229" t="s">
        <v>122</v>
      </c>
      <c r="S17" s="229" t="s">
        <v>122</v>
      </c>
      <c r="T17" s="229" t="s">
        <v>122</v>
      </c>
      <c r="U17" s="229" t="s">
        <v>122</v>
      </c>
      <c r="V17" s="229" t="s">
        <v>122</v>
      </c>
      <c r="W17" s="229" t="s">
        <v>122</v>
      </c>
      <c r="X17" s="229" t="s">
        <v>122</v>
      </c>
      <c r="Y17" s="229" t="s">
        <v>122</v>
      </c>
      <c r="Z17" s="229" t="s">
        <v>122</v>
      </c>
      <c r="AA17" s="229" t="s">
        <v>122</v>
      </c>
      <c r="AB17" s="229" t="s">
        <v>122</v>
      </c>
      <c r="AC17" s="229" t="s">
        <v>122</v>
      </c>
      <c r="AD17" s="229" t="s">
        <v>122</v>
      </c>
      <c r="AE17" s="229" t="s">
        <v>122</v>
      </c>
      <c r="AF17" s="229" t="s">
        <v>122</v>
      </c>
      <c r="AG17" s="229" t="s">
        <v>122</v>
      </c>
      <c r="AH17" s="229" t="s">
        <v>122</v>
      </c>
      <c r="AI17" s="229" t="s">
        <v>122</v>
      </c>
      <c r="AJ17" s="229" t="s">
        <v>122</v>
      </c>
      <c r="AK17" s="229" t="s">
        <v>122</v>
      </c>
      <c r="AL17" s="229">
        <v>43675</v>
      </c>
      <c r="AM17" s="229" t="s">
        <v>122</v>
      </c>
      <c r="AN17" s="229" t="s">
        <v>122</v>
      </c>
      <c r="AO17" s="229" t="s">
        <v>122</v>
      </c>
      <c r="AP17" s="229" t="s">
        <v>122</v>
      </c>
      <c r="AQ17" s="229" t="s">
        <v>122</v>
      </c>
      <c r="AR17" s="229" t="s">
        <v>122</v>
      </c>
      <c r="AS17" s="229" t="s">
        <v>122</v>
      </c>
      <c r="AT17" s="228" t="s">
        <v>122</v>
      </c>
      <c r="AU17" s="229" t="s">
        <v>122</v>
      </c>
      <c r="AV17" s="229" t="s">
        <v>122</v>
      </c>
      <c r="AW17" s="228"/>
      <c r="AX17" s="228"/>
      <c r="AY17" s="228">
        <v>0</v>
      </c>
      <c r="AZ17" s="228"/>
      <c r="BA17" s="228"/>
      <c r="BB17" s="228"/>
      <c r="BC17" s="228"/>
      <c r="BD17" s="228"/>
      <c r="BE17" s="228"/>
      <c r="BF17" s="228"/>
    </row>
    <row r="18" spans="1:58" s="397" customFormat="1" ht="29.25" hidden="1" customHeight="1" x14ac:dyDescent="0.25">
      <c r="A18" s="394" t="s">
        <v>700</v>
      </c>
      <c r="B18" s="394" t="s">
        <v>695</v>
      </c>
      <c r="C18" s="229" t="s">
        <v>122</v>
      </c>
      <c r="D18" s="229" t="s">
        <v>122</v>
      </c>
      <c r="E18" s="229" t="s">
        <v>122</v>
      </c>
      <c r="F18" s="229" t="s">
        <v>122</v>
      </c>
      <c r="G18" s="229" t="s">
        <v>122</v>
      </c>
      <c r="H18" s="229" t="s">
        <v>122</v>
      </c>
      <c r="I18" s="229" t="s">
        <v>122</v>
      </c>
      <c r="J18" s="229" t="s">
        <v>122</v>
      </c>
      <c r="K18" s="229" t="s">
        <v>122</v>
      </c>
      <c r="L18" s="229" t="s">
        <v>122</v>
      </c>
      <c r="M18" s="229" t="s">
        <v>122</v>
      </c>
      <c r="N18" s="229" t="s">
        <v>122</v>
      </c>
      <c r="O18" s="229" t="s">
        <v>122</v>
      </c>
      <c r="P18" s="229" t="s">
        <v>122</v>
      </c>
      <c r="Q18" s="229" t="s">
        <v>122</v>
      </c>
      <c r="R18" s="229" t="s">
        <v>122</v>
      </c>
      <c r="S18" s="229" t="s">
        <v>122</v>
      </c>
      <c r="T18" s="229" t="s">
        <v>122</v>
      </c>
      <c r="U18" s="229" t="s">
        <v>122</v>
      </c>
      <c r="V18" s="229" t="s">
        <v>122</v>
      </c>
      <c r="W18" s="229" t="s">
        <v>122</v>
      </c>
      <c r="X18" s="229" t="s">
        <v>122</v>
      </c>
      <c r="Y18" s="229" t="s">
        <v>122</v>
      </c>
      <c r="Z18" s="229" t="s">
        <v>122</v>
      </c>
      <c r="AA18" s="229" t="s">
        <v>122</v>
      </c>
      <c r="AB18" s="229" t="s">
        <v>122</v>
      </c>
      <c r="AC18" s="229" t="s">
        <v>122</v>
      </c>
      <c r="AD18" s="229" t="s">
        <v>122</v>
      </c>
      <c r="AE18" s="229" t="s">
        <v>122</v>
      </c>
      <c r="AF18" s="229" t="s">
        <v>122</v>
      </c>
      <c r="AG18" s="229" t="s">
        <v>122</v>
      </c>
      <c r="AH18" s="229" t="s">
        <v>122</v>
      </c>
      <c r="AI18" s="229" t="s">
        <v>122</v>
      </c>
      <c r="AJ18" s="229" t="s">
        <v>122</v>
      </c>
      <c r="AK18" s="229" t="s">
        <v>122</v>
      </c>
      <c r="AL18" s="229">
        <v>1812</v>
      </c>
      <c r="AM18" s="229" t="s">
        <v>122</v>
      </c>
      <c r="AN18" s="229" t="s">
        <v>122</v>
      </c>
      <c r="AO18" s="229" t="s">
        <v>122</v>
      </c>
      <c r="AP18" s="229" t="s">
        <v>122</v>
      </c>
      <c r="AQ18" s="229" t="s">
        <v>122</v>
      </c>
      <c r="AR18" s="229" t="s">
        <v>122</v>
      </c>
      <c r="AS18" s="229" t="s">
        <v>122</v>
      </c>
      <c r="AT18" s="228" t="s">
        <v>122</v>
      </c>
      <c r="AU18" s="229" t="s">
        <v>122</v>
      </c>
      <c r="AV18" s="229" t="s">
        <v>122</v>
      </c>
      <c r="AW18" s="228"/>
      <c r="AX18" s="228"/>
      <c r="AY18" s="228">
        <v>0</v>
      </c>
      <c r="AZ18" s="228"/>
      <c r="BA18" s="228"/>
      <c r="BB18" s="228"/>
      <c r="BC18" s="228"/>
      <c r="BD18" s="228"/>
      <c r="BE18" s="228"/>
      <c r="BF18" s="228"/>
    </row>
    <row r="19" spans="1:58" s="397" customFormat="1" ht="29.25" customHeight="1" x14ac:dyDescent="0.25">
      <c r="A19" s="394" t="s">
        <v>701</v>
      </c>
      <c r="B19" s="394" t="s">
        <v>319</v>
      </c>
      <c r="C19" s="229" t="s">
        <v>122</v>
      </c>
      <c r="D19" s="229" t="s">
        <v>122</v>
      </c>
      <c r="E19" s="229" t="s">
        <v>122</v>
      </c>
      <c r="F19" s="229" t="s">
        <v>122</v>
      </c>
      <c r="G19" s="229" t="s">
        <v>122</v>
      </c>
      <c r="H19" s="229" t="s">
        <v>122</v>
      </c>
      <c r="I19" s="229" t="s">
        <v>122</v>
      </c>
      <c r="J19" s="229" t="s">
        <v>122</v>
      </c>
      <c r="K19" s="229" t="s">
        <v>122</v>
      </c>
      <c r="L19" s="229" t="s">
        <v>122</v>
      </c>
      <c r="M19" s="229" t="s">
        <v>122</v>
      </c>
      <c r="N19" s="229" t="s">
        <v>122</v>
      </c>
      <c r="O19" s="229" t="s">
        <v>122</v>
      </c>
      <c r="P19" s="229" t="s">
        <v>122</v>
      </c>
      <c r="Q19" s="229" t="s">
        <v>122</v>
      </c>
      <c r="R19" s="229" t="s">
        <v>122</v>
      </c>
      <c r="S19" s="229" t="s">
        <v>122</v>
      </c>
      <c r="T19" s="229" t="s">
        <v>122</v>
      </c>
      <c r="U19" s="229" t="s">
        <v>122</v>
      </c>
      <c r="V19" s="229" t="s">
        <v>122</v>
      </c>
      <c r="W19" s="229" t="s">
        <v>122</v>
      </c>
      <c r="X19" s="229" t="s">
        <v>122</v>
      </c>
      <c r="Y19" s="229" t="s">
        <v>122</v>
      </c>
      <c r="Z19" s="229" t="s">
        <v>122</v>
      </c>
      <c r="AA19" s="229" t="s">
        <v>122</v>
      </c>
      <c r="AB19" s="229" t="s">
        <v>122</v>
      </c>
      <c r="AC19" s="229" t="s">
        <v>122</v>
      </c>
      <c r="AD19" s="229" t="s">
        <v>122</v>
      </c>
      <c r="AE19" s="229" t="s">
        <v>122</v>
      </c>
      <c r="AF19" s="229" t="s">
        <v>122</v>
      </c>
      <c r="AG19" s="229" t="s">
        <v>122</v>
      </c>
      <c r="AH19" s="229" t="s">
        <v>122</v>
      </c>
      <c r="AI19" s="229" t="s">
        <v>122</v>
      </c>
      <c r="AJ19" s="229" t="s">
        <v>122</v>
      </c>
      <c r="AK19" s="229" t="s">
        <v>122</v>
      </c>
      <c r="AL19" s="229" t="s">
        <v>122</v>
      </c>
      <c r="AM19" s="227">
        <v>4177</v>
      </c>
      <c r="AN19" s="227">
        <v>3303</v>
      </c>
      <c r="AO19" s="227">
        <v>3023</v>
      </c>
      <c r="AP19" s="227">
        <v>2848</v>
      </c>
      <c r="AQ19" s="227">
        <v>2881</v>
      </c>
      <c r="AR19" s="227">
        <v>2292</v>
      </c>
      <c r="AS19" s="227">
        <v>2108</v>
      </c>
      <c r="AT19" s="56">
        <v>2199</v>
      </c>
      <c r="AU19" s="227">
        <v>1918</v>
      </c>
      <c r="AV19" s="227">
        <v>1973</v>
      </c>
      <c r="AW19" s="56">
        <v>1963</v>
      </c>
      <c r="AX19" s="56">
        <v>2466</v>
      </c>
      <c r="AY19" s="56">
        <v>2302.1031469999998</v>
      </c>
      <c r="AZ19" s="56">
        <v>2268</v>
      </c>
      <c r="BA19" s="56">
        <v>2230</v>
      </c>
      <c r="BB19" s="56">
        <v>2049</v>
      </c>
      <c r="BC19" s="56">
        <v>1966</v>
      </c>
      <c r="BD19" s="56">
        <v>1705</v>
      </c>
      <c r="BE19" s="56">
        <v>2418</v>
      </c>
      <c r="BF19" s="56">
        <v>1702</v>
      </c>
    </row>
    <row r="20" spans="1:58" s="397" customFormat="1" ht="15.75" hidden="1" customHeight="1" x14ac:dyDescent="0.25">
      <c r="A20" s="394" t="s">
        <v>702</v>
      </c>
      <c r="B20" s="394" t="s">
        <v>696</v>
      </c>
      <c r="C20" s="229" t="s">
        <v>122</v>
      </c>
      <c r="D20" s="229" t="s">
        <v>122</v>
      </c>
      <c r="E20" s="229" t="s">
        <v>122</v>
      </c>
      <c r="F20" s="229" t="s">
        <v>122</v>
      </c>
      <c r="G20" s="229" t="s">
        <v>122</v>
      </c>
      <c r="H20" s="229" t="s">
        <v>122</v>
      </c>
      <c r="I20" s="229" t="s">
        <v>122</v>
      </c>
      <c r="J20" s="229" t="s">
        <v>122</v>
      </c>
      <c r="K20" s="229" t="s">
        <v>122</v>
      </c>
      <c r="L20" s="229" t="s">
        <v>122</v>
      </c>
      <c r="M20" s="229" t="s">
        <v>122</v>
      </c>
      <c r="N20" s="229" t="s">
        <v>122</v>
      </c>
      <c r="O20" s="229" t="s">
        <v>122</v>
      </c>
      <c r="P20" s="229" t="s">
        <v>122</v>
      </c>
      <c r="Q20" s="229" t="s">
        <v>122</v>
      </c>
      <c r="R20" s="229" t="s">
        <v>122</v>
      </c>
      <c r="S20" s="229" t="s">
        <v>122</v>
      </c>
      <c r="T20" s="229" t="s">
        <v>122</v>
      </c>
      <c r="U20" s="229" t="s">
        <v>122</v>
      </c>
      <c r="V20" s="229" t="s">
        <v>122</v>
      </c>
      <c r="W20" s="229" t="s">
        <v>122</v>
      </c>
      <c r="X20" s="229" t="s">
        <v>122</v>
      </c>
      <c r="Y20" s="229" t="s">
        <v>122</v>
      </c>
      <c r="Z20" s="229" t="s">
        <v>122</v>
      </c>
      <c r="AA20" s="229" t="s">
        <v>122</v>
      </c>
      <c r="AB20" s="229" t="s">
        <v>122</v>
      </c>
      <c r="AC20" s="229" t="s">
        <v>122</v>
      </c>
      <c r="AD20" s="229" t="s">
        <v>122</v>
      </c>
      <c r="AE20" s="229" t="s">
        <v>122</v>
      </c>
      <c r="AF20" s="229" t="s">
        <v>122</v>
      </c>
      <c r="AG20" s="229" t="s">
        <v>122</v>
      </c>
      <c r="AH20" s="229" t="s">
        <v>122</v>
      </c>
      <c r="AI20" s="229" t="s">
        <v>122</v>
      </c>
      <c r="AJ20" s="229" t="s">
        <v>122</v>
      </c>
      <c r="AK20" s="229" t="s">
        <v>122</v>
      </c>
      <c r="AL20" s="229" t="s">
        <v>122</v>
      </c>
      <c r="AM20" s="229" t="s">
        <v>122</v>
      </c>
      <c r="AN20" s="229" t="s">
        <v>122</v>
      </c>
      <c r="AO20" s="229" t="s">
        <v>122</v>
      </c>
      <c r="AP20" s="229" t="s">
        <v>122</v>
      </c>
      <c r="AQ20" s="229" t="s">
        <v>122</v>
      </c>
      <c r="AR20" s="229" t="s">
        <v>122</v>
      </c>
      <c r="AS20" s="229" t="s">
        <v>122</v>
      </c>
      <c r="AT20" s="228" t="s">
        <v>122</v>
      </c>
      <c r="AU20" s="229" t="s">
        <v>122</v>
      </c>
      <c r="AV20" s="229" t="s">
        <v>122</v>
      </c>
      <c r="AW20" s="228"/>
      <c r="AX20" s="228"/>
      <c r="AY20" s="228">
        <v>0</v>
      </c>
      <c r="AZ20" s="228"/>
      <c r="BA20" s="228"/>
      <c r="BB20" s="228"/>
      <c r="BC20" s="228"/>
      <c r="BD20" s="228"/>
      <c r="BE20" s="228"/>
      <c r="BF20" s="228"/>
    </row>
    <row r="21" spans="1:58" s="397" customFormat="1" ht="15.75" customHeight="1" x14ac:dyDescent="0.25">
      <c r="A21" s="394" t="s">
        <v>596</v>
      </c>
      <c r="B21" s="394" t="s">
        <v>691</v>
      </c>
      <c r="C21" s="229" t="s">
        <v>122</v>
      </c>
      <c r="D21" s="229" t="s">
        <v>122</v>
      </c>
      <c r="E21" s="229" t="s">
        <v>122</v>
      </c>
      <c r="F21" s="229" t="s">
        <v>122</v>
      </c>
      <c r="G21" s="229" t="s">
        <v>122</v>
      </c>
      <c r="H21" s="229" t="s">
        <v>122</v>
      </c>
      <c r="I21" s="229" t="s">
        <v>122</v>
      </c>
      <c r="J21" s="229" t="s">
        <v>122</v>
      </c>
      <c r="K21" s="229" t="s">
        <v>122</v>
      </c>
      <c r="L21" s="229" t="s">
        <v>122</v>
      </c>
      <c r="M21" s="229" t="s">
        <v>122</v>
      </c>
      <c r="N21" s="229" t="s">
        <v>122</v>
      </c>
      <c r="O21" s="229" t="s">
        <v>122</v>
      </c>
      <c r="P21" s="229" t="s">
        <v>122</v>
      </c>
      <c r="Q21" s="229" t="s">
        <v>122</v>
      </c>
      <c r="R21" s="229" t="s">
        <v>122</v>
      </c>
      <c r="S21" s="229" t="s">
        <v>122</v>
      </c>
      <c r="T21" s="229" t="s">
        <v>122</v>
      </c>
      <c r="U21" s="229" t="s">
        <v>122</v>
      </c>
      <c r="V21" s="229" t="s">
        <v>122</v>
      </c>
      <c r="W21" s="229" t="s">
        <v>122</v>
      </c>
      <c r="X21" s="229" t="s">
        <v>122</v>
      </c>
      <c r="Y21" s="229" t="s">
        <v>122</v>
      </c>
      <c r="Z21" s="229" t="s">
        <v>122</v>
      </c>
      <c r="AA21" s="229" t="s">
        <v>122</v>
      </c>
      <c r="AB21" s="229" t="s">
        <v>122</v>
      </c>
      <c r="AC21" s="229" t="s">
        <v>122</v>
      </c>
      <c r="AD21" s="229" t="s">
        <v>122</v>
      </c>
      <c r="AE21" s="229" t="s">
        <v>122</v>
      </c>
      <c r="AF21" s="229" t="s">
        <v>122</v>
      </c>
      <c r="AG21" s="229" t="s">
        <v>122</v>
      </c>
      <c r="AH21" s="229" t="s">
        <v>122</v>
      </c>
      <c r="AI21" s="229" t="s">
        <v>122</v>
      </c>
      <c r="AJ21" s="229" t="s">
        <v>122</v>
      </c>
      <c r="AK21" s="229" t="s">
        <v>122</v>
      </c>
      <c r="AL21" s="229" t="s">
        <v>122</v>
      </c>
      <c r="AM21" s="227">
        <v>44985</v>
      </c>
      <c r="AN21" s="227">
        <v>50249</v>
      </c>
      <c r="AO21" s="227">
        <v>46952</v>
      </c>
      <c r="AP21" s="227">
        <v>52558</v>
      </c>
      <c r="AQ21" s="227">
        <v>50931</v>
      </c>
      <c r="AR21" s="227">
        <v>57211</v>
      </c>
      <c r="AS21" s="227">
        <v>59234</v>
      </c>
      <c r="AT21" s="56">
        <v>63808</v>
      </c>
      <c r="AU21" s="227">
        <v>66851</v>
      </c>
      <c r="AV21" s="227">
        <v>75826</v>
      </c>
      <c r="AW21" s="56">
        <v>75557</v>
      </c>
      <c r="AX21" s="56">
        <v>73511</v>
      </c>
      <c r="AY21" s="56">
        <v>72711.414627000006</v>
      </c>
      <c r="AZ21" s="56">
        <v>68867</v>
      </c>
      <c r="BA21" s="56">
        <v>65682</v>
      </c>
      <c r="BB21" s="56">
        <v>61863</v>
      </c>
      <c r="BC21" s="56">
        <v>59686</v>
      </c>
      <c r="BD21" s="56">
        <v>57583</v>
      </c>
      <c r="BE21" s="56">
        <v>58876</v>
      </c>
      <c r="BF21" s="56">
        <v>65211</v>
      </c>
    </row>
    <row r="22" spans="1:58" s="397" customFormat="1" ht="15.75" customHeight="1" x14ac:dyDescent="0.25">
      <c r="A22" s="394" t="s">
        <v>688</v>
      </c>
      <c r="B22" s="394" t="s">
        <v>622</v>
      </c>
      <c r="C22" s="229" t="s">
        <v>122</v>
      </c>
      <c r="D22" s="229" t="s">
        <v>122</v>
      </c>
      <c r="E22" s="229" t="s">
        <v>122</v>
      </c>
      <c r="F22" s="229" t="s">
        <v>122</v>
      </c>
      <c r="G22" s="229" t="s">
        <v>122</v>
      </c>
      <c r="H22" s="229" t="s">
        <v>122</v>
      </c>
      <c r="I22" s="229" t="s">
        <v>122</v>
      </c>
      <c r="J22" s="229" t="s">
        <v>122</v>
      </c>
      <c r="K22" s="229" t="s">
        <v>122</v>
      </c>
      <c r="L22" s="229" t="s">
        <v>122</v>
      </c>
      <c r="M22" s="229" t="s">
        <v>122</v>
      </c>
      <c r="N22" s="229" t="s">
        <v>122</v>
      </c>
      <c r="O22" s="229" t="s">
        <v>122</v>
      </c>
      <c r="P22" s="229" t="s">
        <v>122</v>
      </c>
      <c r="Q22" s="229" t="s">
        <v>122</v>
      </c>
      <c r="R22" s="229" t="s">
        <v>122</v>
      </c>
      <c r="S22" s="229" t="s">
        <v>122</v>
      </c>
      <c r="T22" s="229" t="s">
        <v>122</v>
      </c>
      <c r="U22" s="229" t="s">
        <v>122</v>
      </c>
      <c r="V22" s="229" t="s">
        <v>122</v>
      </c>
      <c r="W22" s="229" t="s">
        <v>122</v>
      </c>
      <c r="X22" s="229" t="s">
        <v>122</v>
      </c>
      <c r="Y22" s="229" t="s">
        <v>122</v>
      </c>
      <c r="Z22" s="229" t="s">
        <v>122</v>
      </c>
      <c r="AA22" s="229" t="s">
        <v>122</v>
      </c>
      <c r="AB22" s="229" t="s">
        <v>122</v>
      </c>
      <c r="AC22" s="229" t="s">
        <v>122</v>
      </c>
      <c r="AD22" s="229" t="s">
        <v>122</v>
      </c>
      <c r="AE22" s="229" t="s">
        <v>122</v>
      </c>
      <c r="AF22" s="229" t="s">
        <v>122</v>
      </c>
      <c r="AG22" s="229" t="s">
        <v>122</v>
      </c>
      <c r="AH22" s="229" t="s">
        <v>122</v>
      </c>
      <c r="AI22" s="229" t="s">
        <v>122</v>
      </c>
      <c r="AJ22" s="229" t="s">
        <v>122</v>
      </c>
      <c r="AK22" s="229" t="s">
        <v>122</v>
      </c>
      <c r="AL22" s="229" t="s">
        <v>122</v>
      </c>
      <c r="AM22" s="227">
        <v>7069</v>
      </c>
      <c r="AN22" s="227">
        <v>6478</v>
      </c>
      <c r="AO22" s="227">
        <v>6670</v>
      </c>
      <c r="AP22" s="227">
        <v>8473</v>
      </c>
      <c r="AQ22" s="227">
        <v>14273</v>
      </c>
      <c r="AR22" s="227">
        <v>10900</v>
      </c>
      <c r="AS22" s="227">
        <v>13449</v>
      </c>
      <c r="AT22" s="56">
        <v>13454</v>
      </c>
      <c r="AU22" s="227">
        <v>19501</v>
      </c>
      <c r="AV22" s="227">
        <v>40003</v>
      </c>
      <c r="AW22" s="56">
        <v>43173</v>
      </c>
      <c r="AX22" s="56">
        <v>46527</v>
      </c>
      <c r="AY22" s="56">
        <v>58009.829594000003</v>
      </c>
      <c r="AZ22" s="56">
        <v>67119</v>
      </c>
      <c r="BA22" s="56">
        <v>69916</v>
      </c>
      <c r="BB22" s="56">
        <v>71280</v>
      </c>
      <c r="BC22" s="56">
        <v>71499</v>
      </c>
      <c r="BD22" s="56">
        <v>69837</v>
      </c>
      <c r="BE22" s="56">
        <v>67823</v>
      </c>
      <c r="BF22" s="56">
        <v>68526</v>
      </c>
    </row>
    <row r="23" spans="1:58" ht="29.25" hidden="1" customHeight="1" x14ac:dyDescent="0.25">
      <c r="A23" s="100" t="s">
        <v>46</v>
      </c>
      <c r="B23" s="101" t="s">
        <v>170</v>
      </c>
      <c r="C23" s="261">
        <v>7712.9830000000002</v>
      </c>
      <c r="D23" s="261">
        <v>9870.7520000000004</v>
      </c>
      <c r="E23" s="261">
        <v>10212.405000000001</v>
      </c>
      <c r="F23" s="261">
        <v>12360.69</v>
      </c>
      <c r="G23" s="261">
        <v>10631.616</v>
      </c>
      <c r="H23" s="261">
        <v>12232.494000000001</v>
      </c>
      <c r="I23" s="261">
        <v>14050.619000000001</v>
      </c>
      <c r="J23" s="261">
        <v>10758.331</v>
      </c>
      <c r="K23" s="261">
        <v>11016.581</v>
      </c>
      <c r="L23" s="261">
        <v>12331.438</v>
      </c>
      <c r="M23" s="261">
        <v>13496.683000000001</v>
      </c>
      <c r="N23" s="261">
        <v>12467.200999999999</v>
      </c>
      <c r="O23" s="261">
        <v>14867.728999999999</v>
      </c>
      <c r="P23" s="261">
        <v>14946.799000000001</v>
      </c>
      <c r="Q23" s="261">
        <v>16220.526</v>
      </c>
      <c r="R23" s="261">
        <v>12629.710999999999</v>
      </c>
      <c r="S23" s="261">
        <v>14114.361999999999</v>
      </c>
      <c r="T23" s="261">
        <v>12661.245000000001</v>
      </c>
      <c r="U23" s="261">
        <v>12503.572</v>
      </c>
      <c r="V23" s="261">
        <v>15204.755999999999</v>
      </c>
      <c r="W23" s="261">
        <v>9421.3230000000003</v>
      </c>
      <c r="X23" s="261">
        <v>16058.563</v>
      </c>
      <c r="Y23" s="261">
        <v>15002.777</v>
      </c>
      <c r="Z23" s="261">
        <v>15723.147999999999</v>
      </c>
      <c r="AA23" s="261">
        <v>18730.144</v>
      </c>
      <c r="AB23" s="261">
        <v>13871.079</v>
      </c>
      <c r="AC23" s="261">
        <v>14592.584999999999</v>
      </c>
      <c r="AD23" s="261">
        <v>15154.1</v>
      </c>
      <c r="AE23" s="261">
        <v>13100.195</v>
      </c>
      <c r="AF23" s="261">
        <v>13788.284</v>
      </c>
      <c r="AG23" s="261">
        <v>15163.093000000001</v>
      </c>
      <c r="AH23" s="99">
        <v>13937.199999999999</v>
      </c>
      <c r="AI23" s="261">
        <v>11775</v>
      </c>
      <c r="AJ23" s="102">
        <v>9045</v>
      </c>
      <c r="AK23" s="226">
        <v>6395</v>
      </c>
      <c r="AL23" s="226">
        <v>8157</v>
      </c>
      <c r="AM23" s="226" t="s">
        <v>122</v>
      </c>
      <c r="AN23" s="226" t="s">
        <v>122</v>
      </c>
      <c r="AO23" s="226" t="s">
        <v>122</v>
      </c>
      <c r="AP23" s="226" t="s">
        <v>122</v>
      </c>
      <c r="AQ23" s="226" t="s">
        <v>122</v>
      </c>
      <c r="AR23" s="226" t="s">
        <v>122</v>
      </c>
      <c r="AS23" s="230" t="s">
        <v>122</v>
      </c>
      <c r="AT23" s="230" t="s">
        <v>122</v>
      </c>
      <c r="AU23" s="230" t="s">
        <v>122</v>
      </c>
      <c r="AV23" s="226" t="s">
        <v>122</v>
      </c>
      <c r="AW23" s="567"/>
      <c r="AX23" s="567"/>
      <c r="AY23" s="567">
        <v>0</v>
      </c>
      <c r="AZ23" s="567"/>
      <c r="BA23" s="567"/>
      <c r="BB23" s="567"/>
      <c r="BC23" s="567"/>
      <c r="BD23" s="567"/>
      <c r="BE23" s="567"/>
      <c r="BF23" s="567"/>
    </row>
    <row r="24" spans="1:58" ht="16.5" customHeight="1" x14ac:dyDescent="0.25">
      <c r="A24" s="106" t="s">
        <v>312</v>
      </c>
      <c r="B24" s="101" t="s">
        <v>318</v>
      </c>
      <c r="C24" s="226" t="s">
        <v>122</v>
      </c>
      <c r="D24" s="226" t="s">
        <v>122</v>
      </c>
      <c r="E24" s="226" t="s">
        <v>122</v>
      </c>
      <c r="F24" s="226" t="s">
        <v>122</v>
      </c>
      <c r="G24" s="226" t="s">
        <v>122</v>
      </c>
      <c r="H24" s="226" t="s">
        <v>122</v>
      </c>
      <c r="I24" s="226" t="s">
        <v>122</v>
      </c>
      <c r="J24" s="226" t="s">
        <v>122</v>
      </c>
      <c r="K24" s="226" t="s">
        <v>122</v>
      </c>
      <c r="L24" s="226" t="s">
        <v>122</v>
      </c>
      <c r="M24" s="226" t="s">
        <v>122</v>
      </c>
      <c r="N24" s="226" t="s">
        <v>122</v>
      </c>
      <c r="O24" s="226" t="s">
        <v>122</v>
      </c>
      <c r="P24" s="226" t="s">
        <v>122</v>
      </c>
      <c r="Q24" s="226" t="s">
        <v>122</v>
      </c>
      <c r="R24" s="226" t="s">
        <v>122</v>
      </c>
      <c r="S24" s="226" t="s">
        <v>122</v>
      </c>
      <c r="T24" s="226" t="s">
        <v>122</v>
      </c>
      <c r="U24" s="226" t="s">
        <v>122</v>
      </c>
      <c r="V24" s="226" t="s">
        <v>122</v>
      </c>
      <c r="W24" s="226" t="s">
        <v>122</v>
      </c>
      <c r="X24" s="226" t="s">
        <v>122</v>
      </c>
      <c r="Y24" s="226" t="s">
        <v>122</v>
      </c>
      <c r="Z24" s="226" t="s">
        <v>122</v>
      </c>
      <c r="AA24" s="226" t="s">
        <v>122</v>
      </c>
      <c r="AB24" s="226" t="s">
        <v>122</v>
      </c>
      <c r="AC24" s="226" t="s">
        <v>122</v>
      </c>
      <c r="AD24" s="226" t="s">
        <v>122</v>
      </c>
      <c r="AE24" s="226" t="s">
        <v>122</v>
      </c>
      <c r="AF24" s="226" t="s">
        <v>122</v>
      </c>
      <c r="AG24" s="226" t="s">
        <v>122</v>
      </c>
      <c r="AH24" s="226" t="s">
        <v>122</v>
      </c>
      <c r="AI24" s="226" t="s">
        <v>122</v>
      </c>
      <c r="AJ24" s="226">
        <v>902</v>
      </c>
      <c r="AK24" s="226">
        <v>902</v>
      </c>
      <c r="AL24" s="226">
        <v>902</v>
      </c>
      <c r="AM24" s="226">
        <v>26</v>
      </c>
      <c r="AN24" s="226">
        <v>624</v>
      </c>
      <c r="AO24" s="226">
        <v>191</v>
      </c>
      <c r="AP24" s="226">
        <v>51</v>
      </c>
      <c r="AQ24" s="226">
        <v>1396</v>
      </c>
      <c r="AR24" s="226">
        <v>1884</v>
      </c>
      <c r="AS24" s="230">
        <v>1371</v>
      </c>
      <c r="AT24" s="230">
        <v>1081</v>
      </c>
      <c r="AU24" s="230">
        <v>112</v>
      </c>
      <c r="AV24" s="226">
        <v>153</v>
      </c>
      <c r="AW24" s="230">
        <v>8</v>
      </c>
      <c r="AX24" s="230">
        <v>0</v>
      </c>
      <c r="AY24" s="230">
        <v>11.200575000000001</v>
      </c>
      <c r="AZ24" s="230">
        <v>77</v>
      </c>
      <c r="BA24" s="230">
        <v>0</v>
      </c>
      <c r="BB24" s="230">
        <v>0</v>
      </c>
      <c r="BC24" s="230">
        <v>24</v>
      </c>
      <c r="BD24" s="230">
        <v>40</v>
      </c>
      <c r="BE24" s="230">
        <v>23</v>
      </c>
      <c r="BF24" s="230">
        <v>7</v>
      </c>
    </row>
    <row r="25" spans="1:58" ht="15.75" customHeight="1" x14ac:dyDescent="0.25">
      <c r="A25" s="100" t="s">
        <v>47</v>
      </c>
      <c r="B25" s="101" t="s">
        <v>140</v>
      </c>
      <c r="C25" s="261">
        <v>106540.209</v>
      </c>
      <c r="D25" s="261">
        <v>107798.572</v>
      </c>
      <c r="E25" s="261">
        <v>111817.05499999999</v>
      </c>
      <c r="F25" s="261">
        <v>116572.58500000001</v>
      </c>
      <c r="G25" s="261">
        <v>117892.444</v>
      </c>
      <c r="H25" s="261">
        <v>124665.467</v>
      </c>
      <c r="I25" s="261">
        <v>126715.1</v>
      </c>
      <c r="J25" s="261">
        <v>130668.11900000001</v>
      </c>
      <c r="K25" s="261">
        <v>132419.804</v>
      </c>
      <c r="L25" s="261">
        <v>135680.43900000001</v>
      </c>
      <c r="M25" s="261">
        <v>139695.28099999999</v>
      </c>
      <c r="N25" s="261">
        <v>141634.49400000001</v>
      </c>
      <c r="O25" s="261">
        <v>140563.33300000001</v>
      </c>
      <c r="P25" s="261">
        <v>140943.42000000001</v>
      </c>
      <c r="Q25" s="261">
        <v>142315.087</v>
      </c>
      <c r="R25" s="261">
        <v>143483.06599999999</v>
      </c>
      <c r="S25" s="261">
        <v>147089.10999999999</v>
      </c>
      <c r="T25" s="261">
        <v>148684.443</v>
      </c>
      <c r="U25" s="261">
        <v>149611.334</v>
      </c>
      <c r="V25" s="261">
        <v>149623.26199999999</v>
      </c>
      <c r="W25" s="261">
        <v>149660.86499999999</v>
      </c>
      <c r="X25" s="261">
        <v>177993.959</v>
      </c>
      <c r="Y25" s="261">
        <v>178333.3</v>
      </c>
      <c r="Z25" s="261">
        <v>179497.38399999999</v>
      </c>
      <c r="AA25" s="261">
        <v>182440.40599999999</v>
      </c>
      <c r="AB25" s="261">
        <v>185336.08900000001</v>
      </c>
      <c r="AC25" s="261">
        <v>185193.11499999999</v>
      </c>
      <c r="AD25" s="261">
        <v>190413.70800000001</v>
      </c>
      <c r="AE25" s="261">
        <v>187869.10699999999</v>
      </c>
      <c r="AF25" s="261">
        <v>191515.372</v>
      </c>
      <c r="AG25" s="261">
        <v>193174.34299999999</v>
      </c>
      <c r="AH25" s="222">
        <v>200606</v>
      </c>
      <c r="AI25" s="261">
        <v>200579</v>
      </c>
      <c r="AJ25" s="50">
        <v>204620</v>
      </c>
      <c r="AK25" s="226">
        <v>204907</v>
      </c>
      <c r="AL25" s="224">
        <v>204726</v>
      </c>
      <c r="AM25" s="224">
        <v>202762</v>
      </c>
      <c r="AN25" s="224">
        <v>206969</v>
      </c>
      <c r="AO25" s="224">
        <v>211442</v>
      </c>
      <c r="AP25" s="224">
        <v>214861</v>
      </c>
      <c r="AQ25" s="224">
        <v>217731</v>
      </c>
      <c r="AR25" s="224">
        <v>222910</v>
      </c>
      <c r="AS25" s="224">
        <v>229202</v>
      </c>
      <c r="AT25" s="216">
        <v>230206</v>
      </c>
      <c r="AU25" s="224">
        <v>237062</v>
      </c>
      <c r="AV25" s="224">
        <v>231230</v>
      </c>
      <c r="AW25" s="224">
        <v>229255</v>
      </c>
      <c r="AX25" s="216">
        <v>222603</v>
      </c>
      <c r="AY25" s="216">
        <v>222884.75763100001</v>
      </c>
      <c r="AZ25" s="216">
        <v>224624</v>
      </c>
      <c r="BA25" s="216">
        <v>230330</v>
      </c>
      <c r="BB25" s="216">
        <v>234300</v>
      </c>
      <c r="BC25" s="216">
        <v>236730</v>
      </c>
      <c r="BD25" s="216">
        <v>234590</v>
      </c>
      <c r="BE25" s="216">
        <v>234957</v>
      </c>
      <c r="BF25" s="216">
        <v>231721</v>
      </c>
    </row>
    <row r="26" spans="1:58" s="380" customFormat="1" ht="29.25" customHeight="1" x14ac:dyDescent="0.25">
      <c r="A26" s="394" t="s">
        <v>689</v>
      </c>
      <c r="B26" s="394" t="s">
        <v>319</v>
      </c>
      <c r="C26" s="229" t="s">
        <v>122</v>
      </c>
      <c r="D26" s="229" t="s">
        <v>122</v>
      </c>
      <c r="E26" s="229" t="s">
        <v>122</v>
      </c>
      <c r="F26" s="229" t="s">
        <v>122</v>
      </c>
      <c r="G26" s="229" t="s">
        <v>122</v>
      </c>
      <c r="H26" s="229" t="s">
        <v>122</v>
      </c>
      <c r="I26" s="229" t="s">
        <v>122</v>
      </c>
      <c r="J26" s="229" t="s">
        <v>122</v>
      </c>
      <c r="K26" s="229" t="s">
        <v>122</v>
      </c>
      <c r="L26" s="229" t="s">
        <v>122</v>
      </c>
      <c r="M26" s="229" t="s">
        <v>122</v>
      </c>
      <c r="N26" s="229" t="s">
        <v>122</v>
      </c>
      <c r="O26" s="229" t="s">
        <v>122</v>
      </c>
      <c r="P26" s="229" t="s">
        <v>122</v>
      </c>
      <c r="Q26" s="229" t="s">
        <v>122</v>
      </c>
      <c r="R26" s="229" t="s">
        <v>122</v>
      </c>
      <c r="S26" s="229" t="s">
        <v>122</v>
      </c>
      <c r="T26" s="229" t="s">
        <v>122</v>
      </c>
      <c r="U26" s="229" t="s">
        <v>122</v>
      </c>
      <c r="V26" s="229" t="s">
        <v>122</v>
      </c>
      <c r="W26" s="229" t="s">
        <v>122</v>
      </c>
      <c r="X26" s="229" t="s">
        <v>122</v>
      </c>
      <c r="Y26" s="229" t="s">
        <v>122</v>
      </c>
      <c r="Z26" s="229" t="s">
        <v>122</v>
      </c>
      <c r="AA26" s="229" t="s">
        <v>122</v>
      </c>
      <c r="AB26" s="229" t="s">
        <v>122</v>
      </c>
      <c r="AC26" s="229" t="s">
        <v>122</v>
      </c>
      <c r="AD26" s="229" t="s">
        <v>122</v>
      </c>
      <c r="AE26" s="229" t="s">
        <v>122</v>
      </c>
      <c r="AF26" s="229" t="s">
        <v>122</v>
      </c>
      <c r="AG26" s="229" t="s">
        <v>122</v>
      </c>
      <c r="AH26" s="229" t="s">
        <v>122</v>
      </c>
      <c r="AI26" s="229" t="s">
        <v>122</v>
      </c>
      <c r="AJ26" s="229" t="s">
        <v>122</v>
      </c>
      <c r="AK26" s="229" t="s">
        <v>122</v>
      </c>
      <c r="AL26" s="229" t="s">
        <v>122</v>
      </c>
      <c r="AM26" s="227">
        <v>1032</v>
      </c>
      <c r="AN26" s="227">
        <v>988</v>
      </c>
      <c r="AO26" s="227">
        <v>934</v>
      </c>
      <c r="AP26" s="227">
        <v>1106</v>
      </c>
      <c r="AQ26" s="227">
        <v>1061</v>
      </c>
      <c r="AR26" s="227">
        <v>1028</v>
      </c>
      <c r="AS26" s="227">
        <v>9181</v>
      </c>
      <c r="AT26" s="56">
        <v>8286</v>
      </c>
      <c r="AU26" s="227">
        <v>7413</v>
      </c>
      <c r="AV26" s="227">
        <v>6878</v>
      </c>
      <c r="AW26" s="227">
        <v>6469</v>
      </c>
      <c r="AX26" s="56">
        <v>6009</v>
      </c>
      <c r="AY26" s="227">
        <v>5513.1244509999997</v>
      </c>
      <c r="AZ26" s="227">
        <v>5199</v>
      </c>
      <c r="BA26" s="227">
        <v>4941</v>
      </c>
      <c r="BB26" s="227">
        <v>4559</v>
      </c>
      <c r="BC26" s="227">
        <v>4256</v>
      </c>
      <c r="BD26" s="227">
        <v>4055</v>
      </c>
      <c r="BE26" s="227">
        <v>3777</v>
      </c>
      <c r="BF26" s="227">
        <v>3565</v>
      </c>
    </row>
    <row r="27" spans="1:58" s="380" customFormat="1" ht="15.75" customHeight="1" x14ac:dyDescent="0.25">
      <c r="A27" s="394" t="s">
        <v>703</v>
      </c>
      <c r="B27" s="394" t="s">
        <v>691</v>
      </c>
      <c r="C27" s="229" t="s">
        <v>122</v>
      </c>
      <c r="D27" s="229" t="s">
        <v>122</v>
      </c>
      <c r="E27" s="229" t="s">
        <v>122</v>
      </c>
      <c r="F27" s="229" t="s">
        <v>122</v>
      </c>
      <c r="G27" s="229" t="s">
        <v>122</v>
      </c>
      <c r="H27" s="229" t="s">
        <v>122</v>
      </c>
      <c r="I27" s="229" t="s">
        <v>122</v>
      </c>
      <c r="J27" s="229" t="s">
        <v>122</v>
      </c>
      <c r="K27" s="229" t="s">
        <v>122</v>
      </c>
      <c r="L27" s="229" t="s">
        <v>122</v>
      </c>
      <c r="M27" s="229" t="s">
        <v>122</v>
      </c>
      <c r="N27" s="229" t="s">
        <v>122</v>
      </c>
      <c r="O27" s="229" t="s">
        <v>122</v>
      </c>
      <c r="P27" s="229" t="s">
        <v>122</v>
      </c>
      <c r="Q27" s="229" t="s">
        <v>122</v>
      </c>
      <c r="R27" s="229" t="s">
        <v>122</v>
      </c>
      <c r="S27" s="229" t="s">
        <v>122</v>
      </c>
      <c r="T27" s="229" t="s">
        <v>122</v>
      </c>
      <c r="U27" s="229" t="s">
        <v>122</v>
      </c>
      <c r="V27" s="229" t="s">
        <v>122</v>
      </c>
      <c r="W27" s="229" t="s">
        <v>122</v>
      </c>
      <c r="X27" s="229" t="s">
        <v>122</v>
      </c>
      <c r="Y27" s="229" t="s">
        <v>122</v>
      </c>
      <c r="Z27" s="229" t="s">
        <v>122</v>
      </c>
      <c r="AA27" s="229" t="s">
        <v>122</v>
      </c>
      <c r="AB27" s="229" t="s">
        <v>122</v>
      </c>
      <c r="AC27" s="229" t="s">
        <v>122</v>
      </c>
      <c r="AD27" s="229" t="s">
        <v>122</v>
      </c>
      <c r="AE27" s="229" t="s">
        <v>122</v>
      </c>
      <c r="AF27" s="229" t="s">
        <v>122</v>
      </c>
      <c r="AG27" s="229" t="s">
        <v>122</v>
      </c>
      <c r="AH27" s="229" t="s">
        <v>122</v>
      </c>
      <c r="AI27" s="229" t="s">
        <v>122</v>
      </c>
      <c r="AJ27" s="229" t="s">
        <v>122</v>
      </c>
      <c r="AK27" s="229" t="s">
        <v>122</v>
      </c>
      <c r="AL27" s="229" t="s">
        <v>122</v>
      </c>
      <c r="AM27" s="229">
        <v>0</v>
      </c>
      <c r="AN27" s="229">
        <v>0</v>
      </c>
      <c r="AO27" s="229">
        <v>0</v>
      </c>
      <c r="AP27" s="229">
        <v>0</v>
      </c>
      <c r="AQ27" s="229">
        <v>0</v>
      </c>
      <c r="AR27" s="229">
        <v>1</v>
      </c>
      <c r="AS27" s="229">
        <v>1</v>
      </c>
      <c r="AT27" s="228">
        <v>0</v>
      </c>
      <c r="AU27" s="229">
        <v>0</v>
      </c>
      <c r="AV27" s="229">
        <v>0</v>
      </c>
      <c r="AW27" s="229">
        <v>0</v>
      </c>
      <c r="AX27" s="228">
        <v>0</v>
      </c>
      <c r="AY27" s="229">
        <v>0.26341100000000001</v>
      </c>
      <c r="AZ27" s="229">
        <v>0</v>
      </c>
      <c r="BA27" s="229">
        <v>1</v>
      </c>
      <c r="BB27" s="229">
        <v>2</v>
      </c>
      <c r="BC27" s="229">
        <v>2</v>
      </c>
      <c r="BD27" s="229">
        <v>2</v>
      </c>
      <c r="BE27" s="229">
        <v>1</v>
      </c>
      <c r="BF27" s="229">
        <v>0</v>
      </c>
    </row>
    <row r="28" spans="1:58" s="380" customFormat="1" ht="15.75" customHeight="1" x14ac:dyDescent="0.25">
      <c r="A28" s="394" t="s">
        <v>690</v>
      </c>
      <c r="B28" s="394" t="s">
        <v>622</v>
      </c>
      <c r="C28" s="229" t="s">
        <v>122</v>
      </c>
      <c r="D28" s="229" t="s">
        <v>122</v>
      </c>
      <c r="E28" s="229" t="s">
        <v>122</v>
      </c>
      <c r="F28" s="229" t="s">
        <v>122</v>
      </c>
      <c r="G28" s="229" t="s">
        <v>122</v>
      </c>
      <c r="H28" s="229" t="s">
        <v>122</v>
      </c>
      <c r="I28" s="229" t="s">
        <v>122</v>
      </c>
      <c r="J28" s="229" t="s">
        <v>122</v>
      </c>
      <c r="K28" s="229" t="s">
        <v>122</v>
      </c>
      <c r="L28" s="229" t="s">
        <v>122</v>
      </c>
      <c r="M28" s="229" t="s">
        <v>122</v>
      </c>
      <c r="N28" s="229" t="s">
        <v>122</v>
      </c>
      <c r="O28" s="229" t="s">
        <v>122</v>
      </c>
      <c r="P28" s="229" t="s">
        <v>122</v>
      </c>
      <c r="Q28" s="229" t="s">
        <v>122</v>
      </c>
      <c r="R28" s="229" t="s">
        <v>122</v>
      </c>
      <c r="S28" s="229" t="s">
        <v>122</v>
      </c>
      <c r="T28" s="229" t="s">
        <v>122</v>
      </c>
      <c r="U28" s="229" t="s">
        <v>122</v>
      </c>
      <c r="V28" s="229" t="s">
        <v>122</v>
      </c>
      <c r="W28" s="229" t="s">
        <v>122</v>
      </c>
      <c r="X28" s="229" t="s">
        <v>122</v>
      </c>
      <c r="Y28" s="229" t="s">
        <v>122</v>
      </c>
      <c r="Z28" s="229" t="s">
        <v>122</v>
      </c>
      <c r="AA28" s="229" t="s">
        <v>122</v>
      </c>
      <c r="AB28" s="229" t="s">
        <v>122</v>
      </c>
      <c r="AC28" s="229" t="s">
        <v>122</v>
      </c>
      <c r="AD28" s="229" t="s">
        <v>122</v>
      </c>
      <c r="AE28" s="229" t="s">
        <v>122</v>
      </c>
      <c r="AF28" s="229" t="s">
        <v>122</v>
      </c>
      <c r="AG28" s="229" t="s">
        <v>122</v>
      </c>
      <c r="AH28" s="229" t="s">
        <v>122</v>
      </c>
      <c r="AI28" s="229" t="s">
        <v>122</v>
      </c>
      <c r="AJ28" s="229" t="s">
        <v>122</v>
      </c>
      <c r="AK28" s="229" t="s">
        <v>122</v>
      </c>
      <c r="AL28" s="229">
        <v>204726</v>
      </c>
      <c r="AM28" s="227">
        <v>201730</v>
      </c>
      <c r="AN28" s="227">
        <v>205981</v>
      </c>
      <c r="AO28" s="227">
        <v>210508</v>
      </c>
      <c r="AP28" s="229">
        <v>213755</v>
      </c>
      <c r="AQ28" s="227">
        <v>216670</v>
      </c>
      <c r="AR28" s="227">
        <v>221881</v>
      </c>
      <c r="AS28" s="227">
        <v>220020</v>
      </c>
      <c r="AT28" s="56">
        <v>221920</v>
      </c>
      <c r="AU28" s="227">
        <v>229649</v>
      </c>
      <c r="AV28" s="227">
        <v>224352</v>
      </c>
      <c r="AW28" s="227">
        <v>222781</v>
      </c>
      <c r="AX28" s="56">
        <v>216594</v>
      </c>
      <c r="AY28" s="227">
        <v>217371.36976900001</v>
      </c>
      <c r="AZ28" s="227">
        <v>219425</v>
      </c>
      <c r="BA28" s="227">
        <v>225388</v>
      </c>
      <c r="BB28" s="227">
        <v>229739</v>
      </c>
      <c r="BC28" s="227">
        <v>232472</v>
      </c>
      <c r="BD28" s="227">
        <v>230533</v>
      </c>
      <c r="BE28" s="227">
        <v>231179</v>
      </c>
      <c r="BF28" s="227">
        <v>228156</v>
      </c>
    </row>
    <row r="29" spans="1:58" ht="15.75" hidden="1" customHeight="1" x14ac:dyDescent="0.25">
      <c r="A29" s="100" t="s">
        <v>48</v>
      </c>
      <c r="B29" s="101" t="s">
        <v>171</v>
      </c>
      <c r="C29" s="261">
        <v>5948.3969999999999</v>
      </c>
      <c r="D29" s="261">
        <v>6113.8050000000003</v>
      </c>
      <c r="E29" s="261">
        <v>6714.6260000000002</v>
      </c>
      <c r="F29" s="261">
        <v>7944.317</v>
      </c>
      <c r="G29" s="261">
        <v>10583.154</v>
      </c>
      <c r="H29" s="261">
        <v>9148.0400000000009</v>
      </c>
      <c r="I29" s="261">
        <v>9303.268</v>
      </c>
      <c r="J29" s="261">
        <v>10219.4</v>
      </c>
      <c r="K29" s="261">
        <v>10068.039000000001</v>
      </c>
      <c r="L29" s="261">
        <v>10967.85</v>
      </c>
      <c r="M29" s="261">
        <v>12195.236999999999</v>
      </c>
      <c r="N29" s="261">
        <v>14393.276</v>
      </c>
      <c r="O29" s="261">
        <v>13980.883</v>
      </c>
      <c r="P29" s="261">
        <v>12741.996999999999</v>
      </c>
      <c r="Q29" s="261">
        <v>11539.406999999999</v>
      </c>
      <c r="R29" s="261">
        <v>12205.13</v>
      </c>
      <c r="S29" s="261">
        <v>12767.965</v>
      </c>
      <c r="T29" s="261">
        <v>13720.351000000001</v>
      </c>
      <c r="U29" s="261">
        <v>14130.075000000001</v>
      </c>
      <c r="V29" s="261">
        <v>14073.078</v>
      </c>
      <c r="W29" s="261">
        <v>16826.413</v>
      </c>
      <c r="X29" s="261">
        <v>21665.452000000001</v>
      </c>
      <c r="Y29" s="261">
        <v>22440.222000000002</v>
      </c>
      <c r="Z29" s="261">
        <v>22279.224999999999</v>
      </c>
      <c r="AA29" s="261">
        <v>23602.866999999998</v>
      </c>
      <c r="AB29" s="261">
        <v>25622.254000000001</v>
      </c>
      <c r="AC29" s="261">
        <v>26270.566999999999</v>
      </c>
      <c r="AD29" s="261">
        <v>28309.514999999999</v>
      </c>
      <c r="AE29" s="261">
        <v>31689.977999999999</v>
      </c>
      <c r="AF29" s="261">
        <v>33655.79</v>
      </c>
      <c r="AG29" s="261">
        <v>34071.688999999998</v>
      </c>
      <c r="AH29" s="99">
        <v>36675.599999999999</v>
      </c>
      <c r="AI29" s="261">
        <v>39058</v>
      </c>
      <c r="AJ29" s="102">
        <v>39106</v>
      </c>
      <c r="AK29" s="226">
        <v>40176</v>
      </c>
      <c r="AL29" s="226">
        <v>43675</v>
      </c>
      <c r="AM29" s="102" t="s">
        <v>122</v>
      </c>
      <c r="AN29" s="102" t="s">
        <v>122</v>
      </c>
      <c r="AO29" s="102" t="s">
        <v>122</v>
      </c>
      <c r="AP29" s="102" t="s">
        <v>122</v>
      </c>
      <c r="AQ29" s="102" t="s">
        <v>122</v>
      </c>
      <c r="AR29" s="102" t="s">
        <v>122</v>
      </c>
      <c r="AS29" s="102" t="s">
        <v>122</v>
      </c>
      <c r="AT29" s="102" t="s">
        <v>122</v>
      </c>
      <c r="AU29" s="102" t="s">
        <v>122</v>
      </c>
      <c r="AV29" s="102" t="s">
        <v>122</v>
      </c>
      <c r="AW29" s="102"/>
      <c r="AX29" s="102"/>
      <c r="AY29" s="102">
        <v>0</v>
      </c>
      <c r="AZ29" s="102"/>
      <c r="BA29" s="102"/>
      <c r="BB29" s="102"/>
      <c r="BC29" s="102"/>
      <c r="BD29" s="102"/>
      <c r="BE29" s="102"/>
      <c r="BF29" s="102"/>
    </row>
    <row r="30" spans="1:58" ht="15.75" hidden="1" customHeight="1" x14ac:dyDescent="0.25">
      <c r="A30" s="100" t="s">
        <v>49</v>
      </c>
      <c r="B30" s="101" t="s">
        <v>172</v>
      </c>
      <c r="C30" s="261"/>
      <c r="D30" s="261">
        <v>5.8650000000000002</v>
      </c>
      <c r="E30" s="261">
        <v>9.7799999999999994</v>
      </c>
      <c r="F30" s="261">
        <v>9.8940000000000001</v>
      </c>
      <c r="G30" s="261">
        <v>131.535</v>
      </c>
      <c r="H30" s="261">
        <v>0</v>
      </c>
      <c r="I30" s="261">
        <v>0</v>
      </c>
      <c r="J30" s="261">
        <v>0</v>
      </c>
      <c r="K30" s="261">
        <v>0</v>
      </c>
      <c r="L30" s="261">
        <v>0</v>
      </c>
      <c r="M30" s="261">
        <v>0</v>
      </c>
      <c r="N30" s="261">
        <v>0</v>
      </c>
      <c r="O30" s="261">
        <v>0</v>
      </c>
      <c r="P30" s="261">
        <v>0</v>
      </c>
      <c r="Q30" s="261">
        <v>0</v>
      </c>
      <c r="R30" s="261">
        <v>46.970999999999997</v>
      </c>
      <c r="S30" s="261">
        <v>29.829000000000001</v>
      </c>
      <c r="T30" s="261">
        <v>49.624000000000002</v>
      </c>
      <c r="U30" s="261">
        <v>28.312999999999999</v>
      </c>
      <c r="V30" s="261">
        <v>38.005000000000003</v>
      </c>
      <c r="W30" s="261">
        <v>179.375</v>
      </c>
      <c r="X30" s="261">
        <v>206.816</v>
      </c>
      <c r="Y30" s="261">
        <v>263.226</v>
      </c>
      <c r="Z30" s="261">
        <v>233.358</v>
      </c>
      <c r="AA30" s="261">
        <v>202.85499999999999</v>
      </c>
      <c r="AB30" s="261">
        <v>245.24700000000001</v>
      </c>
      <c r="AC30" s="261">
        <v>289.88</v>
      </c>
      <c r="AD30" s="261">
        <v>210.33</v>
      </c>
      <c r="AE30" s="261">
        <v>313.69299999999998</v>
      </c>
      <c r="AF30" s="261">
        <v>329.92700000000002</v>
      </c>
      <c r="AG30" s="261">
        <v>281.63400000000001</v>
      </c>
      <c r="AH30" s="99">
        <v>465.6</v>
      </c>
      <c r="AI30" s="261">
        <v>1200</v>
      </c>
      <c r="AJ30" s="102">
        <v>1184</v>
      </c>
      <c r="AK30" s="226">
        <v>1098</v>
      </c>
      <c r="AL30" s="226">
        <v>1812</v>
      </c>
      <c r="AM30" s="102" t="s">
        <v>122</v>
      </c>
      <c r="AN30" s="102" t="s">
        <v>122</v>
      </c>
      <c r="AO30" s="102" t="s">
        <v>122</v>
      </c>
      <c r="AP30" s="102" t="s">
        <v>122</v>
      </c>
      <c r="AQ30" s="102" t="s">
        <v>122</v>
      </c>
      <c r="AR30" s="102" t="s">
        <v>122</v>
      </c>
      <c r="AS30" s="102" t="s">
        <v>122</v>
      </c>
      <c r="AT30" s="102" t="s">
        <v>122</v>
      </c>
      <c r="AU30" s="102" t="s">
        <v>122</v>
      </c>
      <c r="AV30" s="102" t="s">
        <v>122</v>
      </c>
      <c r="AW30" s="102"/>
      <c r="AX30" s="102"/>
      <c r="AY30" s="102">
        <v>0</v>
      </c>
      <c r="AZ30" s="102"/>
      <c r="BA30" s="102"/>
      <c r="BB30" s="102"/>
      <c r="BC30" s="102"/>
      <c r="BD30" s="102"/>
      <c r="BE30" s="102"/>
      <c r="BF30" s="102"/>
    </row>
    <row r="31" spans="1:58" ht="15.75" customHeight="1" x14ac:dyDescent="0.25">
      <c r="A31" s="100" t="s">
        <v>129</v>
      </c>
      <c r="B31" s="101" t="s">
        <v>173</v>
      </c>
      <c r="C31" s="261">
        <v>233.74</v>
      </c>
      <c r="D31" s="261">
        <v>231.18799999999999</v>
      </c>
      <c r="E31" s="261">
        <v>232.989</v>
      </c>
      <c r="F31" s="261">
        <v>228.69200000000001</v>
      </c>
      <c r="G31" s="261">
        <v>226.29</v>
      </c>
      <c r="H31" s="261">
        <v>224.363</v>
      </c>
      <c r="I31" s="261">
        <v>176.036</v>
      </c>
      <c r="J31" s="261">
        <v>172.93100000000001</v>
      </c>
      <c r="K31" s="261">
        <v>170.249</v>
      </c>
      <c r="L31" s="261">
        <v>168.012</v>
      </c>
      <c r="M31" s="261">
        <v>167.279</v>
      </c>
      <c r="N31" s="261">
        <v>123.119</v>
      </c>
      <c r="O31" s="261">
        <v>129.38999999999999</v>
      </c>
      <c r="P31" s="261">
        <v>124.55500000000001</v>
      </c>
      <c r="Q31" s="261">
        <v>129.751</v>
      </c>
      <c r="R31" s="261">
        <v>119.211</v>
      </c>
      <c r="S31" s="261">
        <v>119.209</v>
      </c>
      <c r="T31" s="261">
        <v>111.297</v>
      </c>
      <c r="U31" s="261">
        <v>111.928</v>
      </c>
      <c r="V31" s="261">
        <v>309.69200000000001</v>
      </c>
      <c r="W31" s="261">
        <v>312.46100000000001</v>
      </c>
      <c r="X31" s="261">
        <v>306.24099999999999</v>
      </c>
      <c r="Y31" s="261">
        <v>312.83499999999998</v>
      </c>
      <c r="Z31" s="261">
        <v>322.48599999999999</v>
      </c>
      <c r="AA31" s="261">
        <v>198.47399999999999</v>
      </c>
      <c r="AB31" s="261">
        <v>205.82599999999999</v>
      </c>
      <c r="AC31" s="261">
        <v>207.76900000000001</v>
      </c>
      <c r="AD31" s="261">
        <v>391.87099999999998</v>
      </c>
      <c r="AE31" s="261">
        <v>396.26299999999998</v>
      </c>
      <c r="AF31" s="261">
        <v>404.50799999999998</v>
      </c>
      <c r="AG31" s="103">
        <v>398.25200000000001</v>
      </c>
      <c r="AH31" s="73">
        <v>385.6</v>
      </c>
      <c r="AI31" s="261">
        <v>377</v>
      </c>
      <c r="AJ31" s="102">
        <v>380</v>
      </c>
      <c r="AK31" s="226">
        <v>375</v>
      </c>
      <c r="AL31" s="226">
        <v>393</v>
      </c>
      <c r="AM31" s="224">
        <v>369</v>
      </c>
      <c r="AN31" s="224">
        <v>374</v>
      </c>
      <c r="AO31" s="224">
        <v>377</v>
      </c>
      <c r="AP31" s="226">
        <v>344</v>
      </c>
      <c r="AQ31" s="224">
        <v>326</v>
      </c>
      <c r="AR31" s="224">
        <v>332</v>
      </c>
      <c r="AS31" s="224">
        <v>383</v>
      </c>
      <c r="AT31" s="216">
        <v>377</v>
      </c>
      <c r="AU31" s="224">
        <v>291</v>
      </c>
      <c r="AV31" s="216">
        <v>292</v>
      </c>
      <c r="AW31" s="224">
        <v>301</v>
      </c>
      <c r="AX31" s="224">
        <v>291</v>
      </c>
      <c r="AY31" s="224">
        <v>258.37120099999999</v>
      </c>
      <c r="AZ31" s="224">
        <v>263</v>
      </c>
      <c r="BA31" s="224">
        <v>269</v>
      </c>
      <c r="BB31" s="224">
        <v>285</v>
      </c>
      <c r="BC31" s="224">
        <v>292</v>
      </c>
      <c r="BD31" s="224">
        <v>276</v>
      </c>
      <c r="BE31" s="224">
        <v>289</v>
      </c>
      <c r="BF31" s="224">
        <v>285</v>
      </c>
    </row>
    <row r="32" spans="1:58" ht="15.75" customHeight="1" x14ac:dyDescent="0.25">
      <c r="A32" s="100" t="s">
        <v>51</v>
      </c>
      <c r="B32" s="101" t="s">
        <v>174</v>
      </c>
      <c r="C32" s="261">
        <v>13.851000000000001</v>
      </c>
      <c r="D32" s="261">
        <v>16.065999999999999</v>
      </c>
      <c r="E32" s="261">
        <v>15.353999999999999</v>
      </c>
      <c r="F32" s="261">
        <v>13.851000000000001</v>
      </c>
      <c r="G32" s="261">
        <v>16.954000000000001</v>
      </c>
      <c r="H32" s="261">
        <v>16.79</v>
      </c>
      <c r="I32" s="261">
        <v>15.657999999999999</v>
      </c>
      <c r="J32" s="261">
        <v>19.783999999999999</v>
      </c>
      <c r="K32" s="261">
        <v>18.283999999999999</v>
      </c>
      <c r="L32" s="261">
        <v>19.800999999999998</v>
      </c>
      <c r="M32" s="261">
        <v>17.969000000000001</v>
      </c>
      <c r="N32" s="261">
        <v>20.41</v>
      </c>
      <c r="O32" s="261">
        <v>20.41</v>
      </c>
      <c r="P32" s="261">
        <v>20.401</v>
      </c>
      <c r="Q32" s="261">
        <v>19.782</v>
      </c>
      <c r="R32" s="261">
        <v>20.41</v>
      </c>
      <c r="S32" s="261">
        <v>20.797999999999998</v>
      </c>
      <c r="T32" s="261">
        <v>28.260999999999999</v>
      </c>
      <c r="U32" s="261">
        <v>13.621</v>
      </c>
      <c r="V32" s="261">
        <v>172.21899999999999</v>
      </c>
      <c r="W32" s="261">
        <v>147.46299999999999</v>
      </c>
      <c r="X32" s="261">
        <v>118.351</v>
      </c>
      <c r="Y32" s="261">
        <v>172.06100000000001</v>
      </c>
      <c r="Z32" s="261">
        <v>624.99199999999996</v>
      </c>
      <c r="AA32" s="261">
        <v>776.40599999999995</v>
      </c>
      <c r="AB32" s="261">
        <v>752.33100000000002</v>
      </c>
      <c r="AC32" s="261">
        <v>772.79600000000005</v>
      </c>
      <c r="AD32" s="261">
        <v>220.02</v>
      </c>
      <c r="AE32" s="261">
        <v>217.47</v>
      </c>
      <c r="AF32" s="261">
        <v>29.704000000000001</v>
      </c>
      <c r="AG32" s="103">
        <v>30.728999999999999</v>
      </c>
      <c r="AH32" s="73">
        <v>14.399999999999999</v>
      </c>
      <c r="AI32" s="261">
        <v>9</v>
      </c>
      <c r="AJ32" s="102">
        <v>27</v>
      </c>
      <c r="AK32" s="226">
        <v>29</v>
      </c>
      <c r="AL32" s="226">
        <v>138</v>
      </c>
      <c r="AM32" s="224">
        <v>135</v>
      </c>
      <c r="AN32" s="224">
        <v>158</v>
      </c>
      <c r="AO32" s="224">
        <v>160</v>
      </c>
      <c r="AP32" s="226">
        <v>15</v>
      </c>
      <c r="AQ32" s="224">
        <v>10</v>
      </c>
      <c r="AR32" s="224">
        <v>10</v>
      </c>
      <c r="AS32" s="224">
        <v>16</v>
      </c>
      <c r="AT32" s="216">
        <v>12</v>
      </c>
      <c r="AU32" s="224">
        <v>10</v>
      </c>
      <c r="AV32" s="216">
        <v>13</v>
      </c>
      <c r="AW32" s="224">
        <v>20</v>
      </c>
      <c r="AX32" s="224">
        <v>126</v>
      </c>
      <c r="AY32" s="224">
        <v>15.746805</v>
      </c>
      <c r="AZ32" s="224">
        <v>13</v>
      </c>
      <c r="BA32" s="224">
        <v>20</v>
      </c>
      <c r="BB32" s="224">
        <v>18</v>
      </c>
      <c r="BC32" s="224">
        <v>11</v>
      </c>
      <c r="BD32" s="224">
        <v>11</v>
      </c>
      <c r="BE32" s="224">
        <v>7</v>
      </c>
      <c r="BF32" s="224">
        <v>10</v>
      </c>
    </row>
    <row r="33" spans="1:58" ht="15.75" hidden="1" customHeight="1" x14ac:dyDescent="0.25">
      <c r="A33" s="100" t="s">
        <v>52</v>
      </c>
      <c r="B33" s="101" t="s">
        <v>175</v>
      </c>
      <c r="C33" s="261">
        <v>627.30200000000002</v>
      </c>
      <c r="D33" s="261">
        <v>667.99199999999996</v>
      </c>
      <c r="E33" s="261">
        <v>683.65</v>
      </c>
      <c r="F33" s="261">
        <v>653.07500000000005</v>
      </c>
      <c r="G33" s="261">
        <v>583.53599999999994</v>
      </c>
      <c r="H33" s="261">
        <v>579.23</v>
      </c>
      <c r="I33" s="261">
        <v>544.64</v>
      </c>
      <c r="J33" s="261">
        <v>530.27499999999998</v>
      </c>
      <c r="K33" s="261">
        <v>511.61200000000002</v>
      </c>
      <c r="L33" s="261">
        <v>525.154</v>
      </c>
      <c r="M33" s="261">
        <v>546.56700000000001</v>
      </c>
      <c r="N33" s="261">
        <v>566.846</v>
      </c>
      <c r="O33" s="261">
        <v>576.91300000000001</v>
      </c>
      <c r="P33" s="261">
        <v>586.03899999999999</v>
      </c>
      <c r="Q33" s="261">
        <v>565.67999999999995</v>
      </c>
      <c r="R33" s="261">
        <v>553.53399999999999</v>
      </c>
      <c r="S33" s="261">
        <v>604.98</v>
      </c>
      <c r="T33" s="261">
        <v>645.66600000000005</v>
      </c>
      <c r="U33" s="261">
        <v>637.35599999999999</v>
      </c>
      <c r="V33" s="261">
        <v>649.64099999999996</v>
      </c>
      <c r="W33" s="261">
        <v>659.68</v>
      </c>
      <c r="X33" s="261">
        <v>617.55799999999999</v>
      </c>
      <c r="Y33" s="261">
        <v>595.43100000000004</v>
      </c>
      <c r="Z33" s="261">
        <v>237.88300000000001</v>
      </c>
      <c r="AA33" s="261">
        <v>265.12900000000002</v>
      </c>
      <c r="AB33" s="261">
        <v>258.09300000000002</v>
      </c>
      <c r="AC33" s="261">
        <v>238.96799999999999</v>
      </c>
      <c r="AD33" s="261">
        <v>400.94799999999998</v>
      </c>
      <c r="AE33" s="261">
        <v>343.19600000000003</v>
      </c>
      <c r="AF33" s="261">
        <v>291.09399999999999</v>
      </c>
      <c r="AG33" s="103">
        <v>198.32599999999999</v>
      </c>
      <c r="AH33" s="73">
        <v>259.89999999999998</v>
      </c>
      <c r="AI33" s="261">
        <v>301</v>
      </c>
      <c r="AJ33" s="102">
        <v>290</v>
      </c>
      <c r="AK33" s="226">
        <v>183</v>
      </c>
      <c r="AL33" s="102" t="s">
        <v>122</v>
      </c>
      <c r="AM33" s="102" t="s">
        <v>122</v>
      </c>
      <c r="AN33" s="102" t="s">
        <v>122</v>
      </c>
      <c r="AO33" s="102" t="s">
        <v>122</v>
      </c>
      <c r="AP33" s="102" t="s">
        <v>122</v>
      </c>
      <c r="AQ33" s="102" t="s">
        <v>122</v>
      </c>
      <c r="AR33" s="102" t="s">
        <v>122</v>
      </c>
      <c r="AS33" s="102" t="s">
        <v>122</v>
      </c>
      <c r="AT33" s="102" t="s">
        <v>122</v>
      </c>
      <c r="AU33" s="102" t="s">
        <v>122</v>
      </c>
      <c r="AV33" s="102" t="s">
        <v>122</v>
      </c>
      <c r="AW33" s="102"/>
      <c r="AX33" s="102"/>
      <c r="AY33" s="102">
        <v>0</v>
      </c>
      <c r="AZ33" s="102"/>
      <c r="BA33" s="102"/>
      <c r="BB33" s="102"/>
      <c r="BC33" s="102"/>
      <c r="BD33" s="102"/>
      <c r="BE33" s="102"/>
      <c r="BF33" s="102"/>
    </row>
    <row r="34" spans="1:58" ht="15.75" customHeight="1" x14ac:dyDescent="0.25">
      <c r="A34" s="34" t="s">
        <v>53</v>
      </c>
      <c r="B34" s="101" t="s">
        <v>176</v>
      </c>
      <c r="C34" s="261">
        <v>1436.329</v>
      </c>
      <c r="D34" s="261">
        <v>1428.826</v>
      </c>
      <c r="E34" s="261">
        <v>1475.06</v>
      </c>
      <c r="F34" s="261">
        <v>1572.577</v>
      </c>
      <c r="G34" s="261">
        <v>1617.0229999999999</v>
      </c>
      <c r="H34" s="261">
        <v>1625.7470000000001</v>
      </c>
      <c r="I34" s="261">
        <v>1644.7170000000001</v>
      </c>
      <c r="J34" s="261">
        <v>1802.037</v>
      </c>
      <c r="K34" s="261">
        <v>1785.0989999999999</v>
      </c>
      <c r="L34" s="261">
        <v>1781.502</v>
      </c>
      <c r="M34" s="261">
        <v>1779.845</v>
      </c>
      <c r="N34" s="261">
        <v>1800.008</v>
      </c>
      <c r="O34" s="261">
        <v>1792.1310000000001</v>
      </c>
      <c r="P34" s="261">
        <v>1770.9590000000001</v>
      </c>
      <c r="Q34" s="261">
        <v>1797.5260000000001</v>
      </c>
      <c r="R34" s="261">
        <v>1934</v>
      </c>
      <c r="S34" s="261">
        <v>1912.44</v>
      </c>
      <c r="T34" s="261">
        <v>1983.5450000000001</v>
      </c>
      <c r="U34" s="261">
        <v>1961.7180000000001</v>
      </c>
      <c r="V34" s="261">
        <v>2230.2220000000002</v>
      </c>
      <c r="W34" s="261">
        <v>2189.7849999999999</v>
      </c>
      <c r="X34" s="261">
        <v>3342.3490000000002</v>
      </c>
      <c r="Y34" s="261">
        <v>3315.2779999999998</v>
      </c>
      <c r="Z34" s="261">
        <v>3379.5010000000002</v>
      </c>
      <c r="AA34" s="261">
        <v>3277.4879999999998</v>
      </c>
      <c r="AB34" s="261">
        <v>3228.3040000000001</v>
      </c>
      <c r="AC34" s="261">
        <v>3168.5749999999998</v>
      </c>
      <c r="AD34" s="261">
        <v>3270.9830000000002</v>
      </c>
      <c r="AE34" s="261">
        <v>3369.8209999999999</v>
      </c>
      <c r="AF34" s="261">
        <v>3299.4369999999999</v>
      </c>
      <c r="AG34" s="103">
        <v>3254.54</v>
      </c>
      <c r="AH34" s="73">
        <v>3422.2000000000007</v>
      </c>
      <c r="AI34" s="261">
        <v>3354</v>
      </c>
      <c r="AJ34" s="102">
        <v>3285</v>
      </c>
      <c r="AK34" s="226">
        <v>3228</v>
      </c>
      <c r="AL34" s="226">
        <v>3242</v>
      </c>
      <c r="AM34" s="224">
        <v>3161</v>
      </c>
      <c r="AN34" s="224">
        <v>3120</v>
      </c>
      <c r="AO34" s="224">
        <v>3088</v>
      </c>
      <c r="AP34" s="226">
        <v>3195</v>
      </c>
      <c r="AQ34" s="224">
        <v>3143</v>
      </c>
      <c r="AR34" s="224">
        <v>3130</v>
      </c>
      <c r="AS34" s="224">
        <v>3119</v>
      </c>
      <c r="AT34" s="216">
        <v>3178</v>
      </c>
      <c r="AU34" s="224">
        <v>3129</v>
      </c>
      <c r="AV34" s="216">
        <v>2984</v>
      </c>
      <c r="AW34" s="224">
        <v>3023</v>
      </c>
      <c r="AX34" s="224">
        <v>3281</v>
      </c>
      <c r="AY34" s="224">
        <v>3249.9418449999998</v>
      </c>
      <c r="AZ34" s="224">
        <v>3253</v>
      </c>
      <c r="BA34" s="224">
        <v>3257</v>
      </c>
      <c r="BB34" s="224">
        <v>3463</v>
      </c>
      <c r="BC34" s="224">
        <v>3425</v>
      </c>
      <c r="BD34" s="224">
        <v>3432</v>
      </c>
      <c r="BE34" s="224">
        <v>3425</v>
      </c>
      <c r="BF34" s="224">
        <v>3527</v>
      </c>
    </row>
    <row r="35" spans="1:58" ht="15.75" customHeight="1" x14ac:dyDescent="0.25">
      <c r="A35" s="34" t="s">
        <v>54</v>
      </c>
      <c r="B35" s="101" t="s">
        <v>749</v>
      </c>
      <c r="C35" s="261">
        <v>2942.6039999999998</v>
      </c>
      <c r="D35" s="261">
        <v>2889.1529999999998</v>
      </c>
      <c r="E35" s="261">
        <v>2814.3879999999999</v>
      </c>
      <c r="F35" s="261">
        <v>2777.694</v>
      </c>
      <c r="G35" s="261">
        <v>2713.1129999999998</v>
      </c>
      <c r="H35" s="261">
        <v>2688.837</v>
      </c>
      <c r="I35" s="261">
        <v>2612.2060000000001</v>
      </c>
      <c r="J35" s="261">
        <v>2576.4450000000002</v>
      </c>
      <c r="K35" s="261">
        <v>2552.0219999999999</v>
      </c>
      <c r="L35" s="261">
        <v>2517.9810000000002</v>
      </c>
      <c r="M35" s="261">
        <v>2521.6610000000001</v>
      </c>
      <c r="N35" s="261">
        <v>2541.317</v>
      </c>
      <c r="O35" s="261">
        <v>2486.6729999999998</v>
      </c>
      <c r="P35" s="261">
        <v>2494.788</v>
      </c>
      <c r="Q35" s="261">
        <v>2524.5430000000001</v>
      </c>
      <c r="R35" s="261">
        <v>2650.5970000000002</v>
      </c>
      <c r="S35" s="261">
        <v>2645.9380000000001</v>
      </c>
      <c r="T35" s="261">
        <v>2662.2919999999999</v>
      </c>
      <c r="U35" s="261">
        <v>2616.0030000000002</v>
      </c>
      <c r="V35" s="261">
        <v>2611.2330000000002</v>
      </c>
      <c r="W35" s="261">
        <v>2696.413</v>
      </c>
      <c r="X35" s="261">
        <v>2778.0610000000001</v>
      </c>
      <c r="Y35" s="261">
        <v>2762.259</v>
      </c>
      <c r="Z35" s="261">
        <v>2653.5549999999998</v>
      </c>
      <c r="AA35" s="261">
        <v>2480.8000000000002</v>
      </c>
      <c r="AB35" s="261">
        <v>2493.4229999999998</v>
      </c>
      <c r="AC35" s="261">
        <v>2519.6889999999999</v>
      </c>
      <c r="AD35" s="261">
        <v>2782.1860000000001</v>
      </c>
      <c r="AE35" s="261">
        <v>2808.01</v>
      </c>
      <c r="AF35" s="261">
        <v>2920.9929999999999</v>
      </c>
      <c r="AG35" s="103">
        <v>2887.6149999999998</v>
      </c>
      <c r="AH35" s="73">
        <v>2801.7</v>
      </c>
      <c r="AI35" s="261">
        <v>2731</v>
      </c>
      <c r="AJ35" s="102">
        <v>2710</v>
      </c>
      <c r="AK35" s="226">
        <v>2610</v>
      </c>
      <c r="AL35" s="226">
        <v>2526</v>
      </c>
      <c r="AM35" s="224">
        <v>2461</v>
      </c>
      <c r="AN35" s="224">
        <v>2352</v>
      </c>
      <c r="AO35" s="224">
        <v>2310</v>
      </c>
      <c r="AP35" s="226">
        <v>2129</v>
      </c>
      <c r="AQ35" s="216">
        <v>3126</v>
      </c>
      <c r="AR35" s="216">
        <v>3139</v>
      </c>
      <c r="AS35" s="216">
        <v>3084</v>
      </c>
      <c r="AT35" s="216">
        <v>3142</v>
      </c>
      <c r="AU35" s="224">
        <v>3069</v>
      </c>
      <c r="AV35" s="216">
        <v>2880</v>
      </c>
      <c r="AW35" s="224">
        <v>2997</v>
      </c>
      <c r="AX35" s="224">
        <v>3161</v>
      </c>
      <c r="AY35" s="224">
        <v>3186.5827909999998</v>
      </c>
      <c r="AZ35" s="224">
        <v>3097</v>
      </c>
      <c r="BA35" s="224">
        <v>3012</v>
      </c>
      <c r="BB35" s="224">
        <v>3108</v>
      </c>
      <c r="BC35" s="224">
        <v>3018</v>
      </c>
      <c r="BD35" s="224">
        <v>2933</v>
      </c>
      <c r="BE35" s="224">
        <v>2886</v>
      </c>
      <c r="BF35" s="224">
        <v>2917</v>
      </c>
    </row>
    <row r="36" spans="1:58" ht="15.75" customHeight="1" x14ac:dyDescent="0.25">
      <c r="A36" s="34" t="s">
        <v>747</v>
      </c>
      <c r="B36" s="101" t="s">
        <v>748</v>
      </c>
      <c r="C36" s="469" t="s">
        <v>122</v>
      </c>
      <c r="D36" s="469" t="s">
        <v>122</v>
      </c>
      <c r="E36" s="469" t="s">
        <v>122</v>
      </c>
      <c r="F36" s="469" t="s">
        <v>122</v>
      </c>
      <c r="G36" s="469" t="s">
        <v>122</v>
      </c>
      <c r="H36" s="469" t="s">
        <v>122</v>
      </c>
      <c r="I36" s="469" t="s">
        <v>122</v>
      </c>
      <c r="J36" s="469" t="s">
        <v>122</v>
      </c>
      <c r="K36" s="469" t="s">
        <v>122</v>
      </c>
      <c r="L36" s="469" t="s">
        <v>122</v>
      </c>
      <c r="M36" s="469" t="s">
        <v>122</v>
      </c>
      <c r="N36" s="469" t="s">
        <v>122</v>
      </c>
      <c r="O36" s="469" t="s">
        <v>122</v>
      </c>
      <c r="P36" s="469" t="s">
        <v>122</v>
      </c>
      <c r="Q36" s="469" t="s">
        <v>122</v>
      </c>
      <c r="R36" s="469" t="s">
        <v>122</v>
      </c>
      <c r="S36" s="469" t="s">
        <v>122</v>
      </c>
      <c r="T36" s="469" t="s">
        <v>122</v>
      </c>
      <c r="U36" s="469" t="s">
        <v>122</v>
      </c>
      <c r="V36" s="469" t="s">
        <v>122</v>
      </c>
      <c r="W36" s="469" t="s">
        <v>122</v>
      </c>
      <c r="X36" s="469" t="s">
        <v>122</v>
      </c>
      <c r="Y36" s="469" t="s">
        <v>122</v>
      </c>
      <c r="Z36" s="469" t="s">
        <v>122</v>
      </c>
      <c r="AA36" s="469" t="s">
        <v>122</v>
      </c>
      <c r="AB36" s="469" t="s">
        <v>122</v>
      </c>
      <c r="AC36" s="469" t="s">
        <v>122</v>
      </c>
      <c r="AD36" s="469" t="s">
        <v>122</v>
      </c>
      <c r="AE36" s="469" t="s">
        <v>122</v>
      </c>
      <c r="AF36" s="469" t="s">
        <v>122</v>
      </c>
      <c r="AG36" s="469" t="s">
        <v>122</v>
      </c>
      <c r="AH36" s="263">
        <v>284</v>
      </c>
      <c r="AI36" s="263">
        <v>296</v>
      </c>
      <c r="AJ36" s="263">
        <v>294</v>
      </c>
      <c r="AK36" s="230">
        <v>365</v>
      </c>
      <c r="AL36" s="230">
        <v>389</v>
      </c>
      <c r="AM36" s="216">
        <v>413</v>
      </c>
      <c r="AN36" s="216">
        <v>458</v>
      </c>
      <c r="AO36" s="216">
        <v>526</v>
      </c>
      <c r="AP36" s="230">
        <v>802</v>
      </c>
      <c r="AQ36" s="230">
        <v>555</v>
      </c>
      <c r="AR36" s="216">
        <v>1323</v>
      </c>
      <c r="AS36" s="216">
        <v>1308</v>
      </c>
      <c r="AT36" s="216">
        <v>1300</v>
      </c>
      <c r="AU36" s="224">
        <v>1292</v>
      </c>
      <c r="AV36" s="216">
        <v>1373</v>
      </c>
      <c r="AW36" s="224">
        <v>1133</v>
      </c>
      <c r="AX36" s="224">
        <v>1168</v>
      </c>
      <c r="AY36" s="224">
        <v>1206.5537019999999</v>
      </c>
      <c r="AZ36" s="224">
        <v>1263</v>
      </c>
      <c r="BA36" s="224">
        <v>1334</v>
      </c>
      <c r="BB36" s="224">
        <v>1371</v>
      </c>
      <c r="BC36" s="224">
        <v>1513</v>
      </c>
      <c r="BD36" s="224">
        <v>1632</v>
      </c>
      <c r="BE36" s="224">
        <v>1702</v>
      </c>
      <c r="BF36" s="224">
        <v>1764</v>
      </c>
    </row>
    <row r="37" spans="1:58" ht="15.75" customHeight="1" x14ac:dyDescent="0.25">
      <c r="A37" s="34" t="s">
        <v>55</v>
      </c>
      <c r="B37" s="37" t="s">
        <v>177</v>
      </c>
      <c r="C37" s="261">
        <v>4.6609999999999996</v>
      </c>
      <c r="D37" s="261">
        <v>6.266</v>
      </c>
      <c r="E37" s="261">
        <v>4.5599999999999996</v>
      </c>
      <c r="F37" s="261">
        <v>7.1840000000000002</v>
      </c>
      <c r="G37" s="261">
        <v>6.8120000000000003</v>
      </c>
      <c r="H37" s="261">
        <v>3.6949999999999998</v>
      </c>
      <c r="I37" s="261">
        <v>3.1890000000000001</v>
      </c>
      <c r="J37" s="261">
        <v>4.3179999999999996</v>
      </c>
      <c r="K37" s="261">
        <v>3.48</v>
      </c>
      <c r="L37" s="261">
        <v>2.694</v>
      </c>
      <c r="M37" s="261">
        <v>6.1150000000000002</v>
      </c>
      <c r="N37" s="261">
        <v>5.9569999999999999</v>
      </c>
      <c r="O37" s="261">
        <v>2.8220000000000001</v>
      </c>
      <c r="P37" s="261">
        <v>2.387</v>
      </c>
      <c r="Q37" s="261">
        <v>1.486</v>
      </c>
      <c r="R37" s="261">
        <v>5.7130000000000001</v>
      </c>
      <c r="S37" s="261">
        <v>2.944</v>
      </c>
      <c r="T37" s="261">
        <v>42.442999999999998</v>
      </c>
      <c r="U37" s="261">
        <v>180.274</v>
      </c>
      <c r="V37" s="261">
        <v>206.40100000000001</v>
      </c>
      <c r="W37" s="261">
        <v>286.40800000000002</v>
      </c>
      <c r="X37" s="261">
        <v>30.742000000000001</v>
      </c>
      <c r="Y37" s="261">
        <v>82.963999999999999</v>
      </c>
      <c r="Z37" s="261">
        <v>118.81</v>
      </c>
      <c r="AA37" s="261">
        <v>83.86</v>
      </c>
      <c r="AB37" s="261">
        <v>14.475</v>
      </c>
      <c r="AC37" s="261">
        <v>12.846</v>
      </c>
      <c r="AD37" s="261">
        <v>46.531999999999996</v>
      </c>
      <c r="AE37" s="261">
        <v>5.7469999999999999</v>
      </c>
      <c r="AF37" s="261">
        <v>2.1520000000000001</v>
      </c>
      <c r="AG37" s="226">
        <v>2.0529999999999999</v>
      </c>
      <c r="AH37" s="226">
        <v>10</v>
      </c>
      <c r="AI37" s="226">
        <v>18</v>
      </c>
      <c r="AJ37" s="226">
        <v>1</v>
      </c>
      <c r="AK37" s="226">
        <v>4</v>
      </c>
      <c r="AL37" s="226">
        <v>2</v>
      </c>
      <c r="AM37" s="224">
        <v>2</v>
      </c>
      <c r="AN37" s="224">
        <v>1</v>
      </c>
      <c r="AO37" s="224">
        <v>1</v>
      </c>
      <c r="AP37" s="226">
        <v>4</v>
      </c>
      <c r="AQ37" s="224">
        <v>4</v>
      </c>
      <c r="AR37" s="224">
        <v>1</v>
      </c>
      <c r="AS37" s="224">
        <v>2</v>
      </c>
      <c r="AT37" s="216">
        <v>5</v>
      </c>
      <c r="AU37" s="224">
        <v>6</v>
      </c>
      <c r="AV37" s="216">
        <v>38</v>
      </c>
      <c r="AW37" s="224">
        <v>15</v>
      </c>
      <c r="AX37" s="224">
        <v>19</v>
      </c>
      <c r="AY37" s="224">
        <v>19.560478</v>
      </c>
      <c r="AZ37" s="224">
        <v>25</v>
      </c>
      <c r="BA37" s="224">
        <v>5</v>
      </c>
      <c r="BB37" s="224">
        <v>36</v>
      </c>
      <c r="BC37" s="224">
        <v>39</v>
      </c>
      <c r="BD37" s="224">
        <v>4</v>
      </c>
      <c r="BE37" s="224">
        <v>2</v>
      </c>
      <c r="BF37" s="224">
        <v>52</v>
      </c>
    </row>
    <row r="38" spans="1:58" ht="15.75" customHeight="1" x14ac:dyDescent="0.25">
      <c r="A38" s="34" t="s">
        <v>56</v>
      </c>
      <c r="B38" s="35" t="s">
        <v>178</v>
      </c>
      <c r="C38" s="261">
        <v>252.07</v>
      </c>
      <c r="D38" s="261">
        <v>231.37100000000001</v>
      </c>
      <c r="E38" s="261">
        <v>290.97899999999998</v>
      </c>
      <c r="F38" s="261">
        <v>403.21800000000002</v>
      </c>
      <c r="G38" s="261">
        <v>440.06099999999998</v>
      </c>
      <c r="H38" s="261">
        <v>411.35700000000003</v>
      </c>
      <c r="I38" s="261">
        <v>515.71500000000003</v>
      </c>
      <c r="J38" s="261">
        <v>582.80200000000002</v>
      </c>
      <c r="K38" s="261">
        <v>619.24400000000003</v>
      </c>
      <c r="L38" s="261">
        <v>637.64099999999996</v>
      </c>
      <c r="M38" s="261">
        <v>644.27499999999998</v>
      </c>
      <c r="N38" s="261">
        <v>543.92200000000003</v>
      </c>
      <c r="O38" s="261">
        <v>653.09799999999996</v>
      </c>
      <c r="P38" s="261">
        <v>683.23599999999999</v>
      </c>
      <c r="Q38" s="261">
        <v>722.26700000000005</v>
      </c>
      <c r="R38" s="261">
        <v>628.13900000000001</v>
      </c>
      <c r="S38" s="261">
        <v>625.65700000000004</v>
      </c>
      <c r="T38" s="261">
        <v>713.21500000000003</v>
      </c>
      <c r="U38" s="261">
        <v>629.18899999999996</v>
      </c>
      <c r="V38" s="261">
        <v>550.83600000000001</v>
      </c>
      <c r="W38" s="261">
        <v>520.976</v>
      </c>
      <c r="X38" s="261">
        <v>782.64800000000002</v>
      </c>
      <c r="Y38" s="261">
        <v>747.21199999999999</v>
      </c>
      <c r="Z38" s="261">
        <v>863.67700000000002</v>
      </c>
      <c r="AA38" s="261">
        <v>905.27300000000002</v>
      </c>
      <c r="AB38" s="261">
        <v>964.06600000000003</v>
      </c>
      <c r="AC38" s="261">
        <v>921.86199999999997</v>
      </c>
      <c r="AD38" s="261">
        <v>901.64499999999998</v>
      </c>
      <c r="AE38" s="261">
        <v>940.19899999999996</v>
      </c>
      <c r="AF38" s="261">
        <v>1089.797</v>
      </c>
      <c r="AG38" s="226">
        <v>1165.4829999999999</v>
      </c>
      <c r="AH38" s="226">
        <v>1779</v>
      </c>
      <c r="AI38" s="226">
        <v>1728</v>
      </c>
      <c r="AJ38" s="226">
        <v>1723</v>
      </c>
      <c r="AK38" s="226">
        <v>1693</v>
      </c>
      <c r="AL38" s="226">
        <v>1767</v>
      </c>
      <c r="AM38" s="224">
        <v>1900</v>
      </c>
      <c r="AN38" s="224">
        <v>1996</v>
      </c>
      <c r="AO38" s="224">
        <v>2187</v>
      </c>
      <c r="AP38" s="226">
        <v>2135</v>
      </c>
      <c r="AQ38" s="224">
        <v>2158</v>
      </c>
      <c r="AR38" s="224">
        <v>2118</v>
      </c>
      <c r="AS38" s="224">
        <v>2070</v>
      </c>
      <c r="AT38" s="216">
        <v>2243</v>
      </c>
      <c r="AU38" s="224">
        <v>2250</v>
      </c>
      <c r="AV38" s="216">
        <v>1846</v>
      </c>
      <c r="AW38" s="224">
        <v>1753</v>
      </c>
      <c r="AX38" s="216">
        <v>2543</v>
      </c>
      <c r="AY38" s="224">
        <v>2765.6449389999998</v>
      </c>
      <c r="AZ38" s="224">
        <v>2862</v>
      </c>
      <c r="BA38" s="224">
        <v>2989</v>
      </c>
      <c r="BB38" s="224">
        <v>4116</v>
      </c>
      <c r="BC38" s="224">
        <v>4866</v>
      </c>
      <c r="BD38" s="224">
        <v>5427</v>
      </c>
      <c r="BE38" s="224">
        <v>5583</v>
      </c>
      <c r="BF38" s="224">
        <v>5187</v>
      </c>
    </row>
    <row r="39" spans="1:58" ht="15.75" customHeight="1" x14ac:dyDescent="0.25">
      <c r="A39" s="34" t="s">
        <v>773</v>
      </c>
      <c r="B39" s="35" t="s">
        <v>774</v>
      </c>
      <c r="C39" s="261">
        <v>728</v>
      </c>
      <c r="D39" s="261">
        <v>707.89499999999998</v>
      </c>
      <c r="E39" s="261">
        <v>651.851</v>
      </c>
      <c r="F39" s="261">
        <v>575.42600000000004</v>
      </c>
      <c r="G39" s="261">
        <v>622.04399999999998</v>
      </c>
      <c r="H39" s="261">
        <v>653.26400000000001</v>
      </c>
      <c r="I39" s="261">
        <v>623.51800000000003</v>
      </c>
      <c r="J39" s="261">
        <v>613.88099999999997</v>
      </c>
      <c r="K39" s="261">
        <v>828.31399999999996</v>
      </c>
      <c r="L39" s="261">
        <v>886.35599999999999</v>
      </c>
      <c r="M39" s="261">
        <v>865.89400000000001</v>
      </c>
      <c r="N39" s="261">
        <v>737.27</v>
      </c>
      <c r="O39" s="261">
        <v>993.20500000000004</v>
      </c>
      <c r="P39" s="261">
        <v>957.61699999999996</v>
      </c>
      <c r="Q39" s="261">
        <v>907.82799999999997</v>
      </c>
      <c r="R39" s="261">
        <v>1054.1289999999999</v>
      </c>
      <c r="S39" s="261">
        <v>1280.3030000000001</v>
      </c>
      <c r="T39" s="261">
        <v>960.38400000000001</v>
      </c>
      <c r="U39" s="261">
        <v>1178.527</v>
      </c>
      <c r="V39" s="261">
        <v>941.46299999999997</v>
      </c>
      <c r="W39" s="261">
        <v>1458.1469999999999</v>
      </c>
      <c r="X39" s="261">
        <v>1437.59</v>
      </c>
      <c r="Y39" s="261">
        <v>1161.711</v>
      </c>
      <c r="Z39" s="261">
        <v>1122.2650000000001</v>
      </c>
      <c r="AA39" s="261">
        <v>1550.9659999999999</v>
      </c>
      <c r="AB39" s="261">
        <v>1415.6369999999999</v>
      </c>
      <c r="AC39" s="261">
        <v>1534.61</v>
      </c>
      <c r="AD39" s="261">
        <v>1410.777</v>
      </c>
      <c r="AE39" s="261">
        <v>2356.6779999999999</v>
      </c>
      <c r="AF39" s="261">
        <v>2664.067</v>
      </c>
      <c r="AG39" s="226">
        <v>2637.587</v>
      </c>
      <c r="AH39" s="226">
        <v>3033.4999999999995</v>
      </c>
      <c r="AI39" s="226">
        <v>3215</v>
      </c>
      <c r="AJ39" s="226">
        <v>3111</v>
      </c>
      <c r="AK39" s="226">
        <v>3055</v>
      </c>
      <c r="AL39" s="230">
        <v>3111</v>
      </c>
      <c r="AM39" s="224">
        <v>3695</v>
      </c>
      <c r="AN39" s="224">
        <v>3780</v>
      </c>
      <c r="AO39" s="224">
        <v>3673</v>
      </c>
      <c r="AP39" s="230">
        <v>3454</v>
      </c>
      <c r="AQ39" s="224">
        <v>3366</v>
      </c>
      <c r="AR39" s="224">
        <v>3566</v>
      </c>
      <c r="AS39" s="224">
        <v>4308</v>
      </c>
      <c r="AT39" s="216">
        <v>3571</v>
      </c>
      <c r="AU39" s="224">
        <v>3822</v>
      </c>
      <c r="AV39" s="216">
        <v>3394</v>
      </c>
      <c r="AW39" s="224">
        <v>3200</v>
      </c>
      <c r="AX39" s="224">
        <v>3602</v>
      </c>
      <c r="AY39" s="224">
        <v>3573.5835000000002</v>
      </c>
      <c r="AZ39" s="224">
        <v>3789</v>
      </c>
      <c r="BA39" s="224">
        <v>3843</v>
      </c>
      <c r="BB39" s="224">
        <v>3516</v>
      </c>
      <c r="BC39" s="224">
        <v>3496</v>
      </c>
      <c r="BD39" s="224">
        <v>3340</v>
      </c>
      <c r="BE39" s="224">
        <v>3356</v>
      </c>
      <c r="BF39" s="224">
        <v>3359</v>
      </c>
    </row>
    <row r="40" spans="1:58" s="4" customFormat="1" ht="15.75" customHeight="1" x14ac:dyDescent="0.25">
      <c r="A40" s="45" t="s">
        <v>57</v>
      </c>
      <c r="B40" s="46" t="s">
        <v>179</v>
      </c>
      <c r="C40" s="253">
        <v>139388.45300000001</v>
      </c>
      <c r="D40" s="253">
        <v>142258.51199999999</v>
      </c>
      <c r="E40" s="253">
        <v>146579.427</v>
      </c>
      <c r="F40" s="253">
        <v>156478.685</v>
      </c>
      <c r="G40" s="253">
        <v>156695.77499999999</v>
      </c>
      <c r="H40" s="253">
        <v>165699.34400000001</v>
      </c>
      <c r="I40" s="253">
        <v>166859.15900000001</v>
      </c>
      <c r="J40" s="253">
        <v>169660.50099999999</v>
      </c>
      <c r="K40" s="253">
        <v>172693.579</v>
      </c>
      <c r="L40" s="253">
        <v>178701.86</v>
      </c>
      <c r="M40" s="253">
        <v>186996.94</v>
      </c>
      <c r="N40" s="253">
        <v>190748.03700000001</v>
      </c>
      <c r="O40" s="253">
        <v>189419.296</v>
      </c>
      <c r="P40" s="253">
        <v>190117.72099999999</v>
      </c>
      <c r="Q40" s="253">
        <v>192922.372</v>
      </c>
      <c r="R40" s="253">
        <v>193150.67499999999</v>
      </c>
      <c r="S40" s="253">
        <v>196793.12400000001</v>
      </c>
      <c r="T40" s="253">
        <v>197865.47200000001</v>
      </c>
      <c r="U40" s="253">
        <v>201251.35699999999</v>
      </c>
      <c r="V40" s="253">
        <v>199231.11</v>
      </c>
      <c r="W40" s="253">
        <v>203151.99</v>
      </c>
      <c r="X40" s="253">
        <v>242289.427</v>
      </c>
      <c r="Y40" s="253">
        <v>244446.95800000001</v>
      </c>
      <c r="Z40" s="253">
        <v>248700.58900000001</v>
      </c>
      <c r="AA40" s="253">
        <v>256583.92600000001</v>
      </c>
      <c r="AB40" s="253">
        <v>255523.62700000001</v>
      </c>
      <c r="AC40" s="253">
        <v>254920.43</v>
      </c>
      <c r="AD40" s="253">
        <v>266939.91899999999</v>
      </c>
      <c r="AE40" s="253">
        <v>267090.76799999998</v>
      </c>
      <c r="AF40" s="253">
        <v>272442.08899999998</v>
      </c>
      <c r="AG40" s="253">
        <v>275607.78999999998</v>
      </c>
      <c r="AH40" s="253">
        <v>285572</v>
      </c>
      <c r="AI40" s="253">
        <v>288516</v>
      </c>
      <c r="AJ40" s="253">
        <v>286389</v>
      </c>
      <c r="AK40" s="253">
        <v>289961</v>
      </c>
      <c r="AL40" s="253">
        <v>296912</v>
      </c>
      <c r="AM40" s="253">
        <v>295095</v>
      </c>
      <c r="AN40" s="253">
        <v>298667</v>
      </c>
      <c r="AO40" s="253">
        <v>306082</v>
      </c>
      <c r="AP40" s="253">
        <v>324255</v>
      </c>
      <c r="AQ40" s="253">
        <v>325833</v>
      </c>
      <c r="AR40" s="253">
        <v>328992</v>
      </c>
      <c r="AS40" s="253">
        <v>341551</v>
      </c>
      <c r="AT40" s="253">
        <v>347897</v>
      </c>
      <c r="AU40" s="253">
        <v>364491</v>
      </c>
      <c r="AV40" s="253">
        <v>377196</v>
      </c>
      <c r="AW40" s="253">
        <v>376617</v>
      </c>
      <c r="AX40" s="253">
        <v>376966</v>
      </c>
      <c r="AY40" s="253">
        <v>384253.00634500012</v>
      </c>
      <c r="AZ40" s="253">
        <v>392622</v>
      </c>
      <c r="BA40" s="253">
        <v>403521</v>
      </c>
      <c r="BB40" s="253">
        <v>418086</v>
      </c>
      <c r="BC40" s="253">
        <v>421617</v>
      </c>
      <c r="BD40" s="253">
        <v>428843</v>
      </c>
      <c r="BE40" s="253">
        <v>438503</v>
      </c>
      <c r="BF40" s="253">
        <v>430683</v>
      </c>
    </row>
    <row r="41" spans="1:58" s="392" customFormat="1" ht="15.75" customHeight="1" thickBot="1" x14ac:dyDescent="0.3">
      <c r="A41" s="389"/>
      <c r="B41" s="390"/>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1"/>
      <c r="AL41" s="391"/>
      <c r="AM41" s="391"/>
      <c r="AN41" s="391"/>
      <c r="AO41" s="391"/>
      <c r="AP41" s="391"/>
      <c r="AQ41" s="391"/>
      <c r="AR41" s="391"/>
      <c r="AS41" s="391"/>
      <c r="AT41" s="560"/>
      <c r="AU41" s="391"/>
      <c r="AV41" s="391"/>
      <c r="AW41" s="391"/>
      <c r="AX41" s="391"/>
      <c r="AY41" s="391"/>
      <c r="AZ41" s="391"/>
      <c r="BA41" s="391"/>
      <c r="BB41" s="391"/>
      <c r="BC41" s="391"/>
      <c r="BD41" s="391"/>
      <c r="BE41" s="391"/>
      <c r="BF41" s="391"/>
    </row>
    <row r="42" spans="1:58" s="4" customFormat="1" ht="15.75" customHeight="1" thickBot="1" x14ac:dyDescent="0.3">
      <c r="A42" s="320" t="s">
        <v>307</v>
      </c>
      <c r="B42" s="321" t="s">
        <v>162</v>
      </c>
      <c r="C42" s="321" t="s">
        <v>22</v>
      </c>
      <c r="D42" s="321" t="s">
        <v>23</v>
      </c>
      <c r="E42" s="321" t="s">
        <v>24</v>
      </c>
      <c r="F42" s="321" t="s">
        <v>25</v>
      </c>
      <c r="G42" s="321" t="s">
        <v>26</v>
      </c>
      <c r="H42" s="321" t="s">
        <v>27</v>
      </c>
      <c r="I42" s="321" t="s">
        <v>28</v>
      </c>
      <c r="J42" s="321" t="s">
        <v>29</v>
      </c>
      <c r="K42" s="321" t="s">
        <v>30</v>
      </c>
      <c r="L42" s="321" t="s">
        <v>31</v>
      </c>
      <c r="M42" s="321" t="s">
        <v>32</v>
      </c>
      <c r="N42" s="321" t="s">
        <v>33</v>
      </c>
      <c r="O42" s="321" t="s">
        <v>34</v>
      </c>
      <c r="P42" s="321" t="s">
        <v>35</v>
      </c>
      <c r="Q42" s="321" t="s">
        <v>36</v>
      </c>
      <c r="R42" s="321" t="s">
        <v>37</v>
      </c>
      <c r="S42" s="321" t="s">
        <v>38</v>
      </c>
      <c r="T42" s="321" t="s">
        <v>39</v>
      </c>
      <c r="U42" s="321" t="s">
        <v>40</v>
      </c>
      <c r="V42" s="321" t="s">
        <v>41</v>
      </c>
      <c r="W42" s="321" t="s">
        <v>101</v>
      </c>
      <c r="X42" s="321" t="s">
        <v>102</v>
      </c>
      <c r="Y42" s="321" t="s">
        <v>104</v>
      </c>
      <c r="Z42" s="322" t="s">
        <v>110</v>
      </c>
      <c r="AA42" s="322" t="s">
        <v>105</v>
      </c>
      <c r="AB42" s="322" t="s">
        <v>106</v>
      </c>
      <c r="AC42" s="322" t="s">
        <v>107</v>
      </c>
      <c r="AD42" s="322" t="s">
        <v>109</v>
      </c>
      <c r="AE42" s="322" t="s">
        <v>111</v>
      </c>
      <c r="AF42" s="322" t="s">
        <v>113</v>
      </c>
      <c r="AG42" s="322" t="s">
        <v>114</v>
      </c>
      <c r="AH42" s="322" t="s">
        <v>115</v>
      </c>
      <c r="AI42" s="322" t="s">
        <v>116</v>
      </c>
      <c r="AJ42" s="322" t="s">
        <v>117</v>
      </c>
      <c r="AK42" s="322" t="s">
        <v>118</v>
      </c>
      <c r="AL42" s="322" t="s">
        <v>119</v>
      </c>
      <c r="AM42" s="322" t="s">
        <v>120</v>
      </c>
      <c r="AN42" s="322" t="s">
        <v>200</v>
      </c>
      <c r="AO42" s="322" t="s">
        <v>201</v>
      </c>
      <c r="AP42" s="322" t="s">
        <v>411</v>
      </c>
      <c r="AQ42" s="322" t="s">
        <v>584</v>
      </c>
      <c r="AR42" s="322" t="s">
        <v>591</v>
      </c>
      <c r="AS42" s="322" t="s">
        <v>602</v>
      </c>
      <c r="AT42" s="322" t="s">
        <v>727</v>
      </c>
      <c r="AU42" s="322" t="s">
        <v>740</v>
      </c>
      <c r="AV42" s="322" t="s">
        <v>756</v>
      </c>
      <c r="AW42" s="322" t="s">
        <v>829</v>
      </c>
      <c r="AX42" s="322" t="s">
        <v>837</v>
      </c>
      <c r="AY42" s="322" t="s">
        <v>851</v>
      </c>
      <c r="AZ42" s="322" t="s">
        <v>853</v>
      </c>
      <c r="BA42" s="322" t="s">
        <v>855</v>
      </c>
      <c r="BB42" s="322" t="s">
        <v>857</v>
      </c>
      <c r="BC42" s="322" t="s">
        <v>861</v>
      </c>
      <c r="BD42" s="322" t="s">
        <v>942</v>
      </c>
      <c r="BE42" s="322" t="s">
        <v>948</v>
      </c>
      <c r="BF42" s="322" t="s">
        <v>951</v>
      </c>
    </row>
    <row r="43" spans="1:58" ht="15.75" customHeight="1" x14ac:dyDescent="0.25">
      <c r="A43" s="33" t="s">
        <v>58</v>
      </c>
      <c r="B43" s="113" t="s">
        <v>180</v>
      </c>
      <c r="C43" s="264">
        <v>2.3679999999999999</v>
      </c>
      <c r="D43" s="264">
        <v>455.41699999999997</v>
      </c>
      <c r="E43" s="264">
        <v>460.95600000000002</v>
      </c>
      <c r="F43" s="264">
        <v>6.5810000000000004</v>
      </c>
      <c r="G43" s="264">
        <v>3.609</v>
      </c>
      <c r="H43" s="264">
        <v>3.78</v>
      </c>
      <c r="I43" s="264">
        <v>3.331</v>
      </c>
      <c r="J43" s="264">
        <v>3.37</v>
      </c>
      <c r="K43" s="264">
        <v>2.5169999999999999</v>
      </c>
      <c r="L43" s="264">
        <v>2.3679999999999999</v>
      </c>
      <c r="M43" s="264">
        <v>3.6890000000000001</v>
      </c>
      <c r="N43" s="264">
        <v>3.4540000000000002</v>
      </c>
      <c r="O43" s="264">
        <v>2.9489999999999998</v>
      </c>
      <c r="P43" s="264">
        <v>2.8679999999999999</v>
      </c>
      <c r="Q43" s="264">
        <v>2.8559999999999999</v>
      </c>
      <c r="R43" s="264">
        <v>3.1280000000000001</v>
      </c>
      <c r="S43" s="264">
        <v>2.9089999999999998</v>
      </c>
      <c r="T43" s="264">
        <v>3.8580000000000001</v>
      </c>
      <c r="U43" s="264">
        <v>4.149</v>
      </c>
      <c r="V43" s="264">
        <v>4.0650000000000004</v>
      </c>
      <c r="W43" s="264">
        <v>3.91</v>
      </c>
      <c r="X43" s="264">
        <v>3.7389999999999999</v>
      </c>
      <c r="Y43" s="264">
        <v>4.6040000000000001</v>
      </c>
      <c r="Z43" s="264">
        <v>4.4269999999999996</v>
      </c>
      <c r="AA43" s="115">
        <v>4.1429999999999998</v>
      </c>
      <c r="AB43" s="115">
        <v>4.1580000000000004</v>
      </c>
      <c r="AC43" s="115">
        <v>4.5410000000000004</v>
      </c>
      <c r="AD43" s="115">
        <v>4.2190000000000003</v>
      </c>
      <c r="AE43" s="115">
        <v>3.9889999999999999</v>
      </c>
      <c r="AF43" s="115">
        <v>4.9349999999999996</v>
      </c>
      <c r="AG43" s="115">
        <v>4.2690000000000001</v>
      </c>
      <c r="AH43" s="116">
        <v>4.0999999999999996</v>
      </c>
      <c r="AI43" s="264">
        <v>4</v>
      </c>
      <c r="AJ43" s="396">
        <v>4</v>
      </c>
      <c r="AK43" s="398">
        <v>5</v>
      </c>
      <c r="AL43" s="399">
        <v>6</v>
      </c>
      <c r="AM43" s="55">
        <v>5</v>
      </c>
      <c r="AN43" s="264">
        <v>5</v>
      </c>
      <c r="AO43" s="264">
        <v>6</v>
      </c>
      <c r="AP43" s="399">
        <v>7</v>
      </c>
      <c r="AQ43" s="264">
        <v>6</v>
      </c>
      <c r="AR43" s="264">
        <v>9</v>
      </c>
      <c r="AS43" s="264">
        <v>7</v>
      </c>
      <c r="AT43" s="503">
        <v>0</v>
      </c>
      <c r="AU43" s="264">
        <v>7</v>
      </c>
      <c r="AV43" s="503">
        <v>0</v>
      </c>
      <c r="AW43" s="264">
        <v>0</v>
      </c>
      <c r="AX43" s="264">
        <v>0</v>
      </c>
      <c r="AY43" s="264">
        <v>0</v>
      </c>
      <c r="AZ43" s="264">
        <v>8</v>
      </c>
      <c r="BA43" s="264">
        <v>8</v>
      </c>
      <c r="BB43" s="264">
        <v>8</v>
      </c>
      <c r="BC43" s="264">
        <v>8</v>
      </c>
      <c r="BD43" s="264">
        <v>9</v>
      </c>
      <c r="BE43" s="264">
        <v>10</v>
      </c>
      <c r="BF43" s="264">
        <v>9</v>
      </c>
    </row>
    <row r="44" spans="1:58" ht="15.75" customHeight="1" x14ac:dyDescent="0.25">
      <c r="A44" s="34" t="s">
        <v>59</v>
      </c>
      <c r="B44" s="101" t="s">
        <v>181</v>
      </c>
      <c r="C44" s="261">
        <v>6108.1949999999997</v>
      </c>
      <c r="D44" s="261">
        <v>5708.5690000000004</v>
      </c>
      <c r="E44" s="261">
        <v>5705.1310000000003</v>
      </c>
      <c r="F44" s="261">
        <v>5146.0479999999998</v>
      </c>
      <c r="G44" s="261">
        <v>6034.46</v>
      </c>
      <c r="H44" s="261">
        <v>6312.991</v>
      </c>
      <c r="I44" s="261">
        <v>5732.9520000000002</v>
      </c>
      <c r="J44" s="261">
        <v>5233.875</v>
      </c>
      <c r="K44" s="261">
        <v>5524.0820000000003</v>
      </c>
      <c r="L44" s="261">
        <v>6220.0680000000002</v>
      </c>
      <c r="M44" s="261">
        <v>6517.94</v>
      </c>
      <c r="N44" s="261">
        <v>6239.1639999999998</v>
      </c>
      <c r="O44" s="261">
        <v>7467.02</v>
      </c>
      <c r="P44" s="261">
        <v>5740.84</v>
      </c>
      <c r="Q44" s="261">
        <v>3632.951</v>
      </c>
      <c r="R44" s="261">
        <v>3733.9470000000001</v>
      </c>
      <c r="S44" s="261">
        <v>4056.8029999999999</v>
      </c>
      <c r="T44" s="261">
        <v>3876.9760000000001</v>
      </c>
      <c r="U44" s="261">
        <v>5728.8549999999996</v>
      </c>
      <c r="V44" s="261">
        <v>3747.337</v>
      </c>
      <c r="W44" s="261">
        <v>4370.9690000000001</v>
      </c>
      <c r="X44" s="261">
        <v>19239.394</v>
      </c>
      <c r="Y44" s="261">
        <v>19771.511999999999</v>
      </c>
      <c r="Z44" s="261">
        <v>19394.482</v>
      </c>
      <c r="AA44" s="103">
        <v>21570.055</v>
      </c>
      <c r="AB44" s="103">
        <v>20101.55</v>
      </c>
      <c r="AC44" s="103">
        <v>20332.686000000002</v>
      </c>
      <c r="AD44" s="103">
        <v>18288.796999999999</v>
      </c>
      <c r="AE44" s="103">
        <v>20246.621999999999</v>
      </c>
      <c r="AF44" s="103">
        <v>18429.253000000001</v>
      </c>
      <c r="AG44" s="103">
        <v>19168.026000000002</v>
      </c>
      <c r="AH44" s="73">
        <v>19208.400000000009</v>
      </c>
      <c r="AI44" s="261">
        <v>18162</v>
      </c>
      <c r="AJ44" s="102">
        <v>16703</v>
      </c>
      <c r="AK44" s="285">
        <v>11098</v>
      </c>
      <c r="AL44" s="71">
        <v>4558</v>
      </c>
      <c r="AM44" s="224">
        <v>1866</v>
      </c>
      <c r="AN44" s="261">
        <v>2090</v>
      </c>
      <c r="AO44" s="261">
        <v>1923</v>
      </c>
      <c r="AP44" s="71">
        <v>2001</v>
      </c>
      <c r="AQ44" s="263">
        <v>2534</v>
      </c>
      <c r="AR44" s="263">
        <v>2747</v>
      </c>
      <c r="AS44" s="503">
        <v>1863</v>
      </c>
      <c r="AT44" s="503">
        <v>2135</v>
      </c>
      <c r="AU44" s="264">
        <v>2106</v>
      </c>
      <c r="AV44" s="503">
        <v>2100</v>
      </c>
      <c r="AW44" s="264">
        <v>2629</v>
      </c>
      <c r="AX44" s="264">
        <v>2626</v>
      </c>
      <c r="AY44" s="264">
        <v>2301.7842609999998</v>
      </c>
      <c r="AZ44" s="264">
        <v>4407</v>
      </c>
      <c r="BA44" s="264">
        <v>6988</v>
      </c>
      <c r="BB44" s="264">
        <v>3821</v>
      </c>
      <c r="BC44" s="264">
        <v>3836</v>
      </c>
      <c r="BD44" s="264">
        <v>4931</v>
      </c>
      <c r="BE44" s="264">
        <v>4800</v>
      </c>
      <c r="BF44" s="264">
        <v>3011</v>
      </c>
    </row>
    <row r="45" spans="1:58" ht="15.75" customHeight="1" x14ac:dyDescent="0.25">
      <c r="A45" s="100" t="s">
        <v>60</v>
      </c>
      <c r="B45" s="101" t="s">
        <v>166</v>
      </c>
      <c r="C45" s="261">
        <v>4063.239</v>
      </c>
      <c r="D45" s="261">
        <v>2276.2460000000001</v>
      </c>
      <c r="E45" s="261">
        <v>2212.511</v>
      </c>
      <c r="F45" s="261">
        <v>1544.37</v>
      </c>
      <c r="G45" s="261">
        <v>1781.7619999999999</v>
      </c>
      <c r="H45" s="261">
        <v>3253.5990000000002</v>
      </c>
      <c r="I45" s="261">
        <v>1939.6569999999999</v>
      </c>
      <c r="J45" s="261">
        <v>2404.7950000000001</v>
      </c>
      <c r="K45" s="261">
        <v>1645.249</v>
      </c>
      <c r="L45" s="261">
        <v>2258.8119999999999</v>
      </c>
      <c r="M45" s="261">
        <v>3009.4679999999998</v>
      </c>
      <c r="N45" s="261">
        <v>2645.2809999999999</v>
      </c>
      <c r="O45" s="261">
        <v>2480.8209999999999</v>
      </c>
      <c r="P45" s="261">
        <v>2759.72</v>
      </c>
      <c r="Q45" s="261">
        <v>3356.7510000000002</v>
      </c>
      <c r="R45" s="261">
        <v>3964.098</v>
      </c>
      <c r="S45" s="261">
        <v>3577.3490000000002</v>
      </c>
      <c r="T45" s="261">
        <v>3684.6729999999998</v>
      </c>
      <c r="U45" s="261">
        <v>3283.884</v>
      </c>
      <c r="V45" s="261">
        <v>3328.2109999999998</v>
      </c>
      <c r="W45" s="261">
        <v>3080.6880000000001</v>
      </c>
      <c r="X45" s="261">
        <v>3567.16</v>
      </c>
      <c r="Y45" s="261">
        <v>4450.0529999999999</v>
      </c>
      <c r="Z45" s="261">
        <v>5545.1409999999996</v>
      </c>
      <c r="AA45" s="103">
        <v>6300.1409999999996</v>
      </c>
      <c r="AB45" s="103">
        <v>5096.87</v>
      </c>
      <c r="AC45" s="103">
        <v>4855.9430000000002</v>
      </c>
      <c r="AD45" s="103">
        <v>4624.7669999999998</v>
      </c>
      <c r="AE45" s="103">
        <v>3292.087</v>
      </c>
      <c r="AF45" s="103">
        <v>3580.9929999999999</v>
      </c>
      <c r="AG45" s="103">
        <v>3403.5410000000002</v>
      </c>
      <c r="AH45" s="73">
        <v>4197.9000000000005</v>
      </c>
      <c r="AI45" s="261">
        <v>3805</v>
      </c>
      <c r="AJ45" s="102">
        <v>3023</v>
      </c>
      <c r="AK45" s="285">
        <v>2554</v>
      </c>
      <c r="AL45" s="226" t="s">
        <v>122</v>
      </c>
      <c r="AM45" s="226" t="s">
        <v>122</v>
      </c>
      <c r="AN45" s="226" t="s">
        <v>122</v>
      </c>
      <c r="AO45" s="226" t="s">
        <v>122</v>
      </c>
      <c r="AP45" s="226" t="s">
        <v>122</v>
      </c>
      <c r="AQ45" s="230" t="s">
        <v>122</v>
      </c>
      <c r="AR45" s="230" t="s">
        <v>122</v>
      </c>
      <c r="AS45" s="230" t="s">
        <v>122</v>
      </c>
      <c r="AT45" s="230" t="s">
        <v>122</v>
      </c>
      <c r="AU45" s="226" t="s">
        <v>122</v>
      </c>
      <c r="AV45" s="230" t="s">
        <v>122</v>
      </c>
      <c r="AW45" s="226"/>
      <c r="AX45" s="226"/>
      <c r="AY45" s="226">
        <v>0</v>
      </c>
      <c r="AZ45" s="226"/>
      <c r="BA45" s="226"/>
      <c r="BB45" s="226"/>
      <c r="BC45" s="226"/>
      <c r="BD45" s="226"/>
      <c r="BE45" s="226"/>
      <c r="BF45" s="226"/>
    </row>
    <row r="46" spans="1:58" ht="15.75" customHeight="1" x14ac:dyDescent="0.25">
      <c r="A46" s="100" t="s">
        <v>124</v>
      </c>
      <c r="B46" s="104" t="s">
        <v>167</v>
      </c>
      <c r="C46" s="226" t="s">
        <v>122</v>
      </c>
      <c r="D46" s="226" t="s">
        <v>122</v>
      </c>
      <c r="E46" s="226" t="s">
        <v>122</v>
      </c>
      <c r="F46" s="226" t="s">
        <v>122</v>
      </c>
      <c r="G46" s="226" t="s">
        <v>122</v>
      </c>
      <c r="H46" s="226" t="s">
        <v>122</v>
      </c>
      <c r="I46" s="226" t="s">
        <v>122</v>
      </c>
      <c r="J46" s="226" t="s">
        <v>122</v>
      </c>
      <c r="K46" s="226" t="s">
        <v>122</v>
      </c>
      <c r="L46" s="226" t="s">
        <v>122</v>
      </c>
      <c r="M46" s="226" t="s">
        <v>122</v>
      </c>
      <c r="N46" s="226" t="s">
        <v>122</v>
      </c>
      <c r="O46" s="226" t="s">
        <v>122</v>
      </c>
      <c r="P46" s="226" t="s">
        <v>122</v>
      </c>
      <c r="Q46" s="226" t="s">
        <v>122</v>
      </c>
      <c r="R46" s="226" t="s">
        <v>122</v>
      </c>
      <c r="S46" s="226" t="s">
        <v>122</v>
      </c>
      <c r="T46" s="226" t="s">
        <v>122</v>
      </c>
      <c r="U46" s="226" t="s">
        <v>122</v>
      </c>
      <c r="V46" s="226" t="s">
        <v>122</v>
      </c>
      <c r="W46" s="226" t="s">
        <v>122</v>
      </c>
      <c r="X46" s="226" t="s">
        <v>122</v>
      </c>
      <c r="Y46" s="226" t="s">
        <v>122</v>
      </c>
      <c r="Z46" s="226" t="s">
        <v>122</v>
      </c>
      <c r="AA46" s="226" t="s">
        <v>122</v>
      </c>
      <c r="AB46" s="226" t="s">
        <v>122</v>
      </c>
      <c r="AC46" s="226" t="s">
        <v>122</v>
      </c>
      <c r="AD46" s="226" t="s">
        <v>122</v>
      </c>
      <c r="AE46" s="226" t="s">
        <v>122</v>
      </c>
      <c r="AF46" s="226" t="s">
        <v>122</v>
      </c>
      <c r="AG46" s="226" t="s">
        <v>122</v>
      </c>
      <c r="AH46" s="226" t="s">
        <v>122</v>
      </c>
      <c r="AI46" s="226" t="s">
        <v>122</v>
      </c>
      <c r="AJ46" s="226" t="s">
        <v>122</v>
      </c>
      <c r="AK46" s="226" t="s">
        <v>122</v>
      </c>
      <c r="AL46" s="71">
        <v>204</v>
      </c>
      <c r="AM46" s="224">
        <v>239</v>
      </c>
      <c r="AN46" s="224">
        <v>440</v>
      </c>
      <c r="AO46" s="224">
        <v>492</v>
      </c>
      <c r="AP46" s="71">
        <v>471</v>
      </c>
      <c r="AQ46" s="216">
        <v>508</v>
      </c>
      <c r="AR46" s="216">
        <v>485</v>
      </c>
      <c r="AS46" s="216">
        <v>644</v>
      </c>
      <c r="AT46" s="503">
        <v>589</v>
      </c>
      <c r="AU46" s="264">
        <v>1248</v>
      </c>
      <c r="AV46" s="503">
        <v>1034</v>
      </c>
      <c r="AW46" s="264">
        <v>668</v>
      </c>
      <c r="AX46" s="264">
        <v>378</v>
      </c>
      <c r="AY46" s="264">
        <v>599.78933300000006</v>
      </c>
      <c r="AZ46" s="264">
        <v>837</v>
      </c>
      <c r="BA46" s="264">
        <v>1372</v>
      </c>
      <c r="BB46" s="264">
        <v>4806</v>
      </c>
      <c r="BC46" s="264">
        <v>7241</v>
      </c>
      <c r="BD46" s="264">
        <v>9865</v>
      </c>
      <c r="BE46" s="264">
        <v>9216</v>
      </c>
      <c r="BF46" s="264">
        <v>7469</v>
      </c>
    </row>
    <row r="47" spans="1:58" ht="15.75" customHeight="1" x14ac:dyDescent="0.25">
      <c r="A47" s="100" t="s">
        <v>123</v>
      </c>
      <c r="B47" s="104" t="s">
        <v>168</v>
      </c>
      <c r="C47" s="226" t="s">
        <v>122</v>
      </c>
      <c r="D47" s="226" t="s">
        <v>122</v>
      </c>
      <c r="E47" s="226" t="s">
        <v>122</v>
      </c>
      <c r="F47" s="226" t="s">
        <v>122</v>
      </c>
      <c r="G47" s="226" t="s">
        <v>122</v>
      </c>
      <c r="H47" s="226" t="s">
        <v>122</v>
      </c>
      <c r="I47" s="226" t="s">
        <v>122</v>
      </c>
      <c r="J47" s="226" t="s">
        <v>122</v>
      </c>
      <c r="K47" s="226" t="s">
        <v>122</v>
      </c>
      <c r="L47" s="226" t="s">
        <v>122</v>
      </c>
      <c r="M47" s="226" t="s">
        <v>122</v>
      </c>
      <c r="N47" s="226" t="s">
        <v>122</v>
      </c>
      <c r="O47" s="226" t="s">
        <v>122</v>
      </c>
      <c r="P47" s="226" t="s">
        <v>122</v>
      </c>
      <c r="Q47" s="226" t="s">
        <v>122</v>
      </c>
      <c r="R47" s="226" t="s">
        <v>122</v>
      </c>
      <c r="S47" s="226" t="s">
        <v>122</v>
      </c>
      <c r="T47" s="226" t="s">
        <v>122</v>
      </c>
      <c r="U47" s="226" t="s">
        <v>122</v>
      </c>
      <c r="V47" s="226" t="s">
        <v>122</v>
      </c>
      <c r="W47" s="226" t="s">
        <v>122</v>
      </c>
      <c r="X47" s="226" t="s">
        <v>122</v>
      </c>
      <c r="Y47" s="226" t="s">
        <v>122</v>
      </c>
      <c r="Z47" s="226" t="s">
        <v>122</v>
      </c>
      <c r="AA47" s="226" t="s">
        <v>122</v>
      </c>
      <c r="AB47" s="226" t="s">
        <v>122</v>
      </c>
      <c r="AC47" s="226" t="s">
        <v>122</v>
      </c>
      <c r="AD47" s="226" t="s">
        <v>122</v>
      </c>
      <c r="AE47" s="226" t="s">
        <v>122</v>
      </c>
      <c r="AF47" s="226" t="s">
        <v>122</v>
      </c>
      <c r="AG47" s="226" t="s">
        <v>122</v>
      </c>
      <c r="AH47" s="226" t="s">
        <v>122</v>
      </c>
      <c r="AI47" s="226" t="s">
        <v>122</v>
      </c>
      <c r="AJ47" s="226" t="s">
        <v>122</v>
      </c>
      <c r="AK47" s="226" t="s">
        <v>122</v>
      </c>
      <c r="AL47" s="71">
        <v>2536</v>
      </c>
      <c r="AM47" s="224">
        <v>1994</v>
      </c>
      <c r="AN47" s="224">
        <v>2141</v>
      </c>
      <c r="AO47" s="224">
        <v>2387</v>
      </c>
      <c r="AP47" s="71">
        <v>2655</v>
      </c>
      <c r="AQ47" s="216">
        <v>2850</v>
      </c>
      <c r="AR47" s="216">
        <v>3226</v>
      </c>
      <c r="AS47" s="216">
        <v>3408</v>
      </c>
      <c r="AT47" s="503">
        <v>2924</v>
      </c>
      <c r="AU47" s="503">
        <v>5765</v>
      </c>
      <c r="AV47" s="503">
        <v>5397</v>
      </c>
      <c r="AW47" s="503">
        <v>5278</v>
      </c>
      <c r="AX47" s="503">
        <v>6104</v>
      </c>
      <c r="AY47" s="503">
        <v>5675.1740550000004</v>
      </c>
      <c r="AZ47" s="503">
        <v>6460</v>
      </c>
      <c r="BA47" s="503">
        <v>10435</v>
      </c>
      <c r="BB47" s="503">
        <v>11008</v>
      </c>
      <c r="BC47" s="503">
        <v>15128</v>
      </c>
      <c r="BD47" s="503">
        <v>18787</v>
      </c>
      <c r="BE47" s="503">
        <v>19631</v>
      </c>
      <c r="BF47" s="503">
        <v>12978</v>
      </c>
    </row>
    <row r="48" spans="1:58" s="383" customFormat="1" ht="15.75" customHeight="1" x14ac:dyDescent="0.25">
      <c r="A48" s="100" t="s">
        <v>95</v>
      </c>
      <c r="B48" s="101" t="s">
        <v>141</v>
      </c>
      <c r="C48" s="261">
        <v>110372.15700000001</v>
      </c>
      <c r="D48" s="261">
        <v>114115.689</v>
      </c>
      <c r="E48" s="261">
        <v>117887.618</v>
      </c>
      <c r="F48" s="261">
        <v>125072.93399999999</v>
      </c>
      <c r="G48" s="261">
        <v>122950.72500000001</v>
      </c>
      <c r="H48" s="261">
        <v>129259.485</v>
      </c>
      <c r="I48" s="261">
        <v>131631.37</v>
      </c>
      <c r="J48" s="261">
        <v>132981.215</v>
      </c>
      <c r="K48" s="261">
        <v>135565.28899999999</v>
      </c>
      <c r="L48" s="261">
        <v>139093.383</v>
      </c>
      <c r="M48" s="261">
        <v>143952.05600000001</v>
      </c>
      <c r="N48" s="261">
        <v>146473.897</v>
      </c>
      <c r="O48" s="261">
        <v>144202.35200000001</v>
      </c>
      <c r="P48" s="261">
        <v>146986.505</v>
      </c>
      <c r="Q48" s="261">
        <v>145444.28700000001</v>
      </c>
      <c r="R48" s="261">
        <v>146193.57</v>
      </c>
      <c r="S48" s="261">
        <v>148446.14499999999</v>
      </c>
      <c r="T48" s="261">
        <v>149242.633</v>
      </c>
      <c r="U48" s="261">
        <v>150857.21</v>
      </c>
      <c r="V48" s="261">
        <v>151904.18100000001</v>
      </c>
      <c r="W48" s="261">
        <v>152672.685</v>
      </c>
      <c r="X48" s="261">
        <v>171378.386</v>
      </c>
      <c r="Y48" s="261">
        <v>171173.601</v>
      </c>
      <c r="Z48" s="261">
        <v>174386.766</v>
      </c>
      <c r="AA48" s="103">
        <v>178367.476</v>
      </c>
      <c r="AB48" s="103">
        <v>179137.77799999999</v>
      </c>
      <c r="AC48" s="103">
        <v>178256.829</v>
      </c>
      <c r="AD48" s="103">
        <v>195758.46100000001</v>
      </c>
      <c r="AE48" s="103">
        <v>194856.15299999999</v>
      </c>
      <c r="AF48" s="103">
        <v>199391.53200000001</v>
      </c>
      <c r="AG48" s="103">
        <v>201180.557</v>
      </c>
      <c r="AH48" s="73">
        <v>205066.4</v>
      </c>
      <c r="AI48" s="261">
        <v>207116</v>
      </c>
      <c r="AJ48" s="102">
        <v>207248</v>
      </c>
      <c r="AK48" s="285">
        <v>209683</v>
      </c>
      <c r="AL48" s="71">
        <v>220917</v>
      </c>
      <c r="AM48" s="224">
        <v>218715</v>
      </c>
      <c r="AN48" s="224">
        <v>219208</v>
      </c>
      <c r="AO48" s="224">
        <v>225617</v>
      </c>
      <c r="AP48" s="71">
        <v>242816</v>
      </c>
      <c r="AQ48" s="216">
        <v>237028</v>
      </c>
      <c r="AR48" s="216">
        <v>238036</v>
      </c>
      <c r="AS48" s="216">
        <v>249025</v>
      </c>
      <c r="AT48" s="216">
        <v>256170</v>
      </c>
      <c r="AU48" s="216">
        <v>266155</v>
      </c>
      <c r="AV48" s="216">
        <v>281841</v>
      </c>
      <c r="AW48" s="216">
        <v>279053</v>
      </c>
      <c r="AX48" s="216">
        <v>282356</v>
      </c>
      <c r="AY48" s="216">
        <v>287781.48337500001</v>
      </c>
      <c r="AZ48" s="216">
        <v>293784</v>
      </c>
      <c r="BA48" s="216">
        <v>298660</v>
      </c>
      <c r="BB48" s="216">
        <v>322296</v>
      </c>
      <c r="BC48" s="216">
        <v>321871</v>
      </c>
      <c r="BD48" s="216">
        <v>326315</v>
      </c>
      <c r="BE48" s="216">
        <v>340402</v>
      </c>
      <c r="BF48" s="216">
        <v>339582</v>
      </c>
    </row>
    <row r="49" spans="1:58" ht="15.75" customHeight="1" x14ac:dyDescent="0.25">
      <c r="A49" s="106" t="s">
        <v>103</v>
      </c>
      <c r="B49" s="101" t="s">
        <v>182</v>
      </c>
      <c r="C49" s="226" t="s">
        <v>122</v>
      </c>
      <c r="D49" s="226" t="s">
        <v>122</v>
      </c>
      <c r="E49" s="226" t="s">
        <v>122</v>
      </c>
      <c r="F49" s="226" t="s">
        <v>122</v>
      </c>
      <c r="G49" s="226" t="s">
        <v>122</v>
      </c>
      <c r="H49" s="226" t="s">
        <v>122</v>
      </c>
      <c r="I49" s="226" t="s">
        <v>122</v>
      </c>
      <c r="J49" s="226" t="s">
        <v>122</v>
      </c>
      <c r="K49" s="226" t="s">
        <v>122</v>
      </c>
      <c r="L49" s="226" t="s">
        <v>122</v>
      </c>
      <c r="M49" s="226" t="s">
        <v>122</v>
      </c>
      <c r="N49" s="226" t="s">
        <v>122</v>
      </c>
      <c r="O49" s="226" t="s">
        <v>122</v>
      </c>
      <c r="P49" s="226" t="s">
        <v>122</v>
      </c>
      <c r="Q49" s="226" t="s">
        <v>122</v>
      </c>
      <c r="R49" s="226" t="s">
        <v>122</v>
      </c>
      <c r="S49" s="226" t="s">
        <v>122</v>
      </c>
      <c r="T49" s="226" t="s">
        <v>122</v>
      </c>
      <c r="U49" s="226" t="s">
        <v>122</v>
      </c>
      <c r="V49" s="226" t="s">
        <v>122</v>
      </c>
      <c r="W49" s="226" t="s">
        <v>122</v>
      </c>
      <c r="X49" s="261">
        <v>2541.2539999999999</v>
      </c>
      <c r="Y49" s="261">
        <v>2637.7289999999998</v>
      </c>
      <c r="Z49" s="261">
        <v>2679.7220000000002</v>
      </c>
      <c r="AA49" s="103">
        <v>2790.1950000000002</v>
      </c>
      <c r="AB49" s="103">
        <v>2587.1799999999998</v>
      </c>
      <c r="AC49" s="103">
        <v>2386.3150000000001</v>
      </c>
      <c r="AD49" s="103">
        <v>2400.4929999999999</v>
      </c>
      <c r="AE49" s="103">
        <v>2428.8760000000002</v>
      </c>
      <c r="AF49" s="103">
        <v>2409.5859999999998</v>
      </c>
      <c r="AG49" s="103">
        <v>2567.6460000000002</v>
      </c>
      <c r="AH49" s="73">
        <v>2943.6000000000004</v>
      </c>
      <c r="AI49" s="261">
        <v>3005</v>
      </c>
      <c r="AJ49" s="102">
        <v>3031</v>
      </c>
      <c r="AK49" s="285">
        <v>3064</v>
      </c>
      <c r="AL49" s="71">
        <v>882</v>
      </c>
      <c r="AM49" s="224">
        <v>1257</v>
      </c>
      <c r="AN49" s="224">
        <v>1383</v>
      </c>
      <c r="AO49" s="224">
        <v>1185</v>
      </c>
      <c r="AP49" s="71">
        <v>1292</v>
      </c>
      <c r="AQ49" s="216">
        <v>1501</v>
      </c>
      <c r="AR49" s="216">
        <v>1583</v>
      </c>
      <c r="AS49" s="216">
        <v>1643</v>
      </c>
      <c r="AT49" s="503">
        <v>1777</v>
      </c>
      <c r="AU49" s="503">
        <v>1901</v>
      </c>
      <c r="AV49" s="216">
        <v>1729</v>
      </c>
      <c r="AW49" s="503">
        <v>1754</v>
      </c>
      <c r="AX49" s="503">
        <v>1740</v>
      </c>
      <c r="AY49" s="503">
        <v>1755.7389989999999</v>
      </c>
      <c r="AZ49" s="503">
        <v>1847</v>
      </c>
      <c r="BA49" s="503">
        <v>1968</v>
      </c>
      <c r="BB49" s="503">
        <v>2008</v>
      </c>
      <c r="BC49" s="503">
        <v>1894</v>
      </c>
      <c r="BD49" s="503">
        <v>1811</v>
      </c>
      <c r="BE49" s="503">
        <v>1776</v>
      </c>
      <c r="BF49" s="503">
        <v>1732</v>
      </c>
    </row>
    <row r="50" spans="1:58" ht="29.25" customHeight="1" x14ac:dyDescent="0.25">
      <c r="A50" s="100" t="s">
        <v>98</v>
      </c>
      <c r="B50" s="101" t="s">
        <v>183</v>
      </c>
      <c r="C50" s="226" t="s">
        <v>122</v>
      </c>
      <c r="D50" s="226" t="s">
        <v>122</v>
      </c>
      <c r="E50" s="226" t="s">
        <v>122</v>
      </c>
      <c r="F50" s="226" t="s">
        <v>122</v>
      </c>
      <c r="G50" s="226" t="s">
        <v>122</v>
      </c>
      <c r="H50" s="226" t="s">
        <v>122</v>
      </c>
      <c r="I50" s="226" t="s">
        <v>122</v>
      </c>
      <c r="J50" s="226" t="s">
        <v>122</v>
      </c>
      <c r="K50" s="226" t="s">
        <v>122</v>
      </c>
      <c r="L50" s="226" t="s">
        <v>122</v>
      </c>
      <c r="M50" s="226" t="s">
        <v>122</v>
      </c>
      <c r="N50" s="226" t="s">
        <v>122</v>
      </c>
      <c r="O50" s="226" t="s">
        <v>122</v>
      </c>
      <c r="P50" s="226" t="s">
        <v>122</v>
      </c>
      <c r="Q50" s="226" t="s">
        <v>122</v>
      </c>
      <c r="R50" s="226" t="s">
        <v>122</v>
      </c>
      <c r="S50" s="226" t="s">
        <v>122</v>
      </c>
      <c r="T50" s="226" t="s">
        <v>122</v>
      </c>
      <c r="U50" s="226" t="s">
        <v>122</v>
      </c>
      <c r="V50" s="261">
        <v>2.88</v>
      </c>
      <c r="W50" s="261">
        <v>2.2160000000000002</v>
      </c>
      <c r="X50" s="261">
        <v>1.671</v>
      </c>
      <c r="Y50" s="261">
        <v>2.4</v>
      </c>
      <c r="Z50" s="261">
        <v>34.963999999999999</v>
      </c>
      <c r="AA50" s="103">
        <v>47.792999999999999</v>
      </c>
      <c r="AB50" s="103">
        <v>68.552999999999997</v>
      </c>
      <c r="AC50" s="103">
        <v>92.165999999999997</v>
      </c>
      <c r="AD50" s="226" t="s">
        <v>122</v>
      </c>
      <c r="AE50" s="226" t="s">
        <v>122</v>
      </c>
      <c r="AF50" s="226" t="s">
        <v>122</v>
      </c>
      <c r="AG50" s="226" t="s">
        <v>122</v>
      </c>
      <c r="AH50" s="226" t="s">
        <v>122</v>
      </c>
      <c r="AI50" s="226" t="s">
        <v>122</v>
      </c>
      <c r="AJ50" s="226" t="s">
        <v>122</v>
      </c>
      <c r="AK50" s="226" t="s">
        <v>122</v>
      </c>
      <c r="AL50" s="226" t="s">
        <v>122</v>
      </c>
      <c r="AM50" s="226" t="s">
        <v>122</v>
      </c>
      <c r="AN50" s="226" t="s">
        <v>122</v>
      </c>
      <c r="AO50" s="226" t="s">
        <v>122</v>
      </c>
      <c r="AP50" s="226" t="s">
        <v>122</v>
      </c>
      <c r="AQ50" s="230" t="s">
        <v>122</v>
      </c>
      <c r="AR50" s="230" t="s">
        <v>122</v>
      </c>
      <c r="AS50" s="230" t="s">
        <v>122</v>
      </c>
      <c r="AT50" s="230" t="s">
        <v>122</v>
      </c>
      <c r="AU50" s="230" t="s">
        <v>122</v>
      </c>
      <c r="AV50" s="230" t="s">
        <v>122</v>
      </c>
      <c r="AW50" s="230"/>
      <c r="AX50" s="230" t="s">
        <v>122</v>
      </c>
      <c r="AY50" s="230" t="s">
        <v>122</v>
      </c>
      <c r="AZ50" s="230" t="s">
        <v>122</v>
      </c>
      <c r="BA50" s="230" t="s">
        <v>122</v>
      </c>
      <c r="BB50" s="230" t="s">
        <v>122</v>
      </c>
      <c r="BC50" s="230"/>
      <c r="BD50" s="230"/>
      <c r="BE50" s="230"/>
      <c r="BF50" s="230"/>
    </row>
    <row r="51" spans="1:58" ht="15.75" customHeight="1" x14ac:dyDescent="0.25">
      <c r="A51" s="106" t="s">
        <v>275</v>
      </c>
      <c r="B51" s="101" t="s">
        <v>304</v>
      </c>
      <c r="C51" s="226"/>
      <c r="D51" s="226"/>
      <c r="E51" s="226"/>
      <c r="F51" s="226"/>
      <c r="G51" s="226"/>
      <c r="H51" s="226"/>
      <c r="I51" s="226"/>
      <c r="J51" s="226"/>
      <c r="K51" s="226"/>
      <c r="L51" s="226"/>
      <c r="M51" s="226"/>
      <c r="N51" s="226"/>
      <c r="O51" s="226"/>
      <c r="P51" s="226"/>
      <c r="Q51" s="226"/>
      <c r="R51" s="226"/>
      <c r="S51" s="226"/>
      <c r="T51" s="226"/>
      <c r="U51" s="226"/>
      <c r="V51" s="261"/>
      <c r="W51" s="261"/>
      <c r="X51" s="261"/>
      <c r="Y51" s="261"/>
      <c r="Z51" s="261"/>
      <c r="AA51" s="103"/>
      <c r="AB51" s="103"/>
      <c r="AC51" s="103"/>
      <c r="AD51" s="226"/>
      <c r="AE51" s="226"/>
      <c r="AF51" s="226"/>
      <c r="AG51" s="226"/>
      <c r="AH51" s="226"/>
      <c r="AI51" s="226"/>
      <c r="AJ51" s="226"/>
      <c r="AK51" s="226"/>
      <c r="AL51" s="226"/>
      <c r="AM51" s="226" t="s">
        <v>122</v>
      </c>
      <c r="AN51" s="226" t="s">
        <v>122</v>
      </c>
      <c r="AO51" s="226" t="s">
        <v>122</v>
      </c>
      <c r="AP51" s="226" t="s">
        <v>122</v>
      </c>
      <c r="AQ51" s="230">
        <v>2798</v>
      </c>
      <c r="AR51" s="230">
        <v>2694</v>
      </c>
      <c r="AS51" s="230">
        <v>2492</v>
      </c>
      <c r="AT51" s="536">
        <v>2779</v>
      </c>
      <c r="AU51" s="536">
        <v>2787</v>
      </c>
      <c r="AV51" s="231">
        <v>2533</v>
      </c>
      <c r="AW51" s="536">
        <v>2452</v>
      </c>
      <c r="AX51" s="536">
        <v>2267</v>
      </c>
      <c r="AY51" s="536">
        <v>2377.4201760000001</v>
      </c>
      <c r="AZ51" s="536">
        <v>2097</v>
      </c>
      <c r="BA51" s="536">
        <v>2242</v>
      </c>
      <c r="BB51" s="536">
        <v>2461</v>
      </c>
      <c r="BC51" s="536">
        <v>2271</v>
      </c>
      <c r="BD51" s="536">
        <v>2516</v>
      </c>
      <c r="BE51" s="536">
        <v>2446</v>
      </c>
      <c r="BF51" s="536">
        <v>2294</v>
      </c>
    </row>
    <row r="52" spans="1:58" ht="15.75" customHeight="1" x14ac:dyDescent="0.25">
      <c r="A52" s="100" t="s">
        <v>61</v>
      </c>
      <c r="B52" s="101" t="s">
        <v>184</v>
      </c>
      <c r="C52" s="261">
        <v>212.68100000000001</v>
      </c>
      <c r="D52" s="261">
        <v>299.05700000000002</v>
      </c>
      <c r="E52" s="261">
        <v>281.02699999999999</v>
      </c>
      <c r="F52" s="261">
        <v>289.36</v>
      </c>
      <c r="G52" s="261">
        <v>531.54200000000003</v>
      </c>
      <c r="H52" s="261">
        <v>407.43700000000001</v>
      </c>
      <c r="I52" s="261">
        <v>179.155</v>
      </c>
      <c r="J52" s="261">
        <v>3298.8670000000002</v>
      </c>
      <c r="K52" s="261">
        <v>3397.0169999999998</v>
      </c>
      <c r="L52" s="261">
        <v>3457.0569999999998</v>
      </c>
      <c r="M52" s="261">
        <v>6758.8209999999999</v>
      </c>
      <c r="N52" s="261">
        <v>7771.7790000000005</v>
      </c>
      <c r="O52" s="261">
        <v>6615.7870000000003</v>
      </c>
      <c r="P52" s="261">
        <v>7303.2749999999996</v>
      </c>
      <c r="Q52" s="261">
        <v>10766.512000000001</v>
      </c>
      <c r="R52" s="261">
        <v>10270.782999999999</v>
      </c>
      <c r="S52" s="261">
        <v>10924.388000000001</v>
      </c>
      <c r="T52" s="261">
        <v>10939.24</v>
      </c>
      <c r="U52" s="261">
        <v>10658.002</v>
      </c>
      <c r="V52" s="261">
        <v>10546.446</v>
      </c>
      <c r="W52" s="261">
        <v>12693.982</v>
      </c>
      <c r="X52" s="261">
        <v>12699.200999999999</v>
      </c>
      <c r="Y52" s="261">
        <v>12974.373</v>
      </c>
      <c r="Z52" s="261">
        <v>13300.61</v>
      </c>
      <c r="AA52" s="103">
        <v>13815.938</v>
      </c>
      <c r="AB52" s="103">
        <v>14139.103999999999</v>
      </c>
      <c r="AC52" s="103">
        <v>14114.895</v>
      </c>
      <c r="AD52" s="103">
        <v>9432.973</v>
      </c>
      <c r="AE52" s="103">
        <v>9218.6409999999996</v>
      </c>
      <c r="AF52" s="103">
        <v>10806.669</v>
      </c>
      <c r="AG52" s="103">
        <v>10419.749</v>
      </c>
      <c r="AH52" s="73">
        <v>14493.2</v>
      </c>
      <c r="AI52" s="261">
        <v>16547</v>
      </c>
      <c r="AJ52" s="102">
        <v>16256</v>
      </c>
      <c r="AK52" s="285">
        <v>21970</v>
      </c>
      <c r="AL52" s="224">
        <v>23932</v>
      </c>
      <c r="AM52" s="224">
        <v>26267</v>
      </c>
      <c r="AN52" s="224">
        <v>28079</v>
      </c>
      <c r="AO52" s="224">
        <v>28213</v>
      </c>
      <c r="AP52" s="224">
        <v>28627</v>
      </c>
      <c r="AQ52" s="216">
        <v>29788</v>
      </c>
      <c r="AR52" s="216">
        <v>29654</v>
      </c>
      <c r="AS52" s="216">
        <v>32347</v>
      </c>
      <c r="AT52" s="503">
        <v>31148</v>
      </c>
      <c r="AU52" s="503">
        <v>32937</v>
      </c>
      <c r="AV52" s="503">
        <v>29257</v>
      </c>
      <c r="AW52" s="503">
        <v>30568</v>
      </c>
      <c r="AX52" s="503">
        <v>32098</v>
      </c>
      <c r="AY52" s="503">
        <v>32903.811696999997</v>
      </c>
      <c r="AZ52" s="503">
        <v>31244</v>
      </c>
      <c r="BA52" s="503">
        <v>29038</v>
      </c>
      <c r="BB52" s="503">
        <v>23872</v>
      </c>
      <c r="BC52" s="503">
        <v>22335</v>
      </c>
      <c r="BD52" s="503">
        <v>18577</v>
      </c>
      <c r="BE52" s="503">
        <v>17160</v>
      </c>
      <c r="BF52" s="503">
        <v>15510</v>
      </c>
    </row>
    <row r="53" spans="1:58" s="380" customFormat="1" ht="15.75" customHeight="1" x14ac:dyDescent="0.25">
      <c r="A53" s="394" t="s">
        <v>687</v>
      </c>
      <c r="B53" s="394" t="s">
        <v>623</v>
      </c>
      <c r="C53" s="226" t="s">
        <v>122</v>
      </c>
      <c r="D53" s="226" t="s">
        <v>122</v>
      </c>
      <c r="E53" s="226" t="s">
        <v>122</v>
      </c>
      <c r="F53" s="226" t="s">
        <v>122</v>
      </c>
      <c r="G53" s="226" t="s">
        <v>122</v>
      </c>
      <c r="H53" s="226" t="s">
        <v>122</v>
      </c>
      <c r="I53" s="226" t="s">
        <v>122</v>
      </c>
      <c r="J53" s="226" t="s">
        <v>122</v>
      </c>
      <c r="K53" s="226" t="s">
        <v>122</v>
      </c>
      <c r="L53" s="226" t="s">
        <v>122</v>
      </c>
      <c r="M53" s="226" t="s">
        <v>122</v>
      </c>
      <c r="N53" s="226" t="s">
        <v>122</v>
      </c>
      <c r="O53" s="226" t="s">
        <v>122</v>
      </c>
      <c r="P53" s="226" t="s">
        <v>122</v>
      </c>
      <c r="Q53" s="226" t="s">
        <v>122</v>
      </c>
      <c r="R53" s="226" t="s">
        <v>122</v>
      </c>
      <c r="S53" s="226" t="s">
        <v>122</v>
      </c>
      <c r="T53" s="226" t="s">
        <v>122</v>
      </c>
      <c r="U53" s="226" t="s">
        <v>122</v>
      </c>
      <c r="V53" s="226" t="s">
        <v>122</v>
      </c>
      <c r="W53" s="226" t="s">
        <v>122</v>
      </c>
      <c r="X53" s="226" t="s">
        <v>122</v>
      </c>
      <c r="Y53" s="226" t="s">
        <v>122</v>
      </c>
      <c r="Z53" s="226" t="s">
        <v>122</v>
      </c>
      <c r="AA53" s="226" t="s">
        <v>122</v>
      </c>
      <c r="AB53" s="226" t="s">
        <v>122</v>
      </c>
      <c r="AC53" s="226" t="s">
        <v>122</v>
      </c>
      <c r="AD53" s="226" t="s">
        <v>122</v>
      </c>
      <c r="AE53" s="226" t="s">
        <v>122</v>
      </c>
      <c r="AF53" s="226" t="s">
        <v>122</v>
      </c>
      <c r="AG53" s="226" t="s">
        <v>122</v>
      </c>
      <c r="AH53" s="226" t="s">
        <v>122</v>
      </c>
      <c r="AI53" s="226" t="s">
        <v>122</v>
      </c>
      <c r="AJ53" s="226" t="s">
        <v>122</v>
      </c>
      <c r="AK53" s="226" t="s">
        <v>122</v>
      </c>
      <c r="AL53" s="226" t="s">
        <v>122</v>
      </c>
      <c r="AM53" s="226" t="s">
        <v>122</v>
      </c>
      <c r="AN53" s="229" t="s">
        <v>122</v>
      </c>
      <c r="AO53" s="226" t="s">
        <v>122</v>
      </c>
      <c r="AP53" s="226" t="s">
        <v>122</v>
      </c>
      <c r="AQ53" s="230" t="s">
        <v>122</v>
      </c>
      <c r="AR53" s="230" t="s">
        <v>122</v>
      </c>
      <c r="AS53" s="230" t="s">
        <v>122</v>
      </c>
      <c r="AT53" s="230" t="s">
        <v>122</v>
      </c>
      <c r="AU53" s="230" t="s">
        <v>122</v>
      </c>
      <c r="AV53" s="230" t="s">
        <v>122</v>
      </c>
      <c r="AW53" s="230">
        <v>0</v>
      </c>
      <c r="AX53" s="230">
        <v>0</v>
      </c>
      <c r="AY53" s="230">
        <v>0</v>
      </c>
      <c r="AZ53" s="230">
        <v>0</v>
      </c>
      <c r="BA53" s="230">
        <v>0</v>
      </c>
      <c r="BB53" s="230">
        <v>0</v>
      </c>
      <c r="BC53" s="230">
        <v>0</v>
      </c>
      <c r="BD53" s="230">
        <v>0</v>
      </c>
      <c r="BE53" s="230">
        <v>0</v>
      </c>
      <c r="BF53" s="230">
        <v>0</v>
      </c>
    </row>
    <row r="54" spans="1:58" s="380" customFormat="1" ht="15.75" customHeight="1" x14ac:dyDescent="0.25">
      <c r="A54" s="394" t="s">
        <v>688</v>
      </c>
      <c r="B54" s="394" t="s">
        <v>622</v>
      </c>
      <c r="C54" s="226" t="s">
        <v>122</v>
      </c>
      <c r="D54" s="226" t="s">
        <v>122</v>
      </c>
      <c r="E54" s="226" t="s">
        <v>122</v>
      </c>
      <c r="F54" s="226" t="s">
        <v>122</v>
      </c>
      <c r="G54" s="226" t="s">
        <v>122</v>
      </c>
      <c r="H54" s="226" t="s">
        <v>122</v>
      </c>
      <c r="I54" s="226" t="s">
        <v>122</v>
      </c>
      <c r="J54" s="226" t="s">
        <v>122</v>
      </c>
      <c r="K54" s="226" t="s">
        <v>122</v>
      </c>
      <c r="L54" s="226" t="s">
        <v>122</v>
      </c>
      <c r="M54" s="226" t="s">
        <v>122</v>
      </c>
      <c r="N54" s="226" t="s">
        <v>122</v>
      </c>
      <c r="O54" s="226" t="s">
        <v>122</v>
      </c>
      <c r="P54" s="226" t="s">
        <v>122</v>
      </c>
      <c r="Q54" s="226" t="s">
        <v>122</v>
      </c>
      <c r="R54" s="226" t="s">
        <v>122</v>
      </c>
      <c r="S54" s="226" t="s">
        <v>122</v>
      </c>
      <c r="T54" s="226" t="s">
        <v>122</v>
      </c>
      <c r="U54" s="226" t="s">
        <v>122</v>
      </c>
      <c r="V54" s="226" t="s">
        <v>122</v>
      </c>
      <c r="W54" s="226" t="s">
        <v>122</v>
      </c>
      <c r="X54" s="226" t="s">
        <v>122</v>
      </c>
      <c r="Y54" s="226" t="s">
        <v>122</v>
      </c>
      <c r="Z54" s="226" t="s">
        <v>122</v>
      </c>
      <c r="AA54" s="226" t="s">
        <v>122</v>
      </c>
      <c r="AB54" s="226" t="s">
        <v>122</v>
      </c>
      <c r="AC54" s="226" t="s">
        <v>122</v>
      </c>
      <c r="AD54" s="226" t="s">
        <v>122</v>
      </c>
      <c r="AE54" s="226" t="s">
        <v>122</v>
      </c>
      <c r="AF54" s="226" t="s">
        <v>122</v>
      </c>
      <c r="AG54" s="226" t="s">
        <v>122</v>
      </c>
      <c r="AH54" s="226" t="s">
        <v>122</v>
      </c>
      <c r="AI54" s="226" t="s">
        <v>122</v>
      </c>
      <c r="AJ54" s="226" t="s">
        <v>122</v>
      </c>
      <c r="AK54" s="226" t="s">
        <v>122</v>
      </c>
      <c r="AL54" s="229">
        <v>23932</v>
      </c>
      <c r="AM54" s="227">
        <v>26267</v>
      </c>
      <c r="AN54" s="227">
        <v>28079</v>
      </c>
      <c r="AO54" s="227">
        <v>28213</v>
      </c>
      <c r="AP54" s="227">
        <v>28627</v>
      </c>
      <c r="AQ54" s="56">
        <v>29788</v>
      </c>
      <c r="AR54" s="56">
        <v>29654</v>
      </c>
      <c r="AS54" s="56">
        <v>32347</v>
      </c>
      <c r="AT54" s="56">
        <v>31148</v>
      </c>
      <c r="AU54" s="56">
        <v>32937</v>
      </c>
      <c r="AV54" s="56">
        <v>29257</v>
      </c>
      <c r="AW54" s="56">
        <v>30568</v>
      </c>
      <c r="AX54" s="56">
        <v>32098</v>
      </c>
      <c r="AY54" s="56">
        <v>32903.811696999997</v>
      </c>
      <c r="AZ54" s="56">
        <v>31244</v>
      </c>
      <c r="BA54" s="56">
        <v>29038</v>
      </c>
      <c r="BB54" s="56">
        <v>23872</v>
      </c>
      <c r="BC54" s="56">
        <v>22335</v>
      </c>
      <c r="BD54" s="56">
        <v>18577</v>
      </c>
      <c r="BE54" s="56">
        <v>17160</v>
      </c>
      <c r="BF54" s="56">
        <v>15510</v>
      </c>
    </row>
    <row r="55" spans="1:58" ht="15.75" customHeight="1" x14ac:dyDescent="0.25">
      <c r="A55" s="34" t="s">
        <v>62</v>
      </c>
      <c r="B55" s="101" t="s">
        <v>185</v>
      </c>
      <c r="C55" s="261">
        <v>1650.146</v>
      </c>
      <c r="D55" s="261">
        <v>1612.0530000000001</v>
      </c>
      <c r="E55" s="261">
        <v>1633.9680000000001</v>
      </c>
      <c r="F55" s="261">
        <v>1612.1780000000001</v>
      </c>
      <c r="G55" s="261">
        <v>1633.26</v>
      </c>
      <c r="H55" s="261">
        <v>1611.3389999999999</v>
      </c>
      <c r="I55" s="261">
        <v>1631.7529999999999</v>
      </c>
      <c r="J55" s="261">
        <v>1611.779</v>
      </c>
      <c r="K55" s="261">
        <v>1631.8710000000001</v>
      </c>
      <c r="L55" s="261">
        <v>1612.902</v>
      </c>
      <c r="M55" s="261">
        <v>1635.3140000000001</v>
      </c>
      <c r="N55" s="261">
        <v>1614.377</v>
      </c>
      <c r="O55" s="261">
        <v>1638.201</v>
      </c>
      <c r="P55" s="261">
        <v>1614.3689999999999</v>
      </c>
      <c r="Q55" s="261">
        <v>3244.1619999999998</v>
      </c>
      <c r="R55" s="261">
        <v>1631.2560000000001</v>
      </c>
      <c r="S55" s="261">
        <v>1604.076</v>
      </c>
      <c r="T55" s="261">
        <v>1624.355</v>
      </c>
      <c r="U55" s="261">
        <v>1603.338</v>
      </c>
      <c r="V55" s="261">
        <v>1620.857</v>
      </c>
      <c r="W55" s="261">
        <v>1603.54</v>
      </c>
      <c r="X55" s="261">
        <v>2624.5479999999998</v>
      </c>
      <c r="Y55" s="261">
        <v>2378.835</v>
      </c>
      <c r="Z55" s="261">
        <v>2413.9850000000001</v>
      </c>
      <c r="AA55" s="103">
        <v>2478.9490000000001</v>
      </c>
      <c r="AB55" s="103">
        <v>2521.2269999999999</v>
      </c>
      <c r="AC55" s="103">
        <v>2471.6489999999999</v>
      </c>
      <c r="AD55" s="103">
        <v>2499.163</v>
      </c>
      <c r="AE55" s="103">
        <v>2477.4810000000002</v>
      </c>
      <c r="AF55" s="103">
        <v>2527.5790000000002</v>
      </c>
      <c r="AG55" s="103">
        <v>2494.4650000000001</v>
      </c>
      <c r="AH55" s="73">
        <v>2539</v>
      </c>
      <c r="AI55" s="261">
        <v>2487</v>
      </c>
      <c r="AJ55" s="102">
        <v>1617</v>
      </c>
      <c r="AK55" s="285">
        <v>1705</v>
      </c>
      <c r="AL55" s="71">
        <v>1720</v>
      </c>
      <c r="AM55" s="224">
        <v>2707</v>
      </c>
      <c r="AN55" s="224">
        <v>2730</v>
      </c>
      <c r="AO55" s="224">
        <v>2707</v>
      </c>
      <c r="AP55" s="71">
        <v>2731</v>
      </c>
      <c r="AQ55" s="216">
        <v>2707</v>
      </c>
      <c r="AR55" s="216">
        <v>2730</v>
      </c>
      <c r="AS55" s="216">
        <v>2708</v>
      </c>
      <c r="AT55" s="503">
        <v>2730</v>
      </c>
      <c r="AU55" s="503">
        <v>2708</v>
      </c>
      <c r="AV55" s="503">
        <v>2730</v>
      </c>
      <c r="AW55" s="503">
        <v>2704</v>
      </c>
      <c r="AX55" s="503">
        <v>2716</v>
      </c>
      <c r="AY55" s="503">
        <v>2703.7531549999999</v>
      </c>
      <c r="AZ55" s="503">
        <v>2716</v>
      </c>
      <c r="BA55" s="503">
        <v>2704</v>
      </c>
      <c r="BB55" s="503">
        <v>2716</v>
      </c>
      <c r="BC55" s="503">
        <v>2713</v>
      </c>
      <c r="BD55" s="503">
        <v>2717</v>
      </c>
      <c r="BE55" s="503">
        <v>2689</v>
      </c>
      <c r="BF55" s="503">
        <v>2781</v>
      </c>
    </row>
    <row r="56" spans="1:58" ht="16.2" customHeight="1" x14ac:dyDescent="0.25">
      <c r="A56" s="34" t="s">
        <v>63</v>
      </c>
      <c r="B56" s="101" t="s">
        <v>186</v>
      </c>
      <c r="C56" s="261">
        <v>1779.393</v>
      </c>
      <c r="D56" s="261">
        <v>2803.15</v>
      </c>
      <c r="E56" s="261">
        <v>2896.1950000000002</v>
      </c>
      <c r="F56" s="261">
        <v>1566.623</v>
      </c>
      <c r="G56" s="261">
        <v>1949.6869999999999</v>
      </c>
      <c r="H56" s="261">
        <v>2077.328</v>
      </c>
      <c r="I56" s="261">
        <v>2251.0279999999998</v>
      </c>
      <c r="J56" s="261">
        <v>2092.8339999999998</v>
      </c>
      <c r="K56" s="261">
        <v>2198.6610000000001</v>
      </c>
      <c r="L56" s="261">
        <v>4666.1859999999997</v>
      </c>
      <c r="M56" s="261">
        <v>2354.4319999999998</v>
      </c>
      <c r="N56" s="261">
        <v>2450.7629999999999</v>
      </c>
      <c r="O56" s="261">
        <v>2912.2359999999999</v>
      </c>
      <c r="P56" s="261">
        <v>2262.7750000000001</v>
      </c>
      <c r="Q56" s="261">
        <v>2132.6030000000001</v>
      </c>
      <c r="R56" s="261">
        <v>1983.3989999999999</v>
      </c>
      <c r="S56" s="261">
        <v>2228.4180000000001</v>
      </c>
      <c r="T56" s="261">
        <v>4766.8990000000003</v>
      </c>
      <c r="U56" s="261">
        <v>4618.4009999999998</v>
      </c>
      <c r="V56" s="261">
        <v>2548.9079999999999</v>
      </c>
      <c r="W56" s="261">
        <v>2453.0659999999998</v>
      </c>
      <c r="X56" s="261">
        <v>3832.6819999999998</v>
      </c>
      <c r="Y56" s="261">
        <v>3679.9630000000002</v>
      </c>
      <c r="Z56" s="261">
        <v>2954.6030000000001</v>
      </c>
      <c r="AA56" s="103">
        <v>2604.0990000000002</v>
      </c>
      <c r="AB56" s="103">
        <v>2755.3850000000002</v>
      </c>
      <c r="AC56" s="103">
        <v>2469.6570000000002</v>
      </c>
      <c r="AD56" s="103">
        <v>3356.17</v>
      </c>
      <c r="AE56" s="103">
        <v>3249.39</v>
      </c>
      <c r="AF56" s="103">
        <v>3293.6750000000002</v>
      </c>
      <c r="AG56" s="103">
        <v>3539.395</v>
      </c>
      <c r="AH56" s="73">
        <v>3987.1000000000004</v>
      </c>
      <c r="AI56" s="261">
        <v>3716</v>
      </c>
      <c r="AJ56" s="102">
        <v>3674</v>
      </c>
      <c r="AK56" s="285">
        <v>3942</v>
      </c>
      <c r="AL56" s="71">
        <v>5062</v>
      </c>
      <c r="AM56" s="224">
        <v>4525</v>
      </c>
      <c r="AN56" s="224">
        <v>5246</v>
      </c>
      <c r="AO56" s="224">
        <v>5088</v>
      </c>
      <c r="AP56" s="71">
        <v>3685</v>
      </c>
      <c r="AQ56" s="216">
        <v>5257</v>
      </c>
      <c r="AR56" s="216">
        <v>7313</v>
      </c>
      <c r="AS56" s="216">
        <v>5391</v>
      </c>
      <c r="AT56" s="503">
        <v>4692</v>
      </c>
      <c r="AU56" s="503">
        <v>5231</v>
      </c>
      <c r="AV56" s="503">
        <v>5400</v>
      </c>
      <c r="AW56" s="503">
        <v>5378</v>
      </c>
      <c r="AX56" s="503">
        <v>4703</v>
      </c>
      <c r="AY56" s="503">
        <v>5542.7130749999997</v>
      </c>
      <c r="AZ56" s="503">
        <v>6067</v>
      </c>
      <c r="BA56" s="503">
        <v>6548</v>
      </c>
      <c r="BB56" s="503">
        <v>5366</v>
      </c>
      <c r="BC56" s="503">
        <v>6509</v>
      </c>
      <c r="BD56" s="503">
        <v>10068</v>
      </c>
      <c r="BE56" s="503">
        <v>6319</v>
      </c>
      <c r="BF56" s="503">
        <v>7014</v>
      </c>
    </row>
    <row r="57" spans="1:58" ht="15.75" customHeight="1" x14ac:dyDescent="0.25">
      <c r="A57" s="34" t="s">
        <v>64</v>
      </c>
      <c r="B57" s="107" t="s">
        <v>187</v>
      </c>
      <c r="C57" s="261">
        <v>89.85</v>
      </c>
      <c r="D57" s="261">
        <v>131.67699999999999</v>
      </c>
      <c r="E57" s="261">
        <v>180.26300000000001</v>
      </c>
      <c r="F57" s="261">
        <v>181.893</v>
      </c>
      <c r="G57" s="261">
        <v>52.384999999999998</v>
      </c>
      <c r="H57" s="261">
        <v>58.106000000000002</v>
      </c>
      <c r="I57" s="261">
        <v>114.214</v>
      </c>
      <c r="J57" s="261">
        <v>67.744</v>
      </c>
      <c r="K57" s="261">
        <v>66.849999999999994</v>
      </c>
      <c r="L57" s="261">
        <v>147.15600000000001</v>
      </c>
      <c r="M57" s="261">
        <v>230.39099999999999</v>
      </c>
      <c r="N57" s="261">
        <v>78.81</v>
      </c>
      <c r="O57" s="261">
        <v>152.577</v>
      </c>
      <c r="P57" s="261">
        <v>75.382000000000005</v>
      </c>
      <c r="Q57" s="261">
        <v>131.59200000000001</v>
      </c>
      <c r="R57" s="261">
        <v>155.58000000000001</v>
      </c>
      <c r="S57" s="261">
        <v>70.103999999999999</v>
      </c>
      <c r="T57" s="261">
        <v>4.8869999999999996</v>
      </c>
      <c r="U57" s="261">
        <v>5.5919999999999996</v>
      </c>
      <c r="V57" s="261">
        <v>22.594999999999999</v>
      </c>
      <c r="W57" s="261">
        <v>8.9450000000000003</v>
      </c>
      <c r="X57" s="261">
        <v>22.321000000000002</v>
      </c>
      <c r="Y57" s="261">
        <v>21.777000000000001</v>
      </c>
      <c r="Z57" s="261">
        <v>17.452999999999999</v>
      </c>
      <c r="AA57" s="103">
        <v>13.2</v>
      </c>
      <c r="AB57" s="103">
        <v>78.986999999999995</v>
      </c>
      <c r="AC57" s="103">
        <v>58.527000000000001</v>
      </c>
      <c r="AD57" s="103">
        <v>26.056999999999999</v>
      </c>
      <c r="AE57" s="103">
        <v>17.728999999999999</v>
      </c>
      <c r="AF57" s="103">
        <v>139.608</v>
      </c>
      <c r="AG57" s="103">
        <v>226.77099999999999</v>
      </c>
      <c r="AH57" s="75">
        <v>304.90000000000003</v>
      </c>
      <c r="AI57" s="261">
        <v>83</v>
      </c>
      <c r="AJ57" s="50">
        <v>238</v>
      </c>
      <c r="AK57" s="403">
        <v>374</v>
      </c>
      <c r="AL57" s="71">
        <v>588</v>
      </c>
      <c r="AM57" s="224">
        <v>641</v>
      </c>
      <c r="AN57" s="224">
        <v>158</v>
      </c>
      <c r="AO57" s="224">
        <v>344</v>
      </c>
      <c r="AP57" s="71">
        <v>371</v>
      </c>
      <c r="AQ57" s="216">
        <v>600</v>
      </c>
      <c r="AR57" s="216">
        <v>393</v>
      </c>
      <c r="AS57" s="216">
        <v>401</v>
      </c>
      <c r="AT57" s="503">
        <v>324</v>
      </c>
      <c r="AU57" s="503">
        <v>117</v>
      </c>
      <c r="AV57" s="503">
        <v>113</v>
      </c>
      <c r="AW57" s="503">
        <v>143</v>
      </c>
      <c r="AX57" s="503">
        <v>193</v>
      </c>
      <c r="AY57" s="503">
        <v>170.43002999999999</v>
      </c>
      <c r="AZ57" s="503">
        <v>149</v>
      </c>
      <c r="BA57" s="503">
        <v>163</v>
      </c>
      <c r="BB57" s="503">
        <v>18</v>
      </c>
      <c r="BC57" s="503">
        <v>182</v>
      </c>
      <c r="BD57" s="503">
        <v>186</v>
      </c>
      <c r="BE57" s="503">
        <v>432</v>
      </c>
      <c r="BF57" s="503">
        <v>765</v>
      </c>
    </row>
    <row r="58" spans="1:58" ht="15.75" customHeight="1" x14ac:dyDescent="0.25">
      <c r="A58" s="34" t="s">
        <v>65</v>
      </c>
      <c r="B58" s="107" t="s">
        <v>188</v>
      </c>
      <c r="C58" s="261">
        <v>20.120999999999999</v>
      </c>
      <c r="D58" s="261">
        <v>23.373000000000001</v>
      </c>
      <c r="E58" s="261">
        <v>19.242999999999999</v>
      </c>
      <c r="F58" s="261">
        <v>20.533999999999999</v>
      </c>
      <c r="G58" s="261">
        <v>19.609000000000002</v>
      </c>
      <c r="H58" s="261">
        <v>22.106000000000002</v>
      </c>
      <c r="I58" s="261">
        <v>24.806000000000001</v>
      </c>
      <c r="J58" s="261">
        <v>22.763999999999999</v>
      </c>
      <c r="K58" s="261">
        <v>26.379000000000001</v>
      </c>
      <c r="L58" s="261">
        <v>28.445</v>
      </c>
      <c r="M58" s="261">
        <v>29.661000000000001</v>
      </c>
      <c r="N58" s="261">
        <v>29.364000000000001</v>
      </c>
      <c r="O58" s="261">
        <v>29.931000000000001</v>
      </c>
      <c r="P58" s="261">
        <v>33.673000000000002</v>
      </c>
      <c r="Q58" s="261">
        <v>35.567</v>
      </c>
      <c r="R58" s="261">
        <v>41.3</v>
      </c>
      <c r="S58" s="261">
        <v>45.057000000000002</v>
      </c>
      <c r="T58" s="261">
        <v>44.192</v>
      </c>
      <c r="U58" s="261">
        <v>44.634999999999998</v>
      </c>
      <c r="V58" s="261">
        <v>30.434999999999999</v>
      </c>
      <c r="W58" s="261">
        <v>31.495999999999999</v>
      </c>
      <c r="X58" s="261">
        <v>44.164000000000001</v>
      </c>
      <c r="Y58" s="261">
        <v>36.871000000000002</v>
      </c>
      <c r="Z58" s="261">
        <v>29.047000000000001</v>
      </c>
      <c r="AA58" s="103">
        <v>28.681999999999999</v>
      </c>
      <c r="AB58" s="103">
        <v>26.228999999999999</v>
      </c>
      <c r="AC58" s="103">
        <v>28.847000000000001</v>
      </c>
      <c r="AD58" s="103">
        <v>31.812000000000001</v>
      </c>
      <c r="AE58" s="103">
        <v>31.209</v>
      </c>
      <c r="AF58" s="103">
        <v>32.012</v>
      </c>
      <c r="AG58" s="103">
        <v>29.675000000000001</v>
      </c>
      <c r="AH58" s="73">
        <v>30.9</v>
      </c>
      <c r="AI58" s="261">
        <v>42</v>
      </c>
      <c r="AJ58" s="102">
        <v>47</v>
      </c>
      <c r="AK58" s="285">
        <v>36</v>
      </c>
      <c r="AL58" s="285">
        <v>36</v>
      </c>
      <c r="AM58" s="261">
        <v>33</v>
      </c>
      <c r="AN58" s="224">
        <v>39</v>
      </c>
      <c r="AO58" s="224">
        <v>34</v>
      </c>
      <c r="AP58" s="285">
        <v>52</v>
      </c>
      <c r="AQ58" s="216">
        <v>57</v>
      </c>
      <c r="AR58" s="216">
        <v>96</v>
      </c>
      <c r="AS58" s="216">
        <v>99</v>
      </c>
      <c r="AT58" s="503">
        <v>370</v>
      </c>
      <c r="AU58" s="503">
        <v>399</v>
      </c>
      <c r="AV58" s="503">
        <v>350</v>
      </c>
      <c r="AW58" s="503">
        <v>373</v>
      </c>
      <c r="AX58" s="503">
        <v>372</v>
      </c>
      <c r="AY58" s="503">
        <v>377.72598299999999</v>
      </c>
      <c r="AZ58" s="503">
        <v>365</v>
      </c>
      <c r="BA58" s="503">
        <v>354</v>
      </c>
      <c r="BB58" s="503">
        <v>356</v>
      </c>
      <c r="BC58" s="503">
        <v>253</v>
      </c>
      <c r="BD58" s="503">
        <v>264</v>
      </c>
      <c r="BE58" s="503">
        <v>13</v>
      </c>
      <c r="BF58" s="503">
        <v>13</v>
      </c>
    </row>
    <row r="59" spans="1:58" ht="15.75" customHeight="1" x14ac:dyDescent="0.25">
      <c r="A59" s="34" t="s">
        <v>66</v>
      </c>
      <c r="B59" s="107" t="s">
        <v>189</v>
      </c>
      <c r="C59" s="261">
        <v>551.702</v>
      </c>
      <c r="D59" s="261">
        <v>512.37099999999998</v>
      </c>
      <c r="E59" s="261">
        <v>488.38</v>
      </c>
      <c r="F59" s="261">
        <v>602.29399999999998</v>
      </c>
      <c r="G59" s="261">
        <v>557.83299999999997</v>
      </c>
      <c r="H59" s="261">
        <v>544.55100000000004</v>
      </c>
      <c r="I59" s="261">
        <v>519.947</v>
      </c>
      <c r="J59" s="261">
        <v>583.69000000000005</v>
      </c>
      <c r="K59" s="261">
        <v>576.36099999999999</v>
      </c>
      <c r="L59" s="261">
        <v>573.548</v>
      </c>
      <c r="M59" s="261">
        <v>557.548</v>
      </c>
      <c r="N59" s="261">
        <v>619.16399999999999</v>
      </c>
      <c r="O59" s="261">
        <v>589.84400000000005</v>
      </c>
      <c r="P59" s="261">
        <v>618.71299999999997</v>
      </c>
      <c r="Q59" s="261">
        <v>684.26400000000001</v>
      </c>
      <c r="R59" s="261">
        <v>737.20600000000002</v>
      </c>
      <c r="S59" s="261">
        <v>681.75400000000002</v>
      </c>
      <c r="T59" s="261">
        <v>278.45299999999997</v>
      </c>
      <c r="U59" s="261">
        <v>264.154</v>
      </c>
      <c r="V59" s="261">
        <v>320.87</v>
      </c>
      <c r="W59" s="261">
        <v>291.58699999999999</v>
      </c>
      <c r="X59" s="261">
        <v>321.25900000000001</v>
      </c>
      <c r="Y59" s="261">
        <v>312.97699999999998</v>
      </c>
      <c r="Z59" s="261">
        <v>323.83800000000002</v>
      </c>
      <c r="AA59" s="103">
        <v>298.41899999999998</v>
      </c>
      <c r="AB59" s="103">
        <v>275.755</v>
      </c>
      <c r="AC59" s="103">
        <v>270.87200000000001</v>
      </c>
      <c r="AD59" s="103">
        <v>252.09399999999999</v>
      </c>
      <c r="AE59" s="103">
        <v>233.732</v>
      </c>
      <c r="AF59" s="103">
        <v>237.35599999999999</v>
      </c>
      <c r="AG59" s="103">
        <v>254.95400000000001</v>
      </c>
      <c r="AH59" s="73">
        <v>228.60000000000005</v>
      </c>
      <c r="AI59" s="261">
        <v>213</v>
      </c>
      <c r="AJ59" s="102">
        <v>208</v>
      </c>
      <c r="AK59" s="285">
        <v>190</v>
      </c>
      <c r="AL59" s="285">
        <v>215</v>
      </c>
      <c r="AM59" s="261">
        <v>289</v>
      </c>
      <c r="AN59" s="224">
        <v>372</v>
      </c>
      <c r="AO59" s="224">
        <v>373</v>
      </c>
      <c r="AP59" s="285">
        <v>446</v>
      </c>
      <c r="AQ59" s="216">
        <v>471</v>
      </c>
      <c r="AR59" s="216">
        <v>402</v>
      </c>
      <c r="AS59" s="216">
        <v>488</v>
      </c>
      <c r="AT59" s="503">
        <v>681</v>
      </c>
      <c r="AU59" s="503">
        <v>638</v>
      </c>
      <c r="AV59" s="503">
        <v>658</v>
      </c>
      <c r="AW59" s="503">
        <v>841</v>
      </c>
      <c r="AX59" s="503">
        <v>1502</v>
      </c>
      <c r="AY59" s="503">
        <v>1488.9526840000001</v>
      </c>
      <c r="AZ59" s="503">
        <v>1580</v>
      </c>
      <c r="BA59" s="503">
        <v>1506</v>
      </c>
      <c r="BB59" s="503">
        <v>1657</v>
      </c>
      <c r="BC59" s="503">
        <v>1662</v>
      </c>
      <c r="BD59" s="503">
        <v>1857</v>
      </c>
      <c r="BE59" s="503">
        <v>1920</v>
      </c>
      <c r="BF59" s="503">
        <v>2090</v>
      </c>
    </row>
    <row r="60" spans="1:58" s="4" customFormat="1" ht="15.75" customHeight="1" x14ac:dyDescent="0.25">
      <c r="A60" s="45" t="s">
        <v>67</v>
      </c>
      <c r="B60" s="108" t="s">
        <v>190</v>
      </c>
      <c r="C60" s="253">
        <v>124849.852</v>
      </c>
      <c r="D60" s="253">
        <v>127937.602</v>
      </c>
      <c r="E60" s="253">
        <v>131765.29199999999</v>
      </c>
      <c r="F60" s="253">
        <v>136042.815</v>
      </c>
      <c r="G60" s="253">
        <v>135514.872</v>
      </c>
      <c r="H60" s="253">
        <v>143550.72200000001</v>
      </c>
      <c r="I60" s="253">
        <v>144028.21299999999</v>
      </c>
      <c r="J60" s="253">
        <v>148300.93299999999</v>
      </c>
      <c r="K60" s="253">
        <v>150634.27600000001</v>
      </c>
      <c r="L60" s="253">
        <v>158059.92499999999</v>
      </c>
      <c r="M60" s="253">
        <v>165049.32</v>
      </c>
      <c r="N60" s="253">
        <v>167926.05300000001</v>
      </c>
      <c r="O60" s="253">
        <v>166091.71799999999</v>
      </c>
      <c r="P60" s="253">
        <v>167398.12</v>
      </c>
      <c r="Q60" s="253">
        <v>169431.54500000001</v>
      </c>
      <c r="R60" s="253">
        <v>168714.26699999999</v>
      </c>
      <c r="S60" s="253">
        <v>171637.003</v>
      </c>
      <c r="T60" s="253">
        <v>174466.166</v>
      </c>
      <c r="U60" s="253">
        <v>177068.22</v>
      </c>
      <c r="V60" s="253">
        <v>174076.785</v>
      </c>
      <c r="W60" s="253">
        <v>177213.084</v>
      </c>
      <c r="X60" s="253">
        <v>216275.77900000001</v>
      </c>
      <c r="Y60" s="253">
        <v>217444.69500000001</v>
      </c>
      <c r="Z60" s="253">
        <v>221085.038</v>
      </c>
      <c r="AA60" s="109">
        <v>228319.09</v>
      </c>
      <c r="AB60" s="109">
        <v>226792.77600000001</v>
      </c>
      <c r="AC60" s="109">
        <v>225342.927</v>
      </c>
      <c r="AD60" s="109">
        <v>236675.00599999999</v>
      </c>
      <c r="AE60" s="109">
        <v>236055.90900000001</v>
      </c>
      <c r="AF60" s="109">
        <v>240853.198</v>
      </c>
      <c r="AG60" s="109">
        <v>243289.04800000001</v>
      </c>
      <c r="AH60" s="110">
        <v>253004.1</v>
      </c>
      <c r="AI60" s="253">
        <v>255180</v>
      </c>
      <c r="AJ60" s="254">
        <v>252049</v>
      </c>
      <c r="AK60" s="254">
        <v>254621</v>
      </c>
      <c r="AL60" s="254">
        <v>260656</v>
      </c>
      <c r="AM60" s="253">
        <v>258538</v>
      </c>
      <c r="AN60" s="241">
        <v>261891</v>
      </c>
      <c r="AO60" s="241">
        <v>268369</v>
      </c>
      <c r="AP60" s="241">
        <v>285154</v>
      </c>
      <c r="AQ60" s="241">
        <v>286105</v>
      </c>
      <c r="AR60" s="241">
        <v>289368</v>
      </c>
      <c r="AS60" s="241">
        <v>300516</v>
      </c>
      <c r="AT60" s="241">
        <v>306319</v>
      </c>
      <c r="AU60" s="241">
        <v>321999</v>
      </c>
      <c r="AV60" s="460">
        <v>333142</v>
      </c>
      <c r="AW60" s="241">
        <v>331841</v>
      </c>
      <c r="AX60" s="241">
        <v>337055</v>
      </c>
      <c r="AY60" s="241">
        <v>343678.77682299999</v>
      </c>
      <c r="AZ60" s="241">
        <v>351561</v>
      </c>
      <c r="BA60" s="241">
        <v>361986</v>
      </c>
      <c r="BB60" s="241">
        <v>380393</v>
      </c>
      <c r="BC60" s="241">
        <v>385903</v>
      </c>
      <c r="BD60" s="241">
        <v>397903</v>
      </c>
      <c r="BE60" s="241">
        <v>406814</v>
      </c>
      <c r="BF60" s="241">
        <v>395248</v>
      </c>
    </row>
    <row r="61" spans="1:58" s="404" customFormat="1" ht="15.75" customHeight="1" x14ac:dyDescent="0.25">
      <c r="A61" s="495"/>
      <c r="B61" s="496"/>
      <c r="C61" s="497"/>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c r="AD61" s="497"/>
      <c r="AE61" s="497"/>
      <c r="AF61" s="497"/>
      <c r="AG61" s="497"/>
      <c r="AH61" s="497"/>
      <c r="AI61" s="497"/>
      <c r="AJ61" s="497"/>
      <c r="AK61" s="497"/>
      <c r="AL61" s="497"/>
      <c r="AM61" s="497"/>
      <c r="AN61" s="497"/>
      <c r="AO61" s="497"/>
      <c r="AP61" s="497"/>
      <c r="AQ61" s="497"/>
      <c r="AR61" s="497"/>
      <c r="AS61" s="497"/>
      <c r="AT61" s="561"/>
      <c r="AU61" s="497"/>
      <c r="AV61" s="497"/>
      <c r="AW61" s="497"/>
      <c r="AX61" s="497"/>
      <c r="AY61" s="497"/>
      <c r="AZ61" s="497"/>
      <c r="BA61" s="497"/>
      <c r="BB61" s="497"/>
      <c r="BC61" s="497"/>
      <c r="BD61" s="497"/>
      <c r="BE61" s="497"/>
      <c r="BF61" s="497"/>
    </row>
    <row r="62" spans="1:58" ht="15.75" customHeight="1" x14ac:dyDescent="0.25">
      <c r="A62" s="34" t="s">
        <v>68</v>
      </c>
      <c r="B62" s="35" t="s">
        <v>191</v>
      </c>
      <c r="C62" s="261">
        <v>1000</v>
      </c>
      <c r="D62" s="261">
        <v>1000</v>
      </c>
      <c r="E62" s="261">
        <v>1000</v>
      </c>
      <c r="F62" s="261">
        <v>1250</v>
      </c>
      <c r="G62" s="261">
        <v>1250</v>
      </c>
      <c r="H62" s="261">
        <v>1250</v>
      </c>
      <c r="I62" s="261">
        <v>1250</v>
      </c>
      <c r="J62" s="261">
        <v>1250</v>
      </c>
      <c r="K62" s="261">
        <v>1250</v>
      </c>
      <c r="L62" s="261">
        <v>1250</v>
      </c>
      <c r="M62" s="261">
        <v>1250</v>
      </c>
      <c r="N62" s="261">
        <v>1250</v>
      </c>
      <c r="O62" s="261">
        <v>1250</v>
      </c>
      <c r="P62" s="261">
        <v>1250</v>
      </c>
      <c r="Q62" s="261">
        <v>1250</v>
      </c>
      <c r="R62" s="261">
        <v>1250</v>
      </c>
      <c r="S62" s="261">
        <v>1250</v>
      </c>
      <c r="T62" s="261">
        <v>1250</v>
      </c>
      <c r="U62" s="261">
        <v>1250</v>
      </c>
      <c r="V62" s="261">
        <v>1250</v>
      </c>
      <c r="W62" s="261">
        <v>1250</v>
      </c>
      <c r="X62" s="261">
        <v>1250</v>
      </c>
      <c r="Y62" s="261">
        <v>1250</v>
      </c>
      <c r="Z62" s="261">
        <v>1250</v>
      </c>
      <c r="AA62" s="261">
        <v>1250</v>
      </c>
      <c r="AB62" s="261">
        <v>1250</v>
      </c>
      <c r="AC62" s="261">
        <v>1250</v>
      </c>
      <c r="AD62" s="261">
        <v>1250</v>
      </c>
      <c r="AE62" s="261">
        <v>1250</v>
      </c>
      <c r="AF62" s="261">
        <v>1250</v>
      </c>
      <c r="AG62" s="261">
        <v>1250</v>
      </c>
      <c r="AH62" s="261">
        <v>1250</v>
      </c>
      <c r="AI62" s="261">
        <v>1250</v>
      </c>
      <c r="AJ62" s="261">
        <v>1250</v>
      </c>
      <c r="AK62" s="261">
        <v>1250</v>
      </c>
      <c r="AL62" s="261">
        <v>1250</v>
      </c>
      <c r="AM62" s="261">
        <v>1250</v>
      </c>
      <c r="AN62" s="261">
        <v>1250</v>
      </c>
      <c r="AO62" s="261">
        <v>1250</v>
      </c>
      <c r="AP62" s="261">
        <v>1250</v>
      </c>
      <c r="AQ62" s="261">
        <v>1250</v>
      </c>
      <c r="AR62" s="261">
        <v>1250</v>
      </c>
      <c r="AS62" s="261">
        <v>1250</v>
      </c>
      <c r="AT62" s="503">
        <v>1250</v>
      </c>
      <c r="AU62" s="264">
        <v>1250</v>
      </c>
      <c r="AV62" s="264">
        <v>1250</v>
      </c>
      <c r="AW62" s="264">
        <v>1250</v>
      </c>
      <c r="AX62" s="264">
        <v>1250</v>
      </c>
      <c r="AY62" s="264">
        <v>1250</v>
      </c>
      <c r="AZ62" s="264">
        <v>1250</v>
      </c>
      <c r="BA62" s="264">
        <v>1250</v>
      </c>
      <c r="BB62" s="264">
        <v>1250</v>
      </c>
      <c r="BC62" s="264">
        <v>1250</v>
      </c>
      <c r="BD62" s="264">
        <v>1250</v>
      </c>
      <c r="BE62" s="264">
        <v>1250</v>
      </c>
      <c r="BF62" s="264">
        <v>1250</v>
      </c>
    </row>
    <row r="63" spans="1:58" ht="15.75" customHeight="1" x14ac:dyDescent="0.25">
      <c r="A63" s="34" t="s">
        <v>69</v>
      </c>
      <c r="B63" s="35" t="s">
        <v>192</v>
      </c>
      <c r="C63" s="261">
        <v>13042.45</v>
      </c>
      <c r="D63" s="261">
        <v>11954.433999999999</v>
      </c>
      <c r="E63" s="261">
        <v>11859.331</v>
      </c>
      <c r="F63" s="261">
        <v>16732.988000000001</v>
      </c>
      <c r="G63" s="261">
        <v>16755.339</v>
      </c>
      <c r="H63" s="261">
        <v>16917.385999999999</v>
      </c>
      <c r="I63" s="261">
        <v>16796.383999999998</v>
      </c>
      <c r="J63" s="261">
        <v>16888.145</v>
      </c>
      <c r="K63" s="261">
        <v>16727.431</v>
      </c>
      <c r="L63" s="261">
        <v>17713.011999999999</v>
      </c>
      <c r="M63" s="261">
        <v>17941.598999999998</v>
      </c>
      <c r="N63" s="261">
        <v>17881.263999999999</v>
      </c>
      <c r="O63" s="261">
        <v>17625.707999999999</v>
      </c>
      <c r="P63" s="261">
        <v>20004.02</v>
      </c>
      <c r="Q63" s="261">
        <v>19865.149000000001</v>
      </c>
      <c r="R63" s="261">
        <v>19984.965</v>
      </c>
      <c r="S63" s="261">
        <v>19857.687000000002</v>
      </c>
      <c r="T63" s="261">
        <v>21044.504000000001</v>
      </c>
      <c r="U63" s="261">
        <v>21086.083999999999</v>
      </c>
      <c r="V63" s="261">
        <v>21108.672999999999</v>
      </c>
      <c r="W63" s="261">
        <v>21151.953000000001</v>
      </c>
      <c r="X63" s="261">
        <v>23368.582999999999</v>
      </c>
      <c r="Y63" s="261">
        <v>23485.755000000001</v>
      </c>
      <c r="Z63" s="261">
        <v>23374.794000000002</v>
      </c>
      <c r="AA63" s="261">
        <v>23389.054</v>
      </c>
      <c r="AB63" s="261">
        <v>25140.091</v>
      </c>
      <c r="AC63" s="261">
        <v>25171.282999999999</v>
      </c>
      <c r="AD63" s="261">
        <v>25417.809000000001</v>
      </c>
      <c r="AE63" s="261">
        <v>25559.057000000001</v>
      </c>
      <c r="AF63" s="261">
        <v>27831.973999999998</v>
      </c>
      <c r="AG63" s="261">
        <v>27801.4</v>
      </c>
      <c r="AH63" s="261">
        <v>28700.899999999998</v>
      </c>
      <c r="AI63" s="261">
        <v>28949</v>
      </c>
      <c r="AJ63" s="261">
        <v>32019</v>
      </c>
      <c r="AK63" s="261">
        <v>32123</v>
      </c>
      <c r="AL63" s="261">
        <v>31979</v>
      </c>
      <c r="AM63" s="261">
        <v>32142</v>
      </c>
      <c r="AN63" s="261">
        <v>34233</v>
      </c>
      <c r="AO63" s="261">
        <v>34125</v>
      </c>
      <c r="AP63" s="261">
        <v>34505</v>
      </c>
      <c r="AQ63" s="261">
        <v>34456</v>
      </c>
      <c r="AR63" s="261">
        <v>34204</v>
      </c>
      <c r="AS63" s="261">
        <v>34386</v>
      </c>
      <c r="AT63" s="503">
        <v>34205</v>
      </c>
      <c r="AU63" s="264">
        <v>34709</v>
      </c>
      <c r="AV63" s="264">
        <v>35476</v>
      </c>
      <c r="AW63" s="264">
        <v>35382</v>
      </c>
      <c r="AX63" s="264">
        <v>35089</v>
      </c>
      <c r="AY63" s="264">
        <v>34576.490768000003</v>
      </c>
      <c r="AZ63" s="264">
        <v>31140</v>
      </c>
      <c r="BA63" s="264">
        <v>30357</v>
      </c>
      <c r="BB63" s="264">
        <v>25313</v>
      </c>
      <c r="BC63" s="264">
        <v>21919</v>
      </c>
      <c r="BD63" s="264">
        <v>19221</v>
      </c>
      <c r="BE63" s="264">
        <v>20202</v>
      </c>
      <c r="BF63" s="264">
        <v>22215</v>
      </c>
    </row>
    <row r="64" spans="1:58" ht="15.75" hidden="1" customHeight="1" x14ac:dyDescent="0.25">
      <c r="A64" s="34" t="s">
        <v>70</v>
      </c>
      <c r="B64" s="35" t="s">
        <v>193</v>
      </c>
      <c r="C64" s="261">
        <v>0</v>
      </c>
      <c r="D64" s="261">
        <v>0</v>
      </c>
      <c r="E64" s="261">
        <v>-110.06699999999999</v>
      </c>
      <c r="F64" s="261">
        <v>-108.791</v>
      </c>
      <c r="G64" s="261">
        <v>-105.131</v>
      </c>
      <c r="H64" s="261">
        <v>-68.504000000000005</v>
      </c>
      <c r="I64" s="261">
        <v>-112.036</v>
      </c>
      <c r="J64" s="261">
        <v>-109.747</v>
      </c>
      <c r="K64" s="261">
        <v>-125.343</v>
      </c>
      <c r="L64" s="261">
        <v>-136.33799999999999</v>
      </c>
      <c r="M64" s="261">
        <v>-76.128</v>
      </c>
      <c r="N64" s="261">
        <v>-92.022999999999996</v>
      </c>
      <c r="O64" s="261">
        <v>-121.136</v>
      </c>
      <c r="P64" s="261">
        <v>-94.384</v>
      </c>
      <c r="Q64" s="261">
        <v>-114.371</v>
      </c>
      <c r="R64" s="261">
        <v>-120.30500000000001</v>
      </c>
      <c r="S64" s="261">
        <v>-111.55200000000001</v>
      </c>
      <c r="T64" s="261">
        <v>-109.81699999999999</v>
      </c>
      <c r="U64" s="261">
        <v>-119.732</v>
      </c>
      <c r="V64" s="261">
        <v>-129.41999999999999</v>
      </c>
      <c r="W64" s="261">
        <v>-186.929</v>
      </c>
      <c r="X64" s="261">
        <v>-194.20099999999999</v>
      </c>
      <c r="Y64" s="261">
        <v>-196.64599999999999</v>
      </c>
      <c r="Z64" s="261">
        <v>-192.69200000000001</v>
      </c>
      <c r="AA64" s="261">
        <v>-216.16300000000001</v>
      </c>
      <c r="AB64" s="261">
        <v>-208.99100000000001</v>
      </c>
      <c r="AC64" s="261">
        <v>-209.233</v>
      </c>
      <c r="AD64" s="261">
        <v>-216.501</v>
      </c>
      <c r="AE64" s="261">
        <v>-225.75</v>
      </c>
      <c r="AF64" s="261">
        <v>-215.435</v>
      </c>
      <c r="AG64" s="261">
        <v>-226.80699999999999</v>
      </c>
      <c r="AH64" s="261">
        <v>-221</v>
      </c>
      <c r="AI64" s="261">
        <v>-230</v>
      </c>
      <c r="AJ64" s="261">
        <v>-233</v>
      </c>
      <c r="AK64" s="261">
        <v>-239</v>
      </c>
      <c r="AL64" s="469" t="s">
        <v>122</v>
      </c>
      <c r="AM64" s="469" t="s">
        <v>122</v>
      </c>
      <c r="AN64" s="469" t="s">
        <v>122</v>
      </c>
      <c r="AO64" s="469" t="s">
        <v>122</v>
      </c>
      <c r="AP64" s="469" t="s">
        <v>122</v>
      </c>
      <c r="AQ64" s="469" t="s">
        <v>122</v>
      </c>
      <c r="AR64" s="469" t="s">
        <v>122</v>
      </c>
      <c r="AS64" s="469" t="s">
        <v>122</v>
      </c>
      <c r="AT64" s="541" t="s">
        <v>122</v>
      </c>
      <c r="AU64" s="469" t="s">
        <v>122</v>
      </c>
      <c r="AV64" s="469" t="s">
        <v>122</v>
      </c>
      <c r="AW64" s="469"/>
      <c r="AX64" s="469"/>
      <c r="AY64" s="469">
        <v>0</v>
      </c>
      <c r="AZ64" s="469"/>
      <c r="BA64" s="469"/>
      <c r="BB64" s="469"/>
      <c r="BC64" s="469"/>
      <c r="BD64" s="469"/>
      <c r="BE64" s="469"/>
      <c r="BF64" s="469"/>
    </row>
    <row r="65" spans="1:58" ht="15.75" customHeight="1" x14ac:dyDescent="0.25">
      <c r="A65" s="34" t="s">
        <v>71</v>
      </c>
      <c r="B65" s="35" t="s">
        <v>194</v>
      </c>
      <c r="C65" s="261">
        <v>0</v>
      </c>
      <c r="D65" s="261">
        <v>0</v>
      </c>
      <c r="E65" s="261">
        <v>248.80600000000001</v>
      </c>
      <c r="F65" s="261">
        <v>248.80600000000001</v>
      </c>
      <c r="G65" s="261">
        <v>2555.105</v>
      </c>
      <c r="H65" s="261">
        <v>2542.61</v>
      </c>
      <c r="I65" s="261">
        <v>2544.1030000000001</v>
      </c>
      <c r="J65" s="261">
        <v>112.297</v>
      </c>
      <c r="K65" s="261">
        <v>3334.5729999999999</v>
      </c>
      <c r="L65" s="261">
        <v>-24.149000000000001</v>
      </c>
      <c r="M65" s="261">
        <v>-23.161999999999999</v>
      </c>
      <c r="N65" s="261">
        <v>-23.161999999999999</v>
      </c>
      <c r="O65" s="261">
        <v>3557.5810000000001</v>
      </c>
      <c r="P65" s="261">
        <v>-416.55399999999997</v>
      </c>
      <c r="Q65" s="261">
        <v>-416.55399999999997</v>
      </c>
      <c r="R65" s="261">
        <v>-416.55399999999997</v>
      </c>
      <c r="S65" s="261">
        <v>3374.038</v>
      </c>
      <c r="T65" s="261">
        <v>-327.15800000000002</v>
      </c>
      <c r="U65" s="261">
        <v>-327.15699999999998</v>
      </c>
      <c r="V65" s="261">
        <v>-306.23</v>
      </c>
      <c r="W65" s="261">
        <v>2923.5630000000001</v>
      </c>
      <c r="X65" s="261">
        <v>-60.658000000000001</v>
      </c>
      <c r="Y65" s="261">
        <v>-60.658000000000001</v>
      </c>
      <c r="Z65" s="261">
        <v>-60.658000000000001</v>
      </c>
      <c r="AA65" s="261">
        <v>3216.24</v>
      </c>
      <c r="AB65" s="261">
        <v>1222.413</v>
      </c>
      <c r="AC65" s="261">
        <v>1222.413</v>
      </c>
      <c r="AD65" s="261">
        <v>1222.413</v>
      </c>
      <c r="AE65" s="261">
        <v>3831.9769999999999</v>
      </c>
      <c r="AF65" s="261">
        <v>1231.415</v>
      </c>
      <c r="AG65" s="261">
        <v>1231.415</v>
      </c>
      <c r="AH65" s="261">
        <v>-18.599999999999909</v>
      </c>
      <c r="AI65" s="261">
        <v>2855</v>
      </c>
      <c r="AJ65" s="261">
        <v>-66</v>
      </c>
      <c r="AK65" s="261">
        <v>-66</v>
      </c>
      <c r="AL65" s="261">
        <v>-66</v>
      </c>
      <c r="AM65" s="261">
        <v>2420</v>
      </c>
      <c r="AN65" s="261">
        <v>-385</v>
      </c>
      <c r="AO65" s="261">
        <v>-385</v>
      </c>
      <c r="AP65" s="261">
        <v>-385</v>
      </c>
      <c r="AQ65" s="261">
        <v>3171</v>
      </c>
      <c r="AR65" s="261">
        <v>2101</v>
      </c>
      <c r="AS65" s="261">
        <v>2101</v>
      </c>
      <c r="AT65" s="503">
        <v>2101</v>
      </c>
      <c r="AU65" s="264">
        <v>6043</v>
      </c>
      <c r="AV65" s="264">
        <v>6034</v>
      </c>
      <c r="AW65" s="264">
        <v>6138</v>
      </c>
      <c r="AX65" s="264">
        <v>6142</v>
      </c>
      <c r="AY65" s="264">
        <v>3586.0498240000002</v>
      </c>
      <c r="AZ65" s="264">
        <v>6272</v>
      </c>
      <c r="BA65" s="264">
        <v>6270</v>
      </c>
      <c r="BB65" s="264">
        <v>6270</v>
      </c>
      <c r="BC65" s="264">
        <v>11144</v>
      </c>
      <c r="BD65" s="264">
        <v>8646</v>
      </c>
      <c r="BE65" s="264">
        <v>8652</v>
      </c>
      <c r="BF65" s="264">
        <v>8651</v>
      </c>
    </row>
    <row r="66" spans="1:58" ht="15.75" customHeight="1" x14ac:dyDescent="0.25">
      <c r="A66" s="34" t="s">
        <v>72</v>
      </c>
      <c r="B66" s="35" t="s">
        <v>195</v>
      </c>
      <c r="C66" s="261">
        <v>540.68499999999995</v>
      </c>
      <c r="D66" s="261">
        <v>1150.558</v>
      </c>
      <c r="E66" s="261">
        <v>1789.0889999999999</v>
      </c>
      <c r="F66" s="261">
        <v>2305.538</v>
      </c>
      <c r="G66" s="261">
        <v>719.98900000000003</v>
      </c>
      <c r="H66" s="261">
        <v>1502.337</v>
      </c>
      <c r="I66" s="261">
        <v>2349.1869999999999</v>
      </c>
      <c r="J66" s="261">
        <v>3216.8829999999998</v>
      </c>
      <c r="K66" s="261">
        <v>871.01599999999996</v>
      </c>
      <c r="L66" s="261">
        <v>1838.3140000000001</v>
      </c>
      <c r="M66" s="261">
        <v>2855.3389999999999</v>
      </c>
      <c r="N66" s="261">
        <v>3807.1950000000002</v>
      </c>
      <c r="O66" s="261">
        <v>1016.646</v>
      </c>
      <c r="P66" s="261">
        <v>1978.4469999999999</v>
      </c>
      <c r="Q66" s="261">
        <v>2908.4110000000001</v>
      </c>
      <c r="R66" s="261">
        <v>3738.64</v>
      </c>
      <c r="S66" s="261">
        <v>786.42200000000003</v>
      </c>
      <c r="T66" s="261">
        <v>1539.1790000000001</v>
      </c>
      <c r="U66" s="261">
        <v>2291.4749999999999</v>
      </c>
      <c r="V66" s="261">
        <v>3229.7930000000001</v>
      </c>
      <c r="W66" s="261">
        <v>802.57399999999996</v>
      </c>
      <c r="X66" s="261">
        <v>1658.1279999999999</v>
      </c>
      <c r="Y66" s="261">
        <v>2531.5030000000002</v>
      </c>
      <c r="Z66" s="261">
        <v>3254.1219999999998</v>
      </c>
      <c r="AA66" s="261">
        <v>647.18100000000004</v>
      </c>
      <c r="AB66" s="261">
        <v>1350.059</v>
      </c>
      <c r="AC66" s="261">
        <v>2165.3069999999998</v>
      </c>
      <c r="AD66" s="261">
        <v>2609.5639999999999</v>
      </c>
      <c r="AE66" s="261">
        <v>638.59</v>
      </c>
      <c r="AF66" s="261">
        <v>1512.1389999999999</v>
      </c>
      <c r="AG66" s="261">
        <v>2280.6550000000002</v>
      </c>
      <c r="AH66" s="261">
        <v>2874.0000000000014</v>
      </c>
      <c r="AI66" s="261">
        <v>525</v>
      </c>
      <c r="AJ66" s="261">
        <v>1382</v>
      </c>
      <c r="AK66" s="261">
        <v>2284</v>
      </c>
      <c r="AL66" s="261">
        <v>3104</v>
      </c>
      <c r="AM66" s="261">
        <v>757</v>
      </c>
      <c r="AN66" s="261">
        <v>1690</v>
      </c>
      <c r="AO66" s="261">
        <v>2732</v>
      </c>
      <c r="AP66" s="261">
        <v>3741</v>
      </c>
      <c r="AQ66" s="261">
        <v>862</v>
      </c>
      <c r="AR66" s="261">
        <v>2079</v>
      </c>
      <c r="AS66" s="261">
        <v>3308</v>
      </c>
      <c r="AT66" s="503">
        <v>4031</v>
      </c>
      <c r="AU66" s="264">
        <v>503</v>
      </c>
      <c r="AV66" s="264">
        <v>1306</v>
      </c>
      <c r="AW66" s="264">
        <v>2018</v>
      </c>
      <c r="AX66" s="264">
        <v>-2557</v>
      </c>
      <c r="AY66" s="264">
        <v>1177.1323030000001</v>
      </c>
      <c r="AZ66" s="264">
        <v>2413</v>
      </c>
      <c r="BA66" s="264">
        <v>3671</v>
      </c>
      <c r="BB66" s="264">
        <v>4874</v>
      </c>
      <c r="BC66" s="264">
        <v>1416</v>
      </c>
      <c r="BD66" s="264">
        <v>1838</v>
      </c>
      <c r="BE66" s="264">
        <v>1601</v>
      </c>
      <c r="BF66" s="264">
        <v>3333</v>
      </c>
    </row>
    <row r="67" spans="1:58" s="223" customFormat="1" ht="15.75" customHeight="1" x14ac:dyDescent="0.25">
      <c r="A67" s="34" t="s">
        <v>73</v>
      </c>
      <c r="B67" s="35" t="s">
        <v>196</v>
      </c>
      <c r="C67" s="261">
        <v>14491.704</v>
      </c>
      <c r="D67" s="261">
        <v>14297.785</v>
      </c>
      <c r="E67" s="261">
        <v>14787.159</v>
      </c>
      <c r="F67" s="261">
        <v>20428.541000000001</v>
      </c>
      <c r="G67" s="261">
        <v>21175.302</v>
      </c>
      <c r="H67" s="261">
        <v>22143.829000000002</v>
      </c>
      <c r="I67" s="261">
        <v>22827.637999999999</v>
      </c>
      <c r="J67" s="261">
        <v>21357.578000000001</v>
      </c>
      <c r="K67" s="261">
        <v>22057.677</v>
      </c>
      <c r="L67" s="261">
        <v>20640.839</v>
      </c>
      <c r="M67" s="261">
        <v>21947.648000000001</v>
      </c>
      <c r="N67" s="261">
        <v>22823.274000000001</v>
      </c>
      <c r="O67" s="261">
        <v>23328.798999999999</v>
      </c>
      <c r="P67" s="261">
        <v>22721.528999999999</v>
      </c>
      <c r="Q67" s="261">
        <v>23492.634999999998</v>
      </c>
      <c r="R67" s="261">
        <v>24436.745999999999</v>
      </c>
      <c r="S67" s="261">
        <v>25156.595000000001</v>
      </c>
      <c r="T67" s="261">
        <v>23396.707999999999</v>
      </c>
      <c r="U67" s="261">
        <v>24180.67</v>
      </c>
      <c r="V67" s="261">
        <v>25152.815999999999</v>
      </c>
      <c r="W67" s="261">
        <v>25941.161</v>
      </c>
      <c r="X67" s="261">
        <v>26021.851999999999</v>
      </c>
      <c r="Y67" s="261">
        <v>27009.954000000002</v>
      </c>
      <c r="Z67" s="261">
        <v>27625.565999999999</v>
      </c>
      <c r="AA67" s="261">
        <v>28286.312000000002</v>
      </c>
      <c r="AB67" s="261">
        <v>28753.572</v>
      </c>
      <c r="AC67" s="261">
        <v>29599.77</v>
      </c>
      <c r="AD67" s="261">
        <v>30283.285</v>
      </c>
      <c r="AE67" s="261">
        <v>31053.874</v>
      </c>
      <c r="AF67" s="261">
        <v>31610.093000000001</v>
      </c>
      <c r="AG67" s="261">
        <v>32336.663</v>
      </c>
      <c r="AH67" s="261">
        <v>32584.799999999999</v>
      </c>
      <c r="AI67" s="261">
        <v>33349</v>
      </c>
      <c r="AJ67" s="261">
        <v>34352</v>
      </c>
      <c r="AK67" s="261">
        <v>35352</v>
      </c>
      <c r="AL67" s="261">
        <v>36267</v>
      </c>
      <c r="AM67" s="261">
        <v>36569</v>
      </c>
      <c r="AN67" s="261">
        <v>36788</v>
      </c>
      <c r="AO67" s="261">
        <v>37722</v>
      </c>
      <c r="AP67" s="261">
        <v>39111</v>
      </c>
      <c r="AQ67" s="261">
        <v>39739</v>
      </c>
      <c r="AR67" s="261">
        <v>39634</v>
      </c>
      <c r="AS67" s="261">
        <v>41045</v>
      </c>
      <c r="AT67" s="503">
        <v>41587</v>
      </c>
      <c r="AU67" s="264">
        <v>42505</v>
      </c>
      <c r="AV67" s="264">
        <v>44066</v>
      </c>
      <c r="AW67" s="264">
        <v>44788</v>
      </c>
      <c r="AX67" s="264">
        <v>39924</v>
      </c>
      <c r="AY67" s="264">
        <v>40589.672895000003</v>
      </c>
      <c r="AZ67" s="264">
        <v>41075</v>
      </c>
      <c r="BA67" s="264">
        <v>41548</v>
      </c>
      <c r="BB67" s="264">
        <v>37707</v>
      </c>
      <c r="BC67" s="264">
        <v>35729</v>
      </c>
      <c r="BD67" s="264">
        <v>30955</v>
      </c>
      <c r="BE67" s="264">
        <v>31705</v>
      </c>
      <c r="BF67" s="264">
        <v>35449</v>
      </c>
    </row>
    <row r="68" spans="1:58" ht="15.75" customHeight="1" x14ac:dyDescent="0.25">
      <c r="A68" s="34" t="s">
        <v>74</v>
      </c>
      <c r="B68" s="35" t="s">
        <v>197</v>
      </c>
      <c r="C68" s="261">
        <v>46.896999999999998</v>
      </c>
      <c r="D68" s="261">
        <v>23.125</v>
      </c>
      <c r="E68" s="261">
        <v>26.975999999999999</v>
      </c>
      <c r="F68" s="261">
        <v>7.3289999999999997</v>
      </c>
      <c r="G68" s="261">
        <v>5.601</v>
      </c>
      <c r="H68" s="261">
        <v>4.7930000000000001</v>
      </c>
      <c r="I68" s="261">
        <v>3.3079999999999998</v>
      </c>
      <c r="J68" s="261">
        <v>1.99</v>
      </c>
      <c r="K68" s="261">
        <v>1.6259999999999999</v>
      </c>
      <c r="L68" s="261">
        <v>1.0960000000000001</v>
      </c>
      <c r="M68" s="261">
        <v>-2.8000000000000001E-2</v>
      </c>
      <c r="N68" s="261">
        <v>-1.29</v>
      </c>
      <c r="O68" s="261">
        <v>-1.2210000000000001</v>
      </c>
      <c r="P68" s="261">
        <v>-1.9279999999999999</v>
      </c>
      <c r="Q68" s="261">
        <v>-1.8080000000000001</v>
      </c>
      <c r="R68" s="261">
        <v>-0.33800000000000002</v>
      </c>
      <c r="S68" s="261">
        <v>-0.47399999999999998</v>
      </c>
      <c r="T68" s="261">
        <v>2.5979999999999999</v>
      </c>
      <c r="U68" s="261">
        <v>2.468</v>
      </c>
      <c r="V68" s="261">
        <v>1.5089999999999999</v>
      </c>
      <c r="W68" s="261">
        <v>-2.2549999999999999</v>
      </c>
      <c r="X68" s="261">
        <v>-8.2040000000000006</v>
      </c>
      <c r="Y68" s="261">
        <v>-7.6909999999999998</v>
      </c>
      <c r="Z68" s="261">
        <v>-10.015000000000001</v>
      </c>
      <c r="AA68" s="261">
        <v>-21.475999999999999</v>
      </c>
      <c r="AB68" s="261">
        <v>-22.721</v>
      </c>
      <c r="AC68" s="261">
        <v>-22.266999999999999</v>
      </c>
      <c r="AD68" s="261">
        <v>-18.372</v>
      </c>
      <c r="AE68" s="261">
        <v>-19.015000000000001</v>
      </c>
      <c r="AF68" s="261">
        <v>-21.202000000000002</v>
      </c>
      <c r="AG68" s="261">
        <v>-17.920999999999999</v>
      </c>
      <c r="AH68" s="261">
        <v>-16.2</v>
      </c>
      <c r="AI68" s="261">
        <v>-13</v>
      </c>
      <c r="AJ68" s="261">
        <v>-12</v>
      </c>
      <c r="AK68" s="261">
        <v>-12</v>
      </c>
      <c r="AL68" s="261">
        <v>-11</v>
      </c>
      <c r="AM68" s="261">
        <v>-12</v>
      </c>
      <c r="AN68" s="261">
        <v>-12</v>
      </c>
      <c r="AO68" s="261">
        <v>-9</v>
      </c>
      <c r="AP68" s="261">
        <v>-10</v>
      </c>
      <c r="AQ68" s="261">
        <v>-11</v>
      </c>
      <c r="AR68" s="261">
        <v>-10</v>
      </c>
      <c r="AS68" s="261">
        <v>-10</v>
      </c>
      <c r="AT68" s="503">
        <v>-9</v>
      </c>
      <c r="AU68" s="264">
        <v>-13</v>
      </c>
      <c r="AV68" s="264">
        <v>-12</v>
      </c>
      <c r="AW68" s="264">
        <v>-12</v>
      </c>
      <c r="AX68" s="264">
        <v>-13</v>
      </c>
      <c r="AY68" s="264">
        <v>-15.443372999999999</v>
      </c>
      <c r="AZ68" s="264">
        <v>-14</v>
      </c>
      <c r="BA68" s="264">
        <v>-13</v>
      </c>
      <c r="BB68" s="264">
        <v>-14</v>
      </c>
      <c r="BC68" s="264">
        <v>-15</v>
      </c>
      <c r="BD68" s="264">
        <v>-15</v>
      </c>
      <c r="BE68" s="264">
        <v>-16</v>
      </c>
      <c r="BF68" s="264">
        <v>-14</v>
      </c>
    </row>
    <row r="69" spans="1:58" s="29" customFormat="1" ht="15.75" customHeight="1" x14ac:dyDescent="0.25">
      <c r="A69" s="51" t="s">
        <v>75</v>
      </c>
      <c r="B69" s="111" t="s">
        <v>198</v>
      </c>
      <c r="C69" s="241">
        <v>14538.601000000001</v>
      </c>
      <c r="D69" s="241">
        <v>14320.91</v>
      </c>
      <c r="E69" s="241">
        <v>14814.135</v>
      </c>
      <c r="F69" s="241">
        <v>20435.87</v>
      </c>
      <c r="G69" s="241">
        <v>21180.902999999998</v>
      </c>
      <c r="H69" s="241">
        <v>22148.621999999999</v>
      </c>
      <c r="I69" s="241">
        <v>22830.946</v>
      </c>
      <c r="J69" s="241">
        <v>21359.567999999999</v>
      </c>
      <c r="K69" s="241">
        <v>22059.303</v>
      </c>
      <c r="L69" s="241">
        <v>20641.935000000001</v>
      </c>
      <c r="M69" s="241">
        <v>21947.62</v>
      </c>
      <c r="N69" s="241">
        <v>22821.984</v>
      </c>
      <c r="O69" s="241">
        <v>23327.578000000001</v>
      </c>
      <c r="P69" s="241">
        <v>22719.600999999999</v>
      </c>
      <c r="Q69" s="241">
        <v>23490.827000000001</v>
      </c>
      <c r="R69" s="241">
        <v>24436.407999999999</v>
      </c>
      <c r="S69" s="241">
        <v>25156.120999999999</v>
      </c>
      <c r="T69" s="241">
        <v>23399.306</v>
      </c>
      <c r="U69" s="241">
        <v>24183.137999999999</v>
      </c>
      <c r="V69" s="241">
        <v>25154.325000000001</v>
      </c>
      <c r="W69" s="241">
        <v>25938.905999999999</v>
      </c>
      <c r="X69" s="241">
        <v>26013.648000000001</v>
      </c>
      <c r="Y69" s="241">
        <v>27002.262999999999</v>
      </c>
      <c r="Z69" s="241">
        <v>27615.550999999999</v>
      </c>
      <c r="AA69" s="112">
        <v>28264.835999999999</v>
      </c>
      <c r="AB69" s="112">
        <v>28730.850999999999</v>
      </c>
      <c r="AC69" s="112">
        <v>29577.503000000001</v>
      </c>
      <c r="AD69" s="112">
        <v>30264.913</v>
      </c>
      <c r="AE69" s="112">
        <v>31034.859</v>
      </c>
      <c r="AF69" s="112">
        <v>31588.891</v>
      </c>
      <c r="AG69" s="112">
        <v>32318.741999999998</v>
      </c>
      <c r="AH69" s="110">
        <v>32568.6</v>
      </c>
      <c r="AI69" s="241">
        <v>33336</v>
      </c>
      <c r="AJ69" s="254">
        <v>34340</v>
      </c>
      <c r="AK69" s="254">
        <v>35340</v>
      </c>
      <c r="AL69" s="254">
        <v>36256</v>
      </c>
      <c r="AM69" s="241">
        <v>36557</v>
      </c>
      <c r="AN69" s="241">
        <v>36776</v>
      </c>
      <c r="AO69" s="241">
        <v>37713</v>
      </c>
      <c r="AP69" s="254">
        <v>39101</v>
      </c>
      <c r="AQ69" s="241">
        <v>39728</v>
      </c>
      <c r="AR69" s="241">
        <v>39624</v>
      </c>
      <c r="AS69" s="241">
        <v>41035</v>
      </c>
      <c r="AT69" s="241">
        <v>41578</v>
      </c>
      <c r="AU69" s="241">
        <v>42492</v>
      </c>
      <c r="AV69" s="241">
        <v>44054</v>
      </c>
      <c r="AW69" s="241">
        <v>44776</v>
      </c>
      <c r="AX69" s="241">
        <v>39911</v>
      </c>
      <c r="AY69" s="241">
        <v>40574.229522000001</v>
      </c>
      <c r="AZ69" s="241">
        <v>41061</v>
      </c>
      <c r="BA69" s="241">
        <v>41535</v>
      </c>
      <c r="BB69" s="241">
        <v>37693</v>
      </c>
      <c r="BC69" s="241">
        <v>35714</v>
      </c>
      <c r="BD69" s="241">
        <v>30940</v>
      </c>
      <c r="BE69" s="241">
        <v>31689</v>
      </c>
      <c r="BF69" s="241">
        <v>35435</v>
      </c>
    </row>
    <row r="70" spans="1:58" s="4" customFormat="1" ht="15.75" customHeight="1" x14ac:dyDescent="0.25">
      <c r="A70" s="393" t="s">
        <v>76</v>
      </c>
      <c r="B70" s="182" t="s">
        <v>199</v>
      </c>
      <c r="C70" s="253">
        <v>139388.45300000001</v>
      </c>
      <c r="D70" s="253">
        <v>142258.51199999999</v>
      </c>
      <c r="E70" s="253">
        <v>146579.427</v>
      </c>
      <c r="F70" s="253">
        <v>156478.685</v>
      </c>
      <c r="G70" s="253">
        <v>156695.77499999999</v>
      </c>
      <c r="H70" s="253">
        <v>165699.34400000001</v>
      </c>
      <c r="I70" s="253">
        <v>166859.15900000001</v>
      </c>
      <c r="J70" s="253">
        <v>169660.50099999999</v>
      </c>
      <c r="K70" s="253">
        <v>172693.579</v>
      </c>
      <c r="L70" s="253">
        <v>178701.86</v>
      </c>
      <c r="M70" s="253">
        <v>186996.94</v>
      </c>
      <c r="N70" s="253">
        <v>190748.03700000001</v>
      </c>
      <c r="O70" s="253">
        <v>189419.296</v>
      </c>
      <c r="P70" s="253">
        <v>190117.72099999999</v>
      </c>
      <c r="Q70" s="253">
        <v>192922.372</v>
      </c>
      <c r="R70" s="253">
        <v>193150.67499999999</v>
      </c>
      <c r="S70" s="253">
        <v>196793.12400000001</v>
      </c>
      <c r="T70" s="253">
        <v>197865.47200000001</v>
      </c>
      <c r="U70" s="253">
        <v>201251.35800000001</v>
      </c>
      <c r="V70" s="253">
        <v>199231.11</v>
      </c>
      <c r="W70" s="253">
        <v>203151.99</v>
      </c>
      <c r="X70" s="253">
        <v>242289.427</v>
      </c>
      <c r="Y70" s="253">
        <v>244446.95800000001</v>
      </c>
      <c r="Z70" s="253">
        <v>248700.58900000001</v>
      </c>
      <c r="AA70" s="109">
        <v>256583.92600000001</v>
      </c>
      <c r="AB70" s="109">
        <v>255523.62700000001</v>
      </c>
      <c r="AC70" s="109">
        <v>254920.43</v>
      </c>
      <c r="AD70" s="109">
        <v>266939.91899999999</v>
      </c>
      <c r="AE70" s="109">
        <v>267090.76799999998</v>
      </c>
      <c r="AF70" s="109">
        <v>272442.08899999998</v>
      </c>
      <c r="AG70" s="109">
        <v>275607.78999999998</v>
      </c>
      <c r="AH70" s="110">
        <v>285572</v>
      </c>
      <c r="AI70" s="253">
        <v>288516</v>
      </c>
      <c r="AJ70" s="400">
        <v>286389</v>
      </c>
      <c r="AK70" s="254">
        <v>289961</v>
      </c>
      <c r="AL70" s="254">
        <v>296912</v>
      </c>
      <c r="AM70" s="241">
        <v>295095</v>
      </c>
      <c r="AN70" s="241">
        <v>298667</v>
      </c>
      <c r="AO70" s="241">
        <v>306082</v>
      </c>
      <c r="AP70" s="241">
        <v>324255</v>
      </c>
      <c r="AQ70" s="241">
        <v>325833</v>
      </c>
      <c r="AR70" s="241">
        <v>328992</v>
      </c>
      <c r="AS70" s="241">
        <v>341551</v>
      </c>
      <c r="AT70" s="241">
        <v>347897</v>
      </c>
      <c r="AU70" s="241">
        <v>364491</v>
      </c>
      <c r="AV70" s="241">
        <v>377196</v>
      </c>
      <c r="AW70" s="241">
        <v>376617</v>
      </c>
      <c r="AX70" s="241">
        <v>376966</v>
      </c>
      <c r="AY70" s="241">
        <v>384253.006345</v>
      </c>
      <c r="AZ70" s="241">
        <v>392622</v>
      </c>
      <c r="BA70" s="241">
        <v>403521</v>
      </c>
      <c r="BB70" s="241">
        <v>418086</v>
      </c>
      <c r="BC70" s="241">
        <v>421617</v>
      </c>
      <c r="BD70" s="241">
        <v>428843</v>
      </c>
      <c r="BE70" s="241">
        <v>438503</v>
      </c>
      <c r="BF70" s="241">
        <v>430683</v>
      </c>
    </row>
    <row r="71" spans="1:58" s="397" customFormat="1" ht="15.75" customHeight="1" x14ac:dyDescent="0.25">
      <c r="A71" s="16"/>
      <c r="B71" s="15"/>
      <c r="C71" s="223"/>
      <c r="D71" s="223"/>
      <c r="E71" s="223"/>
      <c r="F71" s="223"/>
      <c r="G71" s="223"/>
      <c r="H71" s="223"/>
      <c r="I71" s="223"/>
      <c r="J71" s="223"/>
      <c r="K71" s="223"/>
      <c r="L71" s="223"/>
      <c r="M71" s="223"/>
      <c r="N71" s="223"/>
      <c r="O71" s="223"/>
      <c r="P71" s="223"/>
      <c r="Q71" s="223"/>
      <c r="R71" s="223"/>
      <c r="S71" s="223"/>
      <c r="T71" s="223"/>
      <c r="U71" s="223"/>
      <c r="V71" s="223"/>
      <c r="W71" s="223"/>
      <c r="X71" s="223"/>
      <c r="Y71" s="223"/>
      <c r="Z71" s="223"/>
      <c r="AA71" s="223"/>
      <c r="AB71" s="8"/>
      <c r="AC71" s="8"/>
      <c r="AD71" s="223"/>
      <c r="AE71" s="223"/>
      <c r="AF71" s="223"/>
      <c r="AG71" s="8"/>
      <c r="AH71" s="8"/>
      <c r="AI71" s="8"/>
      <c r="AJ71" s="8"/>
      <c r="AK71" s="8"/>
      <c r="AL71" s="8"/>
      <c r="AM71" s="8"/>
      <c r="AN71" s="8"/>
      <c r="AO71" s="8"/>
      <c r="AP71" s="547"/>
      <c r="AQ71" s="547"/>
      <c r="AR71" s="547"/>
      <c r="AS71" s="547"/>
      <c r="AT71" s="8"/>
      <c r="AU71" s="547"/>
      <c r="AV71" s="547"/>
      <c r="AW71" s="547"/>
      <c r="AX71" s="547"/>
      <c r="AY71" s="547"/>
      <c r="AZ71" s="547"/>
      <c r="BA71" s="547"/>
      <c r="BB71" s="547"/>
      <c r="BC71" s="547"/>
      <c r="BD71" s="547"/>
      <c r="BE71" s="547"/>
      <c r="BF71" s="547"/>
    </row>
    <row r="72" spans="1:58" ht="15.75" customHeight="1" x14ac:dyDescent="0.25">
      <c r="A72" s="16"/>
      <c r="B72" s="15"/>
      <c r="AT72" s="8"/>
      <c r="AU72" s="547"/>
      <c r="AW72" s="547"/>
      <c r="AX72" s="547"/>
      <c r="AY72" s="547"/>
      <c r="AZ72" s="547"/>
      <c r="BA72" s="547"/>
      <c r="BB72" s="547"/>
      <c r="BC72" s="547"/>
      <c r="BD72" s="547"/>
      <c r="BE72" s="547"/>
      <c r="BF72" s="547"/>
    </row>
    <row r="73" spans="1:58" ht="15.75" customHeight="1" x14ac:dyDescent="0.25">
      <c r="AT73" s="8"/>
    </row>
    <row r="74" spans="1:58" ht="15.75" customHeight="1" x14ac:dyDescent="0.25">
      <c r="AT74" s="8"/>
    </row>
    <row r="75" spans="1:58" ht="15.75" customHeight="1" x14ac:dyDescent="0.25">
      <c r="AT75" s="8"/>
    </row>
    <row r="76" spans="1:58" ht="15.75" customHeight="1" x14ac:dyDescent="0.25">
      <c r="R76" s="248"/>
      <c r="S76" s="248"/>
      <c r="T76" s="248"/>
      <c r="U76" s="248"/>
      <c r="AT76" s="8"/>
    </row>
    <row r="77" spans="1:58" ht="15.75" customHeight="1" x14ac:dyDescent="0.25">
      <c r="R77" s="248"/>
      <c r="S77" s="248"/>
      <c r="T77" s="248"/>
      <c r="U77" s="248"/>
      <c r="AT77" s="8"/>
    </row>
    <row r="78" spans="1:58" ht="15.75" customHeight="1" x14ac:dyDescent="0.25">
      <c r="AT78" s="8"/>
    </row>
    <row r="79" spans="1:58" s="223" customFormat="1" ht="15.75" customHeight="1" x14ac:dyDescent="0.25">
      <c r="R79" s="248"/>
      <c r="S79" s="248"/>
      <c r="T79" s="248"/>
      <c r="U79" s="248"/>
      <c r="AT79" s="8"/>
    </row>
    <row r="80" spans="1:58" s="223" customFormat="1" ht="15.75" customHeight="1" x14ac:dyDescent="0.25">
      <c r="R80" s="248"/>
      <c r="S80" s="248"/>
      <c r="T80" s="248"/>
      <c r="U80" s="248"/>
      <c r="AT80" s="8"/>
    </row>
    <row r="81" spans="3:46" s="223" customFormat="1" ht="15.75" customHeight="1" x14ac:dyDescent="0.25">
      <c r="C81" s="248"/>
      <c r="D81" s="248"/>
      <c r="E81" s="248"/>
      <c r="F81" s="248"/>
      <c r="G81" s="248"/>
      <c r="H81" s="248"/>
      <c r="I81" s="248"/>
      <c r="J81" s="248"/>
      <c r="K81" s="248"/>
      <c r="L81" s="248"/>
      <c r="M81" s="248"/>
      <c r="N81" s="248"/>
      <c r="O81" s="248"/>
      <c r="P81" s="248"/>
      <c r="Q81" s="248"/>
      <c r="R81" s="248"/>
      <c r="S81" s="248"/>
      <c r="T81" s="248"/>
      <c r="U81" s="248"/>
      <c r="AT81" s="8"/>
    </row>
    <row r="82" spans="3:46" s="223" customFormat="1" ht="15.75" customHeight="1" x14ac:dyDescent="0.25">
      <c r="R82" s="248"/>
      <c r="S82" s="248"/>
      <c r="T82" s="248"/>
      <c r="U82" s="248"/>
      <c r="AT82" s="8"/>
    </row>
    <row r="83" spans="3:46" s="223" customFormat="1" ht="15.75" customHeight="1" x14ac:dyDescent="0.25">
      <c r="R83" s="28"/>
      <c r="S83" s="28"/>
      <c r="T83" s="28"/>
      <c r="U83" s="28"/>
      <c r="AT83" s="8"/>
    </row>
    <row r="84" spans="3:46" s="223" customFormat="1" ht="15.75" customHeight="1" x14ac:dyDescent="0.25">
      <c r="R84" s="28"/>
      <c r="S84" s="28"/>
      <c r="T84" s="28"/>
      <c r="U84" s="28"/>
      <c r="AT84" s="8"/>
    </row>
    <row r="85" spans="3:46" s="223" customFormat="1" ht="15.75" customHeight="1" x14ac:dyDescent="0.25">
      <c r="R85" s="28"/>
      <c r="S85" s="28"/>
      <c r="T85" s="28"/>
      <c r="U85" s="28"/>
      <c r="AT85" s="8"/>
    </row>
    <row r="86" spans="3:46" s="223" customFormat="1" ht="15.75" customHeight="1" x14ac:dyDescent="0.25">
      <c r="AT86" s="8"/>
    </row>
    <row r="87" spans="3:46" ht="15.75" customHeight="1" x14ac:dyDescent="0.25">
      <c r="AT87" s="8"/>
    </row>
    <row r="88" spans="3:46" ht="15.75" customHeight="1" x14ac:dyDescent="0.25">
      <c r="AT88" s="8"/>
    </row>
    <row r="89" spans="3:46" ht="15.75" customHeight="1" x14ac:dyDescent="0.25">
      <c r="AT89" s="8"/>
    </row>
    <row r="90" spans="3:46" ht="15.75" customHeight="1" x14ac:dyDescent="0.25">
      <c r="AT90" s="8"/>
    </row>
    <row r="91" spans="3:46" ht="15.75" customHeight="1" x14ac:dyDescent="0.25">
      <c r="AT91" s="8"/>
    </row>
    <row r="92" spans="3:46" ht="15.75" customHeight="1" x14ac:dyDescent="0.25">
      <c r="AT92" s="8"/>
    </row>
    <row r="93" spans="3:46" ht="15.75" customHeight="1" x14ac:dyDescent="0.25">
      <c r="AT93" s="8"/>
    </row>
    <row r="94" spans="3:46" ht="15.75" customHeight="1" x14ac:dyDescent="0.25">
      <c r="AT94" s="8"/>
    </row>
    <row r="95" spans="3:46" ht="15.75" customHeight="1" x14ac:dyDescent="0.25">
      <c r="AT95" s="8"/>
    </row>
    <row r="96" spans="3:46" ht="15.75" customHeight="1" x14ac:dyDescent="0.25">
      <c r="AT96" s="8"/>
    </row>
    <row r="97" spans="46:46" ht="15.75" customHeight="1" x14ac:dyDescent="0.25">
      <c r="AT97" s="8"/>
    </row>
    <row r="98" spans="46:46" ht="15.75" customHeight="1" x14ac:dyDescent="0.25">
      <c r="AT98" s="8"/>
    </row>
    <row r="99" spans="46:46" ht="15.75" customHeight="1" x14ac:dyDescent="0.25">
      <c r="AT99" s="8"/>
    </row>
    <row r="100" spans="46:46" ht="15.75" customHeight="1" x14ac:dyDescent="0.25">
      <c r="AT100" s="8"/>
    </row>
    <row r="101" spans="46:46" ht="15.75" customHeight="1" x14ac:dyDescent="0.25">
      <c r="AT101" s="8"/>
    </row>
    <row r="102" spans="46:46" ht="15.75" customHeight="1" x14ac:dyDescent="0.25">
      <c r="AT102" s="8"/>
    </row>
    <row r="103" spans="46:46" ht="15.75" customHeight="1" x14ac:dyDescent="0.25">
      <c r="AT103" s="8"/>
    </row>
    <row r="104" spans="46:46" ht="15.75" customHeight="1" x14ac:dyDescent="0.25">
      <c r="AT104" s="8"/>
    </row>
    <row r="105" spans="46:46" ht="15.75" customHeight="1" x14ac:dyDescent="0.25">
      <c r="AT105" s="8"/>
    </row>
    <row r="106" spans="46:46" ht="15.75" customHeight="1" x14ac:dyDescent="0.25">
      <c r="AT106" s="8"/>
    </row>
    <row r="107" spans="46:46" ht="15.75" customHeight="1" x14ac:dyDescent="0.25">
      <c r="AT107" s="8"/>
    </row>
    <row r="108" spans="46:46" ht="15.75" customHeight="1" x14ac:dyDescent="0.25">
      <c r="AT108" s="8"/>
    </row>
    <row r="109" spans="46:46" ht="15.75" customHeight="1" x14ac:dyDescent="0.25">
      <c r="AT109" s="8"/>
    </row>
    <row r="110" spans="46:46" ht="15.75" customHeight="1" x14ac:dyDescent="0.25">
      <c r="AT110" s="8"/>
    </row>
    <row r="111" spans="46:46" ht="15.75" customHeight="1" x14ac:dyDescent="0.25">
      <c r="AT111" s="8"/>
    </row>
    <row r="112" spans="46:46" ht="15.75" customHeight="1" x14ac:dyDescent="0.25">
      <c r="AT112" s="8"/>
    </row>
    <row r="113" spans="46:46" ht="15.75" customHeight="1" x14ac:dyDescent="0.25">
      <c r="AT113" s="8"/>
    </row>
    <row r="114" spans="46:46" ht="15.75" customHeight="1" x14ac:dyDescent="0.25">
      <c r="AT114" s="8"/>
    </row>
    <row r="115" spans="46:46" ht="15.75" customHeight="1" x14ac:dyDescent="0.25">
      <c r="AT115" s="8"/>
    </row>
    <row r="116" spans="46:46" ht="15.75" customHeight="1" x14ac:dyDescent="0.25">
      <c r="AT116" s="8"/>
    </row>
    <row r="117" spans="46:46" ht="15.75" customHeight="1" x14ac:dyDescent="0.25">
      <c r="AT117" s="8"/>
    </row>
    <row r="118" spans="46:46" ht="15.75" customHeight="1" x14ac:dyDescent="0.25">
      <c r="AT118" s="8"/>
    </row>
    <row r="119" spans="46:46" ht="15.75" customHeight="1" x14ac:dyDescent="0.25">
      <c r="AT119" s="8"/>
    </row>
    <row r="120" spans="46:46" ht="15.75" customHeight="1" x14ac:dyDescent="0.25">
      <c r="AT120" s="8"/>
    </row>
    <row r="121" spans="46:46" ht="15.75" customHeight="1" x14ac:dyDescent="0.25">
      <c r="AT121" s="8"/>
    </row>
    <row r="122" spans="46:46" ht="15.75" customHeight="1" x14ac:dyDescent="0.25">
      <c r="AT122" s="8"/>
    </row>
    <row r="123" spans="46:46" ht="15.75" customHeight="1" x14ac:dyDescent="0.25">
      <c r="AT123" s="8"/>
    </row>
    <row r="124" spans="46:46" ht="15.75" customHeight="1" x14ac:dyDescent="0.25">
      <c r="AT124" s="8"/>
    </row>
    <row r="125" spans="46:46" ht="15.75" customHeight="1" x14ac:dyDescent="0.25">
      <c r="AT125" s="8"/>
    </row>
    <row r="126" spans="46:46" ht="15.75" customHeight="1" x14ac:dyDescent="0.25">
      <c r="AT126" s="8"/>
    </row>
    <row r="127" spans="46:46" ht="15.75" customHeight="1" x14ac:dyDescent="0.25">
      <c r="AT127" s="8"/>
    </row>
    <row r="128" spans="46:46" ht="15.75" customHeight="1" x14ac:dyDescent="0.25">
      <c r="AT128" s="8"/>
    </row>
    <row r="129" spans="46:46" ht="15.75" customHeight="1" x14ac:dyDescent="0.25">
      <c r="AT129" s="8"/>
    </row>
    <row r="130" spans="46:46" ht="15.75" customHeight="1" x14ac:dyDescent="0.25">
      <c r="AT130" s="8"/>
    </row>
    <row r="131" spans="46:46" ht="15.75" customHeight="1" x14ac:dyDescent="0.25">
      <c r="AT131" s="8"/>
    </row>
    <row r="132" spans="46:46" ht="15.75" customHeight="1" x14ac:dyDescent="0.25">
      <c r="AT132" s="8"/>
    </row>
    <row r="133" spans="46:46" ht="15.75" customHeight="1" x14ac:dyDescent="0.25">
      <c r="AT133" s="8"/>
    </row>
    <row r="134" spans="46:46" ht="15.75" customHeight="1" x14ac:dyDescent="0.25">
      <c r="AT134" s="8"/>
    </row>
    <row r="135" spans="46:46" ht="15.75" customHeight="1" x14ac:dyDescent="0.25">
      <c r="AT135" s="8"/>
    </row>
    <row r="136" spans="46:46" ht="15.75" customHeight="1" x14ac:dyDescent="0.25">
      <c r="AT136" s="8"/>
    </row>
    <row r="137" spans="46:46" ht="15.75" customHeight="1" x14ac:dyDescent="0.25">
      <c r="AT137" s="8"/>
    </row>
    <row r="138" spans="46:46" ht="15.75" customHeight="1" x14ac:dyDescent="0.25">
      <c r="AT138" s="8"/>
    </row>
    <row r="139" spans="46:46" ht="15.75" customHeight="1" x14ac:dyDescent="0.25">
      <c r="AT139" s="8"/>
    </row>
    <row r="140" spans="46:46" ht="15.75" customHeight="1" x14ac:dyDescent="0.25">
      <c r="AT140" s="8"/>
    </row>
    <row r="141" spans="46:46" ht="15.75" customHeight="1" x14ac:dyDescent="0.25">
      <c r="AT141" s="8"/>
    </row>
    <row r="142" spans="46:46" ht="15.75" customHeight="1" x14ac:dyDescent="0.25">
      <c r="AT142" s="8"/>
    </row>
    <row r="143" spans="46:46" ht="15.75" customHeight="1" x14ac:dyDescent="0.25">
      <c r="AT143" s="8"/>
    </row>
    <row r="144" spans="46:46" ht="15.75" customHeight="1" x14ac:dyDescent="0.25">
      <c r="AT144" s="8"/>
    </row>
    <row r="145" spans="46:46" ht="15.75" customHeight="1" x14ac:dyDescent="0.25">
      <c r="AT145" s="8"/>
    </row>
    <row r="146" spans="46:46" ht="15.75" customHeight="1" x14ac:dyDescent="0.25">
      <c r="AT146" s="8"/>
    </row>
    <row r="147" spans="46:46" ht="15.75" customHeight="1" x14ac:dyDescent="0.25">
      <c r="AT147" s="8"/>
    </row>
    <row r="148" spans="46:46" ht="15.75" customHeight="1" x14ac:dyDescent="0.25">
      <c r="AT148" s="8"/>
    </row>
    <row r="149" spans="46:46" ht="15.75" customHeight="1" x14ac:dyDescent="0.25">
      <c r="AT149" s="8"/>
    </row>
    <row r="150" spans="46:46" ht="15.75" customHeight="1" x14ac:dyDescent="0.25">
      <c r="AT150" s="8"/>
    </row>
    <row r="151" spans="46:46" ht="15.75" customHeight="1" x14ac:dyDescent="0.25">
      <c r="AT151" s="8"/>
    </row>
    <row r="152" spans="46:46" ht="15.75" customHeight="1" x14ac:dyDescent="0.25">
      <c r="AT152" s="8"/>
    </row>
    <row r="153" spans="46:46" ht="15.75" customHeight="1" x14ac:dyDescent="0.25">
      <c r="AT153" s="8"/>
    </row>
    <row r="154" spans="46:46" ht="15.75" customHeight="1" x14ac:dyDescent="0.25">
      <c r="AT154" s="8"/>
    </row>
    <row r="155" spans="46:46" ht="15.75" customHeight="1" x14ac:dyDescent="0.25">
      <c r="AT155" s="8"/>
    </row>
    <row r="156" spans="46:46" ht="15.75" customHeight="1" x14ac:dyDescent="0.25">
      <c r="AT156" s="8"/>
    </row>
    <row r="157" spans="46:46" ht="15.75" customHeight="1" x14ac:dyDescent="0.25">
      <c r="AT157" s="8"/>
    </row>
    <row r="158" spans="46:46" ht="15.75" customHeight="1" x14ac:dyDescent="0.25">
      <c r="AT158" s="8"/>
    </row>
    <row r="159" spans="46:46" ht="15.75" customHeight="1" x14ac:dyDescent="0.25">
      <c r="AT159" s="8"/>
    </row>
    <row r="160" spans="46:46" ht="15.75" customHeight="1" x14ac:dyDescent="0.25">
      <c r="AT160" s="8"/>
    </row>
    <row r="161" spans="46:46" ht="15.75" customHeight="1" x14ac:dyDescent="0.25">
      <c r="AT161" s="8"/>
    </row>
    <row r="162" spans="46:46" ht="15.75" customHeight="1" x14ac:dyDescent="0.25">
      <c r="AT162" s="8"/>
    </row>
    <row r="163" spans="46:46" ht="15.75" customHeight="1" x14ac:dyDescent="0.25">
      <c r="AT163" s="8"/>
    </row>
    <row r="164" spans="46:46" ht="15.75" customHeight="1" x14ac:dyDescent="0.25">
      <c r="AT164" s="8"/>
    </row>
    <row r="165" spans="46:46" ht="15.75" customHeight="1" x14ac:dyDescent="0.25">
      <c r="AT165" s="8"/>
    </row>
    <row r="166" spans="46:46" ht="15.75" customHeight="1" x14ac:dyDescent="0.25">
      <c r="AT166" s="8"/>
    </row>
    <row r="167" spans="46:46" ht="15.75" customHeight="1" x14ac:dyDescent="0.25">
      <c r="AT167" s="8"/>
    </row>
    <row r="168" spans="46:46" ht="15.75" customHeight="1" x14ac:dyDescent="0.25">
      <c r="AT168" s="8"/>
    </row>
    <row r="169" spans="46:46" ht="15.75" customHeight="1" x14ac:dyDescent="0.25">
      <c r="AT169" s="8"/>
    </row>
    <row r="170" spans="46:46" ht="15.75" customHeight="1" x14ac:dyDescent="0.25">
      <c r="AT170" s="8"/>
    </row>
    <row r="171" spans="46:46" ht="15.75" customHeight="1" x14ac:dyDescent="0.25">
      <c r="AT171" s="8"/>
    </row>
    <row r="172" spans="46:46" ht="15.75" customHeight="1" x14ac:dyDescent="0.25">
      <c r="AT172" s="8"/>
    </row>
    <row r="173" spans="46:46" ht="15.75" customHeight="1" x14ac:dyDescent="0.25">
      <c r="AT173" s="8"/>
    </row>
    <row r="174" spans="46:46" ht="15.75" customHeight="1" x14ac:dyDescent="0.25">
      <c r="AT174" s="8"/>
    </row>
    <row r="175" spans="46:46" ht="15.75" customHeight="1" x14ac:dyDescent="0.25">
      <c r="AT175" s="8"/>
    </row>
    <row r="176" spans="46:46" ht="15.75" customHeight="1" x14ac:dyDescent="0.25">
      <c r="AT176" s="8"/>
    </row>
    <row r="177" spans="46:46" ht="15.75" customHeight="1" x14ac:dyDescent="0.25">
      <c r="AT177" s="8"/>
    </row>
    <row r="178" spans="46:46" ht="15.75" customHeight="1" x14ac:dyDescent="0.25">
      <c r="AT178" s="8"/>
    </row>
    <row r="179" spans="46:46" ht="15.75" customHeight="1" x14ac:dyDescent="0.25">
      <c r="AT179" s="8"/>
    </row>
    <row r="180" spans="46:46" ht="15.75" customHeight="1" x14ac:dyDescent="0.25">
      <c r="AT180" s="8"/>
    </row>
    <row r="181" spans="46:46" ht="15.75" customHeight="1" x14ac:dyDescent="0.25">
      <c r="AT181" s="8"/>
    </row>
    <row r="182" spans="46:46" ht="15.75" customHeight="1" x14ac:dyDescent="0.25">
      <c r="AT182" s="8"/>
    </row>
    <row r="183" spans="46:46" ht="15.75" customHeight="1" x14ac:dyDescent="0.25">
      <c r="AT183" s="8"/>
    </row>
    <row r="184" spans="46:46" ht="15.75" customHeight="1" x14ac:dyDescent="0.25">
      <c r="AT184" s="8"/>
    </row>
    <row r="185" spans="46:46" ht="15.75" customHeight="1" x14ac:dyDescent="0.25">
      <c r="AT185" s="8"/>
    </row>
    <row r="186" spans="46:46" ht="15.75" customHeight="1" x14ac:dyDescent="0.25">
      <c r="AT186" s="8"/>
    </row>
    <row r="187" spans="46:46" ht="15.75" customHeight="1" x14ac:dyDescent="0.25">
      <c r="AT187" s="8"/>
    </row>
    <row r="188" spans="46:46" ht="15.75" customHeight="1" x14ac:dyDescent="0.25">
      <c r="AT188" s="8"/>
    </row>
    <row r="189" spans="46:46" ht="15.75" customHeight="1" x14ac:dyDescent="0.25">
      <c r="AT189" s="8"/>
    </row>
    <row r="190" spans="46:46" ht="15.75" customHeight="1" x14ac:dyDescent="0.25">
      <c r="AT190" s="8"/>
    </row>
    <row r="191" spans="46:46" ht="15.75" customHeight="1" x14ac:dyDescent="0.25">
      <c r="AT191" s="8"/>
    </row>
    <row r="192" spans="46:46" ht="15.75" customHeight="1" x14ac:dyDescent="0.25">
      <c r="AT192" s="8"/>
    </row>
    <row r="193" spans="46:46" ht="15.75" customHeight="1" x14ac:dyDescent="0.25">
      <c r="AT193" s="8"/>
    </row>
    <row r="194" spans="46:46" ht="15.75" customHeight="1" x14ac:dyDescent="0.25">
      <c r="AT194" s="8"/>
    </row>
    <row r="195" spans="46:46" ht="15.75" customHeight="1" x14ac:dyDescent="0.25">
      <c r="AT195" s="8"/>
    </row>
    <row r="196" spans="46:46" ht="15.75" customHeight="1" x14ac:dyDescent="0.25">
      <c r="AT196" s="8"/>
    </row>
    <row r="197" spans="46:46" ht="15.75" customHeight="1" x14ac:dyDescent="0.25">
      <c r="AT197" s="8"/>
    </row>
    <row r="198" spans="46:46" ht="15.75" customHeight="1" x14ac:dyDescent="0.25">
      <c r="AT198" s="8"/>
    </row>
    <row r="199" spans="46:46" ht="15.75" customHeight="1" x14ac:dyDescent="0.25">
      <c r="AT199" s="8"/>
    </row>
    <row r="200" spans="46:46" ht="15.75" customHeight="1" x14ac:dyDescent="0.25">
      <c r="AT200" s="8"/>
    </row>
    <row r="201" spans="46:46" ht="15.75" customHeight="1" x14ac:dyDescent="0.25">
      <c r="AT201" s="8"/>
    </row>
    <row r="202" spans="46:46" ht="15.75" customHeight="1" x14ac:dyDescent="0.25">
      <c r="AT202" s="8"/>
    </row>
    <row r="203" spans="46:46" ht="15.75" customHeight="1" x14ac:dyDescent="0.25">
      <c r="AT203" s="8"/>
    </row>
    <row r="204" spans="46:46" ht="15.75" customHeight="1" x14ac:dyDescent="0.25">
      <c r="AT204" s="8"/>
    </row>
    <row r="205" spans="46:46" ht="15.75" customHeight="1" x14ac:dyDescent="0.25">
      <c r="AT205" s="8"/>
    </row>
    <row r="206" spans="46:46" ht="15.75" customHeight="1" x14ac:dyDescent="0.25">
      <c r="AT206" s="8"/>
    </row>
    <row r="207" spans="46:46" ht="15.75" customHeight="1" x14ac:dyDescent="0.25">
      <c r="AT207" s="8"/>
    </row>
    <row r="208" spans="46:46" ht="15.75" customHeight="1" x14ac:dyDescent="0.25">
      <c r="AT208" s="8"/>
    </row>
    <row r="209" spans="46:46" ht="15.75" customHeight="1" x14ac:dyDescent="0.25">
      <c r="AT209" s="8"/>
    </row>
    <row r="210" spans="46:46" ht="15.75" customHeight="1" x14ac:dyDescent="0.25">
      <c r="AT210" s="8"/>
    </row>
    <row r="211" spans="46:46" ht="15.75" customHeight="1" x14ac:dyDescent="0.25">
      <c r="AT211" s="8"/>
    </row>
    <row r="212" spans="46:46" ht="15.75" customHeight="1" x14ac:dyDescent="0.25">
      <c r="AT212" s="8"/>
    </row>
    <row r="213" spans="46:46" ht="15.75" customHeight="1" x14ac:dyDescent="0.25">
      <c r="AT213" s="8"/>
    </row>
    <row r="214" spans="46:46" ht="15.75" customHeight="1" x14ac:dyDescent="0.25">
      <c r="AT214" s="8"/>
    </row>
    <row r="215" spans="46:46" ht="15.75" customHeight="1" x14ac:dyDescent="0.25">
      <c r="AT215" s="8"/>
    </row>
    <row r="216" spans="46:46" ht="15.75" customHeight="1" x14ac:dyDescent="0.25">
      <c r="AT216" s="8"/>
    </row>
    <row r="217" spans="46:46" ht="15.75" customHeight="1" x14ac:dyDescent="0.25">
      <c r="AT217" s="8"/>
    </row>
    <row r="218" spans="46:46" ht="15.75" customHeight="1" x14ac:dyDescent="0.25">
      <c r="AT218" s="8"/>
    </row>
    <row r="219" spans="46:46" ht="15.75" customHeight="1" x14ac:dyDescent="0.25">
      <c r="AT219" s="8"/>
    </row>
    <row r="220" spans="46:46" ht="15.75" customHeight="1" x14ac:dyDescent="0.25">
      <c r="AT220" s="8"/>
    </row>
    <row r="221" spans="46:46" ht="15.75" customHeight="1" x14ac:dyDescent="0.25">
      <c r="AT221" s="8"/>
    </row>
    <row r="222" spans="46:46" ht="15.75" customHeight="1" x14ac:dyDescent="0.25">
      <c r="AT222" s="8"/>
    </row>
    <row r="223" spans="46:46" ht="15.75" customHeight="1" x14ac:dyDescent="0.25">
      <c r="AT223" s="8"/>
    </row>
    <row r="224" spans="46:46" ht="15.75" customHeight="1" x14ac:dyDescent="0.25">
      <c r="AT224" s="8"/>
    </row>
    <row r="225" spans="46:46" ht="15.75" customHeight="1" x14ac:dyDescent="0.25">
      <c r="AT225" s="8"/>
    </row>
    <row r="226" spans="46:46" ht="15.75" customHeight="1" x14ac:dyDescent="0.25">
      <c r="AT226" s="8"/>
    </row>
    <row r="227" spans="46:46" ht="15.75" customHeight="1" x14ac:dyDescent="0.25">
      <c r="AT227" s="8"/>
    </row>
    <row r="228" spans="46:46" ht="15.75" customHeight="1" x14ac:dyDescent="0.25">
      <c r="AT228" s="8"/>
    </row>
    <row r="229" spans="46:46" ht="15.75" customHeight="1" x14ac:dyDescent="0.25">
      <c r="AT229" s="8"/>
    </row>
    <row r="230" spans="46:46" ht="15.75" customHeight="1" x14ac:dyDescent="0.25">
      <c r="AT230" s="8"/>
    </row>
    <row r="231" spans="46:46" ht="15.75" customHeight="1" x14ac:dyDescent="0.25">
      <c r="AT231" s="8"/>
    </row>
    <row r="232" spans="46:46" ht="15.75" customHeight="1" x14ac:dyDescent="0.25">
      <c r="AT232" s="8"/>
    </row>
    <row r="233" spans="46:46" ht="15.75" customHeight="1" x14ac:dyDescent="0.25">
      <c r="AT233" s="8"/>
    </row>
    <row r="234" spans="46:46" ht="15.75" customHeight="1" x14ac:dyDescent="0.25">
      <c r="AT234" s="8"/>
    </row>
    <row r="235" spans="46:46" ht="15.75" customHeight="1" x14ac:dyDescent="0.25">
      <c r="AT235" s="8"/>
    </row>
    <row r="236" spans="46:46" ht="15.75" customHeight="1" x14ac:dyDescent="0.25">
      <c r="AT236" s="8"/>
    </row>
    <row r="237" spans="46:46" ht="15.75" customHeight="1" x14ac:dyDescent="0.25">
      <c r="AT237" s="8"/>
    </row>
    <row r="238" spans="46:46" ht="15.75" customHeight="1" x14ac:dyDescent="0.25">
      <c r="AT238" s="8"/>
    </row>
    <row r="239" spans="46:46" ht="15.75" customHeight="1" x14ac:dyDescent="0.25">
      <c r="AT239" s="8"/>
    </row>
    <row r="240" spans="46:46" ht="15.75" customHeight="1" x14ac:dyDescent="0.25">
      <c r="AT240" s="8"/>
    </row>
    <row r="241" spans="46:46" ht="15.75" customHeight="1" x14ac:dyDescent="0.25">
      <c r="AT241" s="8"/>
    </row>
    <row r="242" spans="46:46" ht="15.75" customHeight="1" x14ac:dyDescent="0.25">
      <c r="AT242" s="8"/>
    </row>
    <row r="243" spans="46:46" ht="15.75" customHeight="1" x14ac:dyDescent="0.25">
      <c r="AT243" s="8"/>
    </row>
    <row r="244" spans="46:46" ht="15.75" customHeight="1" x14ac:dyDescent="0.25">
      <c r="AT244" s="8"/>
    </row>
    <row r="245" spans="46:46" ht="15.75" customHeight="1" x14ac:dyDescent="0.25">
      <c r="AT245" s="8"/>
    </row>
    <row r="246" spans="46:46" ht="15.75" customHeight="1" x14ac:dyDescent="0.25">
      <c r="AT246" s="8"/>
    </row>
    <row r="247" spans="46:46" ht="15.75" customHeight="1" x14ac:dyDescent="0.25">
      <c r="AT247" s="8"/>
    </row>
    <row r="248" spans="46:46" ht="15.75" customHeight="1" x14ac:dyDescent="0.25">
      <c r="AT248" s="8"/>
    </row>
    <row r="249" spans="46:46" ht="15.75" customHeight="1" x14ac:dyDescent="0.25">
      <c r="AT249" s="8"/>
    </row>
    <row r="250" spans="46:46" ht="15.75" customHeight="1" x14ac:dyDescent="0.25">
      <c r="AT250" s="8"/>
    </row>
    <row r="251" spans="46:46" ht="15.75" customHeight="1" x14ac:dyDescent="0.25">
      <c r="AT251" s="8"/>
    </row>
    <row r="252" spans="46:46" ht="15.75" customHeight="1" x14ac:dyDescent="0.25">
      <c r="AT252" s="8"/>
    </row>
    <row r="253" spans="46:46" ht="15.75" customHeight="1" x14ac:dyDescent="0.25">
      <c r="AT253" s="8"/>
    </row>
    <row r="254" spans="46:46" ht="15.75" customHeight="1" x14ac:dyDescent="0.25">
      <c r="AT254" s="8"/>
    </row>
    <row r="255" spans="46:46" ht="15.75" customHeight="1" x14ac:dyDescent="0.25">
      <c r="AT255" s="8"/>
    </row>
    <row r="256" spans="46:46" ht="15.75" customHeight="1" x14ac:dyDescent="0.25">
      <c r="AT256" s="8"/>
    </row>
    <row r="257" spans="46:46" ht="15.75" customHeight="1" x14ac:dyDescent="0.25">
      <c r="AT257" s="8"/>
    </row>
    <row r="258" spans="46:46" ht="15.75" customHeight="1" x14ac:dyDescent="0.25">
      <c r="AT258" s="8"/>
    </row>
    <row r="259" spans="46:46" ht="15.75" customHeight="1" x14ac:dyDescent="0.25">
      <c r="AT259" s="8"/>
    </row>
    <row r="260" spans="46:46" ht="15.75" customHeight="1" x14ac:dyDescent="0.25">
      <c r="AT260" s="8"/>
    </row>
    <row r="261" spans="46:46" ht="15.75" customHeight="1" x14ac:dyDescent="0.25">
      <c r="AT261" s="8"/>
    </row>
    <row r="262" spans="46:46" ht="15.75" customHeight="1" x14ac:dyDescent="0.25">
      <c r="AT262" s="8"/>
    </row>
    <row r="263" spans="46:46" ht="15.75" customHeight="1" x14ac:dyDescent="0.25">
      <c r="AT263" s="8"/>
    </row>
    <row r="264" spans="46:46" ht="15.75" customHeight="1" x14ac:dyDescent="0.25">
      <c r="AT264" s="8"/>
    </row>
    <row r="265" spans="46:46" ht="15.75" customHeight="1" x14ac:dyDescent="0.25">
      <c r="AT265" s="8"/>
    </row>
    <row r="266" spans="46:46" ht="15.75" customHeight="1" x14ac:dyDescent="0.25">
      <c r="AT266" s="8"/>
    </row>
    <row r="267" spans="46:46" ht="15.75" customHeight="1" x14ac:dyDescent="0.25">
      <c r="AT267" s="8"/>
    </row>
    <row r="268" spans="46:46" ht="15.75" customHeight="1" x14ac:dyDescent="0.25">
      <c r="AT268" s="8"/>
    </row>
    <row r="269" spans="46:46" ht="15.75" customHeight="1" x14ac:dyDescent="0.25">
      <c r="AT269" s="8"/>
    </row>
    <row r="270" spans="46:46" ht="15.75" customHeight="1" x14ac:dyDescent="0.25">
      <c r="AT270" s="8"/>
    </row>
    <row r="271" spans="46:46" ht="15.75" customHeight="1" x14ac:dyDescent="0.25">
      <c r="AT271" s="8"/>
    </row>
    <row r="272" spans="46:46" ht="15.75" customHeight="1" x14ac:dyDescent="0.25">
      <c r="AT272" s="8"/>
    </row>
    <row r="273" spans="46:46" ht="15.75" customHeight="1" x14ac:dyDescent="0.25">
      <c r="AT273" s="8"/>
    </row>
    <row r="274" spans="46:46" ht="15.75" customHeight="1" x14ac:dyDescent="0.25">
      <c r="AT274" s="8"/>
    </row>
    <row r="275" spans="46:46" ht="15.75" customHeight="1" x14ac:dyDescent="0.25">
      <c r="AT275" s="8"/>
    </row>
    <row r="276" spans="46:46" ht="15.75" customHeight="1" x14ac:dyDescent="0.25">
      <c r="AT276" s="8"/>
    </row>
    <row r="277" spans="46:46" ht="15.75" customHeight="1" x14ac:dyDescent="0.25">
      <c r="AT277" s="8"/>
    </row>
    <row r="278" spans="46:46" ht="15.75" customHeight="1" x14ac:dyDescent="0.25">
      <c r="AT278" s="8"/>
    </row>
    <row r="279" spans="46:46" ht="15.75" customHeight="1" x14ac:dyDescent="0.25">
      <c r="AT279" s="8"/>
    </row>
    <row r="280" spans="46:46" ht="15.75" customHeight="1" x14ac:dyDescent="0.25">
      <c r="AT280" s="8"/>
    </row>
    <row r="281" spans="46:46" ht="15.75" customHeight="1" x14ac:dyDescent="0.25">
      <c r="AT281" s="8"/>
    </row>
    <row r="282" spans="46:46" ht="15.75" customHeight="1" x14ac:dyDescent="0.25">
      <c r="AT282" s="8"/>
    </row>
    <row r="283" spans="46:46" ht="15.75" customHeight="1" x14ac:dyDescent="0.25">
      <c r="AT283" s="8"/>
    </row>
    <row r="284" spans="46:46" ht="15.75" customHeight="1" x14ac:dyDescent="0.25">
      <c r="AT284" s="8"/>
    </row>
    <row r="285" spans="46:46" ht="15.75" customHeight="1" x14ac:dyDescent="0.25">
      <c r="AT285" s="8"/>
    </row>
    <row r="286" spans="46:46" ht="15.75" customHeight="1" x14ac:dyDescent="0.25">
      <c r="AT286" s="8"/>
    </row>
    <row r="287" spans="46:46" ht="15.75" customHeight="1" x14ac:dyDescent="0.25">
      <c r="AT287" s="8"/>
    </row>
    <row r="288" spans="46:46" ht="15.75" customHeight="1" x14ac:dyDescent="0.25">
      <c r="AT288" s="8"/>
    </row>
    <row r="289" spans="46:46" ht="15.75" customHeight="1" x14ac:dyDescent="0.25">
      <c r="AT289" s="8"/>
    </row>
    <row r="290" spans="46:46" ht="15.75" customHeight="1" x14ac:dyDescent="0.25">
      <c r="AT290" s="8"/>
    </row>
    <row r="291" spans="46:46" ht="15.75" customHeight="1" x14ac:dyDescent="0.25">
      <c r="AT291" s="8"/>
    </row>
    <row r="292" spans="46:46" ht="15.75" customHeight="1" x14ac:dyDescent="0.25">
      <c r="AT292" s="8"/>
    </row>
    <row r="293" spans="46:46" ht="15.75" customHeight="1" x14ac:dyDescent="0.25">
      <c r="AT293" s="8"/>
    </row>
    <row r="294" spans="46:46" ht="15.75" customHeight="1" x14ac:dyDescent="0.25">
      <c r="AT294" s="8"/>
    </row>
    <row r="295" spans="46:46" ht="15.75" customHeight="1" x14ac:dyDescent="0.25">
      <c r="AT295" s="8"/>
    </row>
    <row r="296" spans="46:46" ht="15.75" customHeight="1" x14ac:dyDescent="0.25">
      <c r="AT296" s="8"/>
    </row>
    <row r="297" spans="46:46" ht="15.75" customHeight="1" x14ac:dyDescent="0.25">
      <c r="AT297" s="8"/>
    </row>
    <row r="298" spans="46:46" ht="15.75" customHeight="1" x14ac:dyDescent="0.25">
      <c r="AT298" s="8"/>
    </row>
    <row r="299" spans="46:46" ht="15.75" customHeight="1" x14ac:dyDescent="0.25">
      <c r="AT299" s="8"/>
    </row>
    <row r="300" spans="46:46" ht="15.75" customHeight="1" x14ac:dyDescent="0.25">
      <c r="AT300" s="8"/>
    </row>
    <row r="301" spans="46:46" ht="15.75" customHeight="1" x14ac:dyDescent="0.25">
      <c r="AT301" s="8"/>
    </row>
    <row r="302" spans="46:46" ht="15.75" customHeight="1" x14ac:dyDescent="0.25">
      <c r="AT302" s="8"/>
    </row>
    <row r="303" spans="46:46" ht="15.75" customHeight="1" x14ac:dyDescent="0.25">
      <c r="AT303" s="8"/>
    </row>
    <row r="304" spans="46:46" ht="15.75" customHeight="1" x14ac:dyDescent="0.25">
      <c r="AT304" s="8"/>
    </row>
    <row r="305" spans="46:46" ht="15.75" customHeight="1" x14ac:dyDescent="0.25">
      <c r="AT305" s="8"/>
    </row>
    <row r="306" spans="46:46" ht="15.75" customHeight="1" x14ac:dyDescent="0.25">
      <c r="AT306" s="8"/>
    </row>
    <row r="307" spans="46:46" ht="15.75" customHeight="1" x14ac:dyDescent="0.25">
      <c r="AT307" s="8"/>
    </row>
    <row r="308" spans="46:46" ht="15.75" customHeight="1" x14ac:dyDescent="0.25">
      <c r="AT308" s="8"/>
    </row>
    <row r="309" spans="46:46" ht="15.75" customHeight="1" x14ac:dyDescent="0.25">
      <c r="AT309" s="8"/>
    </row>
    <row r="310" spans="46:46" ht="15.75" customHeight="1" x14ac:dyDescent="0.25">
      <c r="AT310" s="8"/>
    </row>
    <row r="311" spans="46:46" ht="15.75" customHeight="1" x14ac:dyDescent="0.25">
      <c r="AT311" s="8"/>
    </row>
    <row r="312" spans="46:46" ht="15.75" customHeight="1" x14ac:dyDescent="0.25">
      <c r="AT312" s="8"/>
    </row>
    <row r="313" spans="46:46" ht="15.75" customHeight="1" x14ac:dyDescent="0.25">
      <c r="AT313" s="8"/>
    </row>
    <row r="314" spans="46:46" ht="15.75" customHeight="1" x14ac:dyDescent="0.25">
      <c r="AT314" s="8"/>
    </row>
    <row r="315" spans="46:46" ht="15.75" customHeight="1" x14ac:dyDescent="0.25">
      <c r="AT315" s="8"/>
    </row>
    <row r="316" spans="46:46" ht="15.75" customHeight="1" x14ac:dyDescent="0.25">
      <c r="AT316" s="8"/>
    </row>
    <row r="317" spans="46:46" ht="15.75" customHeight="1" x14ac:dyDescent="0.25">
      <c r="AT317" s="8"/>
    </row>
    <row r="318" spans="46:46" ht="15.75" customHeight="1" x14ac:dyDescent="0.25">
      <c r="AT318" s="8"/>
    </row>
    <row r="319" spans="46:46" ht="15.75" customHeight="1" x14ac:dyDescent="0.25">
      <c r="AT319" s="8"/>
    </row>
    <row r="320" spans="46:46" ht="15.75" customHeight="1" x14ac:dyDescent="0.25">
      <c r="AT320" s="8"/>
    </row>
    <row r="321" spans="46:46" ht="15.75" customHeight="1" x14ac:dyDescent="0.25">
      <c r="AT321" s="8"/>
    </row>
    <row r="322" spans="46:46" ht="15.75" customHeight="1" x14ac:dyDescent="0.25">
      <c r="AT322" s="8"/>
    </row>
    <row r="323" spans="46:46" ht="15.75" customHeight="1" x14ac:dyDescent="0.25">
      <c r="AT323" s="8"/>
    </row>
    <row r="324" spans="46:46" ht="15.75" customHeight="1" x14ac:dyDescent="0.25">
      <c r="AT324" s="8"/>
    </row>
    <row r="325" spans="46:46" ht="15.75" customHeight="1" x14ac:dyDescent="0.25">
      <c r="AT325" s="8"/>
    </row>
    <row r="326" spans="46:46" ht="15.75" customHeight="1" x14ac:dyDescent="0.25">
      <c r="AT326" s="8"/>
    </row>
    <row r="327" spans="46:46" ht="15.75" customHeight="1" x14ac:dyDescent="0.25">
      <c r="AT327" s="8"/>
    </row>
    <row r="328" spans="46:46" ht="15.75" customHeight="1" x14ac:dyDescent="0.25">
      <c r="AT328" s="8"/>
    </row>
    <row r="329" spans="46:46" ht="15.75" customHeight="1" x14ac:dyDescent="0.25">
      <c r="AT329" s="8"/>
    </row>
    <row r="330" spans="46:46" ht="15.75" customHeight="1" x14ac:dyDescent="0.25">
      <c r="AT330" s="8"/>
    </row>
    <row r="331" spans="46:46" ht="15.75" customHeight="1" x14ac:dyDescent="0.25">
      <c r="AT331" s="8"/>
    </row>
    <row r="332" spans="46:46" ht="15.75" customHeight="1" x14ac:dyDescent="0.25">
      <c r="AT332" s="8"/>
    </row>
    <row r="333" spans="46:46" ht="15.75" customHeight="1" x14ac:dyDescent="0.25">
      <c r="AT333" s="8"/>
    </row>
    <row r="334" spans="46:46" ht="15.75" customHeight="1" x14ac:dyDescent="0.25">
      <c r="AT334" s="8"/>
    </row>
    <row r="335" spans="46:46" ht="15.75" customHeight="1" x14ac:dyDescent="0.25">
      <c r="AT335" s="8"/>
    </row>
    <row r="336" spans="46:46" ht="15.75" customHeight="1" x14ac:dyDescent="0.25">
      <c r="AT336" s="8"/>
    </row>
    <row r="337" spans="46:46" ht="15.75" customHeight="1" x14ac:dyDescent="0.25">
      <c r="AT337" s="8"/>
    </row>
    <row r="338" spans="46:46" ht="15.75" customHeight="1" x14ac:dyDescent="0.25">
      <c r="AT338" s="8"/>
    </row>
    <row r="339" spans="46:46" ht="15.75" customHeight="1" x14ac:dyDescent="0.25">
      <c r="AT339" s="8"/>
    </row>
    <row r="340" spans="46:46" ht="15.75" customHeight="1" x14ac:dyDescent="0.25">
      <c r="AT340" s="8"/>
    </row>
    <row r="341" spans="46:46" ht="15.75" customHeight="1" x14ac:dyDescent="0.25">
      <c r="AT341" s="8"/>
    </row>
    <row r="342" spans="46:46" ht="15.75" customHeight="1" x14ac:dyDescent="0.25">
      <c r="AT342" s="8"/>
    </row>
    <row r="343" spans="46:46" ht="15.75" customHeight="1" x14ac:dyDescent="0.25">
      <c r="AT343" s="8"/>
    </row>
    <row r="344" spans="46:46" ht="15.75" customHeight="1" x14ac:dyDescent="0.25">
      <c r="AT344" s="8"/>
    </row>
    <row r="345" spans="46:46" ht="15.75" customHeight="1" x14ac:dyDescent="0.25">
      <c r="AT345" s="8"/>
    </row>
    <row r="346" spans="46:46" ht="15.75" customHeight="1" x14ac:dyDescent="0.25">
      <c r="AT346" s="8"/>
    </row>
    <row r="347" spans="46:46" ht="15.75" customHeight="1" x14ac:dyDescent="0.25">
      <c r="AT347" s="8"/>
    </row>
    <row r="348" spans="46:46" ht="15.75" customHeight="1" x14ac:dyDescent="0.25">
      <c r="AT348" s="8"/>
    </row>
    <row r="349" spans="46:46" ht="15.75" customHeight="1" x14ac:dyDescent="0.25">
      <c r="AT349" s="8"/>
    </row>
    <row r="350" spans="46:46" ht="15.75" customHeight="1" x14ac:dyDescent="0.25">
      <c r="AT350" s="8"/>
    </row>
    <row r="351" spans="46:46" ht="15.75" customHeight="1" x14ac:dyDescent="0.25">
      <c r="AT351" s="8"/>
    </row>
    <row r="352" spans="46:46" ht="15.75" customHeight="1" x14ac:dyDescent="0.25">
      <c r="AT352" s="8"/>
    </row>
    <row r="353" spans="46:46" ht="15.75" customHeight="1" x14ac:dyDescent="0.25">
      <c r="AT353" s="8"/>
    </row>
    <row r="354" spans="46:46" ht="15.75" customHeight="1" x14ac:dyDescent="0.25">
      <c r="AT354" s="8"/>
    </row>
    <row r="355" spans="46:46" ht="15.75" customHeight="1" x14ac:dyDescent="0.25">
      <c r="AT355" s="8"/>
    </row>
    <row r="356" spans="46:46" ht="15.75" customHeight="1" x14ac:dyDescent="0.25">
      <c r="AT356" s="8"/>
    </row>
    <row r="357" spans="46:46" ht="15.75" customHeight="1" x14ac:dyDescent="0.25">
      <c r="AT357" s="8"/>
    </row>
    <row r="358" spans="46:46" ht="15.75" customHeight="1" x14ac:dyDescent="0.25">
      <c r="AT358" s="8"/>
    </row>
    <row r="359" spans="46:46" ht="15.75" customHeight="1" x14ac:dyDescent="0.25">
      <c r="AT359" s="8"/>
    </row>
    <row r="360" spans="46:46" ht="15.75" customHeight="1" x14ac:dyDescent="0.25">
      <c r="AT360" s="8"/>
    </row>
    <row r="361" spans="46:46" ht="15.75" customHeight="1" x14ac:dyDescent="0.25">
      <c r="AT361" s="8"/>
    </row>
    <row r="362" spans="46:46" ht="15.75" customHeight="1" x14ac:dyDescent="0.25">
      <c r="AT362" s="8"/>
    </row>
    <row r="363" spans="46:46" ht="15.75" customHeight="1" x14ac:dyDescent="0.25">
      <c r="AT363" s="8"/>
    </row>
    <row r="364" spans="46:46" ht="15.75" customHeight="1" x14ac:dyDescent="0.25">
      <c r="AT364" s="8"/>
    </row>
    <row r="365" spans="46:46" ht="15.75" customHeight="1" x14ac:dyDescent="0.25">
      <c r="AT365" s="8"/>
    </row>
    <row r="366" spans="46:46" ht="15.75" customHeight="1" x14ac:dyDescent="0.25">
      <c r="AT366" s="8"/>
    </row>
    <row r="367" spans="46:46" ht="15.75" customHeight="1" x14ac:dyDescent="0.25">
      <c r="AT367" s="8"/>
    </row>
    <row r="368" spans="46:46" ht="15.75" customHeight="1" x14ac:dyDescent="0.25">
      <c r="AT368" s="8"/>
    </row>
    <row r="369" spans="46:46" ht="15.75" customHeight="1" x14ac:dyDescent="0.25">
      <c r="AT369" s="8"/>
    </row>
    <row r="370" spans="46:46" ht="15.75" customHeight="1" x14ac:dyDescent="0.25">
      <c r="AT370" s="8"/>
    </row>
    <row r="371" spans="46:46" ht="15.75" customHeight="1" x14ac:dyDescent="0.25">
      <c r="AT371" s="8"/>
    </row>
    <row r="372" spans="46:46" ht="15.75" customHeight="1" x14ac:dyDescent="0.25">
      <c r="AT372" s="8"/>
    </row>
    <row r="373" spans="46:46" ht="15.75" customHeight="1" x14ac:dyDescent="0.25">
      <c r="AT373" s="8"/>
    </row>
    <row r="374" spans="46:46" ht="15.75" customHeight="1" x14ac:dyDescent="0.25">
      <c r="AT374" s="8"/>
    </row>
    <row r="375" spans="46:46" ht="15.75" customHeight="1" x14ac:dyDescent="0.25">
      <c r="AT375" s="8"/>
    </row>
    <row r="376" spans="46:46" ht="15.75" customHeight="1" x14ac:dyDescent="0.25">
      <c r="AT376" s="8"/>
    </row>
    <row r="377" spans="46:46" ht="15.75" customHeight="1" x14ac:dyDescent="0.25">
      <c r="AT377" s="8"/>
    </row>
    <row r="378" spans="46:46" ht="15.75" customHeight="1" x14ac:dyDescent="0.25">
      <c r="AT378" s="8"/>
    </row>
    <row r="379" spans="46:46" ht="15.75" customHeight="1" x14ac:dyDescent="0.25">
      <c r="AT379" s="8"/>
    </row>
    <row r="380" spans="46:46" ht="15.75" customHeight="1" x14ac:dyDescent="0.25">
      <c r="AT380" s="8"/>
    </row>
    <row r="381" spans="46:46" ht="15.75" customHeight="1" x14ac:dyDescent="0.25">
      <c r="AT381" s="8"/>
    </row>
    <row r="382" spans="46:46" ht="15.75" customHeight="1" x14ac:dyDescent="0.25">
      <c r="AT382" s="8"/>
    </row>
    <row r="383" spans="46:46" ht="15.75" customHeight="1" x14ac:dyDescent="0.25">
      <c r="AT383" s="8"/>
    </row>
    <row r="384" spans="46:46" ht="15.75" customHeight="1" x14ac:dyDescent="0.25">
      <c r="AT384" s="8"/>
    </row>
    <row r="385" spans="46:46" ht="15.75" customHeight="1" x14ac:dyDescent="0.25">
      <c r="AT385" s="8"/>
    </row>
    <row r="386" spans="46:46" ht="15.75" customHeight="1" x14ac:dyDescent="0.25">
      <c r="AT386" s="8"/>
    </row>
    <row r="387" spans="46:46" ht="15.75" customHeight="1" x14ac:dyDescent="0.25">
      <c r="AT387" s="8"/>
    </row>
    <row r="388" spans="46:46" ht="15.75" customHeight="1" x14ac:dyDescent="0.25">
      <c r="AT388" s="8"/>
    </row>
    <row r="389" spans="46:46" ht="15.75" customHeight="1" x14ac:dyDescent="0.25">
      <c r="AT389" s="8"/>
    </row>
    <row r="390" spans="46:46" ht="15.75" customHeight="1" x14ac:dyDescent="0.25">
      <c r="AT390" s="8"/>
    </row>
    <row r="391" spans="46:46" ht="15.75" customHeight="1" x14ac:dyDescent="0.25">
      <c r="AT391" s="8"/>
    </row>
    <row r="392" spans="46:46" ht="15.75" customHeight="1" x14ac:dyDescent="0.25">
      <c r="AT392" s="8"/>
    </row>
    <row r="393" spans="46:46" ht="15.75" customHeight="1" x14ac:dyDescent="0.25">
      <c r="AT393" s="8"/>
    </row>
    <row r="394" spans="46:46" ht="15.75" customHeight="1" x14ac:dyDescent="0.25">
      <c r="AT394" s="8"/>
    </row>
    <row r="395" spans="46:46" ht="15.75" customHeight="1" x14ac:dyDescent="0.25">
      <c r="AT395" s="8"/>
    </row>
    <row r="396" spans="46:46" ht="15.75" customHeight="1" x14ac:dyDescent="0.25">
      <c r="AT396" s="8"/>
    </row>
    <row r="397" spans="46:46" ht="15.75" customHeight="1" x14ac:dyDescent="0.25">
      <c r="AT397" s="8"/>
    </row>
    <row r="398" spans="46:46" ht="15.75" customHeight="1" x14ac:dyDescent="0.25">
      <c r="AT398" s="8"/>
    </row>
    <row r="399" spans="46:46" ht="15.75" customHeight="1" x14ac:dyDescent="0.25">
      <c r="AT399" s="8"/>
    </row>
    <row r="400" spans="46:46" ht="15.75" customHeight="1" x14ac:dyDescent="0.25">
      <c r="AT400" s="8"/>
    </row>
    <row r="401" spans="46:46" ht="15.75" customHeight="1" x14ac:dyDescent="0.25">
      <c r="AT401" s="8"/>
    </row>
    <row r="402" spans="46:46" ht="15.75" customHeight="1" x14ac:dyDescent="0.25">
      <c r="AT402" s="8"/>
    </row>
    <row r="403" spans="46:46" ht="15.75" customHeight="1" x14ac:dyDescent="0.25">
      <c r="AT403" s="8"/>
    </row>
    <row r="404" spans="46:46" ht="15.75" customHeight="1" x14ac:dyDescent="0.25">
      <c r="AT404" s="8"/>
    </row>
    <row r="405" spans="46:46" ht="15.75" customHeight="1" x14ac:dyDescent="0.25">
      <c r="AT405" s="8"/>
    </row>
    <row r="406" spans="46:46" ht="15.75" customHeight="1" x14ac:dyDescent="0.25">
      <c r="AT406" s="8"/>
    </row>
    <row r="407" spans="46:46" ht="15.75" customHeight="1" x14ac:dyDescent="0.25">
      <c r="AT407" s="8"/>
    </row>
    <row r="408" spans="46:46" ht="15.75" customHeight="1" x14ac:dyDescent="0.25">
      <c r="AT408" s="8"/>
    </row>
    <row r="409" spans="46:46" ht="15.75" customHeight="1" x14ac:dyDescent="0.25">
      <c r="AT409" s="8"/>
    </row>
    <row r="410" spans="46:46" ht="15.75" customHeight="1" x14ac:dyDescent="0.25">
      <c r="AT410" s="8"/>
    </row>
    <row r="411" spans="46:46" ht="15.75" customHeight="1" x14ac:dyDescent="0.25">
      <c r="AT411" s="8"/>
    </row>
    <row r="412" spans="46:46" ht="15.75" customHeight="1" x14ac:dyDescent="0.25">
      <c r="AT412" s="8"/>
    </row>
    <row r="413" spans="46:46" ht="15.75" customHeight="1" x14ac:dyDescent="0.25">
      <c r="AT413" s="8"/>
    </row>
    <row r="414" spans="46:46" ht="15.75" customHeight="1" x14ac:dyDescent="0.25">
      <c r="AT414" s="8"/>
    </row>
    <row r="415" spans="46:46" ht="15.75" customHeight="1" x14ac:dyDescent="0.25">
      <c r="AT415" s="8"/>
    </row>
    <row r="416" spans="46:46" ht="15.75" customHeight="1" x14ac:dyDescent="0.25">
      <c r="AT416" s="8"/>
    </row>
    <row r="417" spans="46:46" ht="15.75" customHeight="1" x14ac:dyDescent="0.25">
      <c r="AT417" s="8"/>
    </row>
    <row r="418" spans="46:46" ht="15.75" customHeight="1" x14ac:dyDescent="0.25">
      <c r="AT418" s="8"/>
    </row>
    <row r="419" spans="46:46" ht="15.75" customHeight="1" x14ac:dyDescent="0.25">
      <c r="AT419" s="8"/>
    </row>
    <row r="420" spans="46:46" ht="15.75" customHeight="1" x14ac:dyDescent="0.25">
      <c r="AT420" s="8"/>
    </row>
    <row r="421" spans="46:46" ht="15.75" customHeight="1" x14ac:dyDescent="0.25">
      <c r="AT421" s="8"/>
    </row>
    <row r="422" spans="46:46" ht="15.75" customHeight="1" x14ac:dyDescent="0.25">
      <c r="AT422" s="8"/>
    </row>
    <row r="423" spans="46:46" ht="15.75" customHeight="1" x14ac:dyDescent="0.25">
      <c r="AT423" s="8"/>
    </row>
    <row r="424" spans="46:46" ht="15.75" customHeight="1" x14ac:dyDescent="0.25">
      <c r="AT424" s="8"/>
    </row>
    <row r="425" spans="46:46" ht="15.75" customHeight="1" x14ac:dyDescent="0.25">
      <c r="AT425" s="8"/>
    </row>
    <row r="426" spans="46:46" ht="15.75" customHeight="1" x14ac:dyDescent="0.25">
      <c r="AT426" s="8"/>
    </row>
    <row r="427" spans="46:46" ht="15.75" customHeight="1" x14ac:dyDescent="0.25">
      <c r="AT427" s="8"/>
    </row>
    <row r="428" spans="46:46" ht="15.75" customHeight="1" x14ac:dyDescent="0.25">
      <c r="AT428" s="8"/>
    </row>
    <row r="429" spans="46:46" ht="15.75" customHeight="1" x14ac:dyDescent="0.25">
      <c r="AT429" s="8"/>
    </row>
    <row r="430" spans="46:46" ht="15.75" customHeight="1" x14ac:dyDescent="0.25">
      <c r="AT430" s="8"/>
    </row>
    <row r="431" spans="46:46" ht="15.75" customHeight="1" x14ac:dyDescent="0.25">
      <c r="AT431" s="8"/>
    </row>
    <row r="432" spans="46:46" ht="15.75" customHeight="1" x14ac:dyDescent="0.25">
      <c r="AT432" s="8"/>
    </row>
    <row r="433" spans="46:46" ht="15.75" customHeight="1" x14ac:dyDescent="0.25">
      <c r="AT433" s="8"/>
    </row>
    <row r="434" spans="46:46" ht="15.75" customHeight="1" x14ac:dyDescent="0.25">
      <c r="AT434" s="8"/>
    </row>
    <row r="435" spans="46:46" ht="15.75" customHeight="1" x14ac:dyDescent="0.25">
      <c r="AT435" s="8"/>
    </row>
    <row r="436" spans="46:46" ht="15.75" customHeight="1" x14ac:dyDescent="0.25">
      <c r="AT436" s="8"/>
    </row>
    <row r="437" spans="46:46" ht="15.75" customHeight="1" x14ac:dyDescent="0.25">
      <c r="AT437" s="8"/>
    </row>
    <row r="438" spans="46:46" ht="15.75" customHeight="1" x14ac:dyDescent="0.25">
      <c r="AT438" s="8"/>
    </row>
    <row r="439" spans="46:46" ht="15.75" customHeight="1" x14ac:dyDescent="0.25">
      <c r="AT439" s="8"/>
    </row>
    <row r="440" spans="46:46" ht="15.75" customHeight="1" x14ac:dyDescent="0.25">
      <c r="AT440" s="8"/>
    </row>
    <row r="441" spans="46:46" ht="15.75" customHeight="1" x14ac:dyDescent="0.25">
      <c r="AT441" s="8"/>
    </row>
    <row r="442" spans="46:46" ht="15.75" customHeight="1" x14ac:dyDescent="0.25">
      <c r="AT442" s="8"/>
    </row>
    <row r="443" spans="46:46" ht="15.75" customHeight="1" x14ac:dyDescent="0.25">
      <c r="AT443" s="8"/>
    </row>
    <row r="444" spans="46:46" ht="15.75" customHeight="1" x14ac:dyDescent="0.25">
      <c r="AT444" s="8"/>
    </row>
    <row r="445" spans="46:46" ht="15.75" customHeight="1" x14ac:dyDescent="0.25">
      <c r="AT445" s="8"/>
    </row>
    <row r="446" spans="46:46" ht="15.75" customHeight="1" x14ac:dyDescent="0.25">
      <c r="AT446" s="8"/>
    </row>
    <row r="447" spans="46:46" ht="15.75" customHeight="1" x14ac:dyDescent="0.25">
      <c r="AT447" s="8"/>
    </row>
    <row r="448" spans="46:46" ht="15.75" customHeight="1" x14ac:dyDescent="0.25">
      <c r="AT448" s="8"/>
    </row>
    <row r="449" spans="46:46" ht="15.75" customHeight="1" x14ac:dyDescent="0.25">
      <c r="AT449" s="8"/>
    </row>
    <row r="450" spans="46:46" ht="15.75" customHeight="1" x14ac:dyDescent="0.25">
      <c r="AT450" s="8"/>
    </row>
    <row r="451" spans="46:46" ht="15.75" customHeight="1" x14ac:dyDescent="0.25">
      <c r="AT451" s="8"/>
    </row>
    <row r="452" spans="46:46" ht="15.75" customHeight="1" x14ac:dyDescent="0.25">
      <c r="AT452" s="8"/>
    </row>
    <row r="453" spans="46:46" ht="15.75" customHeight="1" x14ac:dyDescent="0.25">
      <c r="AT453" s="8"/>
    </row>
    <row r="454" spans="46:46" ht="15.75" customHeight="1" x14ac:dyDescent="0.25">
      <c r="AT454" s="8"/>
    </row>
    <row r="455" spans="46:46" ht="15.75" customHeight="1" x14ac:dyDescent="0.25">
      <c r="AT455" s="8"/>
    </row>
    <row r="456" spans="46:46" ht="15.75" customHeight="1" x14ac:dyDescent="0.25">
      <c r="AT456" s="8"/>
    </row>
    <row r="457" spans="46:46" ht="15.75" customHeight="1" x14ac:dyDescent="0.25">
      <c r="AT457" s="8"/>
    </row>
    <row r="458" spans="46:46" ht="15.75" customHeight="1" x14ac:dyDescent="0.25">
      <c r="AT458" s="8"/>
    </row>
    <row r="459" spans="46:46" ht="15.75" customHeight="1" x14ac:dyDescent="0.25">
      <c r="AT459" s="8"/>
    </row>
    <row r="460" spans="46:46" ht="15.75" customHeight="1" x14ac:dyDescent="0.25">
      <c r="AT460" s="8"/>
    </row>
    <row r="461" spans="46:46" ht="15.75" customHeight="1" x14ac:dyDescent="0.25">
      <c r="AT461" s="8"/>
    </row>
    <row r="462" spans="46:46" ht="15.75" customHeight="1" x14ac:dyDescent="0.25">
      <c r="AT462" s="8"/>
    </row>
    <row r="463" spans="46:46" ht="15.75" customHeight="1" x14ac:dyDescent="0.25">
      <c r="AT463" s="8"/>
    </row>
    <row r="464" spans="46:46" ht="15.75" customHeight="1" x14ac:dyDescent="0.25">
      <c r="AT464" s="8"/>
    </row>
    <row r="465" spans="46:46" ht="15.75" customHeight="1" x14ac:dyDescent="0.25">
      <c r="AT465" s="8"/>
    </row>
    <row r="466" spans="46:46" ht="15.75" customHeight="1" x14ac:dyDescent="0.25">
      <c r="AT466" s="8"/>
    </row>
    <row r="467" spans="46:46" ht="15.75" customHeight="1" x14ac:dyDescent="0.25">
      <c r="AT467" s="8"/>
    </row>
    <row r="468" spans="46:46" ht="15.75" customHeight="1" x14ac:dyDescent="0.25">
      <c r="AT468" s="8"/>
    </row>
    <row r="469" spans="46:46" ht="15.75" customHeight="1" x14ac:dyDescent="0.25">
      <c r="AT469" s="8"/>
    </row>
    <row r="470" spans="46:46" ht="15.75" customHeight="1" x14ac:dyDescent="0.25">
      <c r="AT470" s="8"/>
    </row>
    <row r="471" spans="46:46" ht="15.75" customHeight="1" x14ac:dyDescent="0.25">
      <c r="AT471" s="8"/>
    </row>
    <row r="472" spans="46:46" ht="15.75" customHeight="1" x14ac:dyDescent="0.25">
      <c r="AT472" s="8"/>
    </row>
    <row r="473" spans="46:46" ht="15.75" customHeight="1" x14ac:dyDescent="0.25">
      <c r="AT473" s="8"/>
    </row>
    <row r="474" spans="46:46" ht="15.75" customHeight="1" x14ac:dyDescent="0.25">
      <c r="AT474" s="8"/>
    </row>
    <row r="475" spans="46:46" ht="15.75" customHeight="1" x14ac:dyDescent="0.25">
      <c r="AT475" s="8"/>
    </row>
    <row r="476" spans="46:46" ht="15.75" customHeight="1" x14ac:dyDescent="0.25">
      <c r="AT476" s="8"/>
    </row>
    <row r="477" spans="46:46" ht="15.75" customHeight="1" x14ac:dyDescent="0.25">
      <c r="AT477" s="8"/>
    </row>
    <row r="478" spans="46:46" ht="15.75" customHeight="1" x14ac:dyDescent="0.25">
      <c r="AT478" s="8"/>
    </row>
    <row r="479" spans="46:46" ht="15.75" customHeight="1" x14ac:dyDescent="0.25">
      <c r="AT479" s="8"/>
    </row>
    <row r="480" spans="46:46" ht="15.75" customHeight="1" x14ac:dyDescent="0.25">
      <c r="AT480" s="8"/>
    </row>
    <row r="481" spans="46:46" ht="15.75" customHeight="1" x14ac:dyDescent="0.25">
      <c r="AT481" s="8"/>
    </row>
    <row r="482" spans="46:46" ht="15.75" customHeight="1" x14ac:dyDescent="0.25">
      <c r="AT482" s="8"/>
    </row>
    <row r="483" spans="46:46" ht="15.75" customHeight="1" x14ac:dyDescent="0.25">
      <c r="AT483" s="8"/>
    </row>
    <row r="484" spans="46:46" ht="15.75" customHeight="1" x14ac:dyDescent="0.25">
      <c r="AT484" s="8"/>
    </row>
    <row r="485" spans="46:46" ht="15.75" customHeight="1" x14ac:dyDescent="0.25">
      <c r="AT485" s="8"/>
    </row>
    <row r="486" spans="46:46" ht="15.75" customHeight="1" x14ac:dyDescent="0.25">
      <c r="AT486" s="8"/>
    </row>
    <row r="487" spans="46:46" ht="15.75" customHeight="1" x14ac:dyDescent="0.25">
      <c r="AT487" s="8"/>
    </row>
    <row r="488" spans="46:46" ht="15.75" customHeight="1" x14ac:dyDescent="0.25">
      <c r="AT488" s="8"/>
    </row>
    <row r="489" spans="46:46" ht="15.75" customHeight="1" x14ac:dyDescent="0.25">
      <c r="AT489" s="8"/>
    </row>
    <row r="490" spans="46:46" ht="15.75" customHeight="1" x14ac:dyDescent="0.25">
      <c r="AT490" s="8"/>
    </row>
    <row r="491" spans="46:46" ht="15.75" customHeight="1" x14ac:dyDescent="0.25">
      <c r="AT491" s="8"/>
    </row>
    <row r="492" spans="46:46" ht="15.75" customHeight="1" x14ac:dyDescent="0.25">
      <c r="AT492" s="8"/>
    </row>
    <row r="493" spans="46:46" ht="15.75" customHeight="1" x14ac:dyDescent="0.25">
      <c r="AT493" s="8"/>
    </row>
    <row r="494" spans="46:46" ht="15.75" customHeight="1" x14ac:dyDescent="0.25">
      <c r="AT494" s="8"/>
    </row>
    <row r="495" spans="46:46" ht="15.75" customHeight="1" x14ac:dyDescent="0.25">
      <c r="AT495" s="8"/>
    </row>
    <row r="496" spans="46:46" ht="15.75" customHeight="1" x14ac:dyDescent="0.25">
      <c r="AT496" s="8"/>
    </row>
    <row r="497" spans="46:46" ht="15.75" customHeight="1" x14ac:dyDescent="0.25">
      <c r="AT497" s="8"/>
    </row>
    <row r="498" spans="46:46" ht="15.75" customHeight="1" x14ac:dyDescent="0.25">
      <c r="AT498" s="8"/>
    </row>
    <row r="499" spans="46:46" ht="15.75" customHeight="1" x14ac:dyDescent="0.25">
      <c r="AT499" s="8"/>
    </row>
    <row r="500" spans="46:46" ht="15.75" customHeight="1" x14ac:dyDescent="0.25">
      <c r="AT500" s="8"/>
    </row>
    <row r="501" spans="46:46" ht="15.75" customHeight="1" x14ac:dyDescent="0.25">
      <c r="AT501" s="8"/>
    </row>
    <row r="502" spans="46:46" ht="15.75" customHeight="1" x14ac:dyDescent="0.25">
      <c r="AT502" s="8"/>
    </row>
    <row r="503" spans="46:46" ht="15.75" customHeight="1" x14ac:dyDescent="0.25">
      <c r="AT503" s="8"/>
    </row>
    <row r="504" spans="46:46" ht="15.75" customHeight="1" x14ac:dyDescent="0.25">
      <c r="AT504" s="8"/>
    </row>
    <row r="505" spans="46:46" ht="15.75" customHeight="1" x14ac:dyDescent="0.25">
      <c r="AT505" s="8"/>
    </row>
    <row r="506" spans="46:46" ht="15.75" customHeight="1" x14ac:dyDescent="0.25">
      <c r="AT506" s="8"/>
    </row>
    <row r="507" spans="46:46" ht="15.75" customHeight="1" x14ac:dyDescent="0.25">
      <c r="AT507" s="8"/>
    </row>
    <row r="508" spans="46:46" ht="15.75" customHeight="1" x14ac:dyDescent="0.25">
      <c r="AT508" s="8"/>
    </row>
    <row r="509" spans="46:46" ht="15.75" customHeight="1" x14ac:dyDescent="0.25">
      <c r="AT509" s="8"/>
    </row>
    <row r="510" spans="46:46" ht="15.75" customHeight="1" x14ac:dyDescent="0.25">
      <c r="AT510" s="8"/>
    </row>
    <row r="511" spans="46:46" ht="15.75" customHeight="1" x14ac:dyDescent="0.25">
      <c r="AT511" s="8"/>
    </row>
    <row r="512" spans="46:46" ht="15.75" customHeight="1" x14ac:dyDescent="0.25">
      <c r="AT512" s="8"/>
    </row>
    <row r="513" spans="46:46" ht="15.75" customHeight="1" x14ac:dyDescent="0.25">
      <c r="AT513" s="8"/>
    </row>
    <row r="514" spans="46:46" ht="15.75" customHeight="1" x14ac:dyDescent="0.25">
      <c r="AT514" s="8"/>
    </row>
    <row r="515" spans="46:46" ht="15.75" customHeight="1" x14ac:dyDescent="0.25">
      <c r="AT515" s="8"/>
    </row>
    <row r="516" spans="46:46" ht="15.75" customHeight="1" x14ac:dyDescent="0.25">
      <c r="AT516" s="8"/>
    </row>
    <row r="517" spans="46:46" ht="15.75" customHeight="1" x14ac:dyDescent="0.25">
      <c r="AT517" s="8"/>
    </row>
    <row r="518" spans="46:46" ht="15.75" customHeight="1" x14ac:dyDescent="0.25">
      <c r="AT518" s="8"/>
    </row>
    <row r="519" spans="46:46" ht="15.75" customHeight="1" x14ac:dyDescent="0.25">
      <c r="AT519" s="8"/>
    </row>
    <row r="520" spans="46:46" ht="15.75" customHeight="1" x14ac:dyDescent="0.25">
      <c r="AT520" s="8"/>
    </row>
    <row r="521" spans="46:46" ht="15.75" customHeight="1" x14ac:dyDescent="0.25">
      <c r="AT521" s="8"/>
    </row>
    <row r="522" spans="46:46" ht="15.75" customHeight="1" x14ac:dyDescent="0.25">
      <c r="AT522" s="8"/>
    </row>
    <row r="523" spans="46:46" ht="15.75" customHeight="1" x14ac:dyDescent="0.25">
      <c r="AT523" s="8"/>
    </row>
    <row r="524" spans="46:46" ht="15.75" customHeight="1" x14ac:dyDescent="0.25">
      <c r="AT524" s="8"/>
    </row>
    <row r="525" spans="46:46" ht="15.75" customHeight="1" x14ac:dyDescent="0.25">
      <c r="AT525" s="8"/>
    </row>
    <row r="526" spans="46:46" ht="15.75" customHeight="1" x14ac:dyDescent="0.25">
      <c r="AT526" s="8"/>
    </row>
    <row r="527" spans="46:46" ht="15.75" customHeight="1" x14ac:dyDescent="0.25">
      <c r="AT527" s="8"/>
    </row>
    <row r="528" spans="46:46" ht="15.75" customHeight="1" x14ac:dyDescent="0.25">
      <c r="AT528" s="8"/>
    </row>
    <row r="529" spans="46:46" ht="15.75" customHeight="1" x14ac:dyDescent="0.25">
      <c r="AT529" s="8"/>
    </row>
    <row r="530" spans="46:46" ht="15.75" customHeight="1" x14ac:dyDescent="0.25">
      <c r="AT530" s="8"/>
    </row>
    <row r="531" spans="46:46" ht="15.75" customHeight="1" x14ac:dyDescent="0.25">
      <c r="AT531" s="8"/>
    </row>
    <row r="532" spans="46:46" ht="15.75" customHeight="1" x14ac:dyDescent="0.25">
      <c r="AT532" s="8"/>
    </row>
    <row r="533" spans="46:46" ht="15.75" customHeight="1" x14ac:dyDescent="0.25">
      <c r="AT533" s="8"/>
    </row>
    <row r="534" spans="46:46" ht="15.75" customHeight="1" x14ac:dyDescent="0.25">
      <c r="AT534" s="8"/>
    </row>
    <row r="535" spans="46:46" ht="15.75" customHeight="1" x14ac:dyDescent="0.25">
      <c r="AT535" s="8"/>
    </row>
    <row r="536" spans="46:46" ht="15.75" customHeight="1" x14ac:dyDescent="0.25">
      <c r="AT536" s="8"/>
    </row>
    <row r="537" spans="46:46" ht="15.75" customHeight="1" x14ac:dyDescent="0.25">
      <c r="AT537" s="8"/>
    </row>
    <row r="538" spans="46:46" ht="15.75" customHeight="1" x14ac:dyDescent="0.25">
      <c r="AT538" s="8"/>
    </row>
    <row r="539" spans="46:46" ht="15.75" customHeight="1" x14ac:dyDescent="0.25">
      <c r="AT539" s="8"/>
    </row>
    <row r="540" spans="46:46" ht="15.75" customHeight="1" x14ac:dyDescent="0.25">
      <c r="AT540" s="8"/>
    </row>
    <row r="541" spans="46:46" ht="15.75" customHeight="1" x14ac:dyDescent="0.25">
      <c r="AT541" s="8"/>
    </row>
    <row r="542" spans="46:46" ht="15.75" customHeight="1" x14ac:dyDescent="0.25">
      <c r="AT542" s="8"/>
    </row>
    <row r="543" spans="46:46" ht="15.75" customHeight="1" x14ac:dyDescent="0.25">
      <c r="AT543" s="8"/>
    </row>
    <row r="544" spans="46:46" ht="15.75" customHeight="1" x14ac:dyDescent="0.25">
      <c r="AT544" s="8"/>
    </row>
    <row r="545" spans="46:46" ht="15.75" customHeight="1" x14ac:dyDescent="0.25">
      <c r="AT545" s="8"/>
    </row>
    <row r="546" spans="46:46" ht="15.75" customHeight="1" x14ac:dyDescent="0.25">
      <c r="AT546" s="8"/>
    </row>
    <row r="547" spans="46:46" ht="15.75" customHeight="1" x14ac:dyDescent="0.25">
      <c r="AT547" s="8"/>
    </row>
    <row r="548" spans="46:46" ht="15.75" customHeight="1" x14ac:dyDescent="0.25">
      <c r="AT548" s="8"/>
    </row>
    <row r="549" spans="46:46" ht="15.75" customHeight="1" x14ac:dyDescent="0.25">
      <c r="AT549" s="8"/>
    </row>
    <row r="550" spans="46:46" ht="15.75" customHeight="1" x14ac:dyDescent="0.25">
      <c r="AT550" s="8"/>
    </row>
    <row r="551" spans="46:46" ht="15.75" customHeight="1" x14ac:dyDescent="0.25">
      <c r="AT551" s="8"/>
    </row>
    <row r="552" spans="46:46" ht="15.75" customHeight="1" x14ac:dyDescent="0.25">
      <c r="AT552" s="8"/>
    </row>
    <row r="553" spans="46:46" ht="15.75" customHeight="1" x14ac:dyDescent="0.25">
      <c r="AT553" s="8"/>
    </row>
    <row r="554" spans="46:46" ht="15.75" customHeight="1" x14ac:dyDescent="0.25">
      <c r="AT554" s="8"/>
    </row>
    <row r="555" spans="46:46" ht="15.75" customHeight="1" x14ac:dyDescent="0.25">
      <c r="AT555" s="8"/>
    </row>
    <row r="556" spans="46:46" ht="15.75" customHeight="1" x14ac:dyDescent="0.25">
      <c r="AT556" s="8"/>
    </row>
    <row r="557" spans="46:46" ht="15.75" customHeight="1" x14ac:dyDescent="0.25">
      <c r="AT557" s="8"/>
    </row>
    <row r="558" spans="46:46" ht="15.75" customHeight="1" x14ac:dyDescent="0.25">
      <c r="AT558" s="8"/>
    </row>
    <row r="559" spans="46:46" ht="15.75" customHeight="1" x14ac:dyDescent="0.25">
      <c r="AT559" s="8"/>
    </row>
    <row r="560" spans="46:46" ht="15.75" customHeight="1" x14ac:dyDescent="0.25">
      <c r="AT560" s="8"/>
    </row>
    <row r="561" spans="46:46" ht="15.75" customHeight="1" x14ac:dyDescent="0.25">
      <c r="AT561" s="8"/>
    </row>
    <row r="562" spans="46:46" ht="15.75" customHeight="1" x14ac:dyDescent="0.25">
      <c r="AT562" s="8"/>
    </row>
    <row r="563" spans="46:46" ht="15.75" customHeight="1" x14ac:dyDescent="0.25">
      <c r="AT563" s="8"/>
    </row>
    <row r="564" spans="46:46" ht="15.75" customHeight="1" x14ac:dyDescent="0.25">
      <c r="AT564" s="8"/>
    </row>
    <row r="565" spans="46:46" ht="15.75" customHeight="1" x14ac:dyDescent="0.25">
      <c r="AT565" s="8"/>
    </row>
    <row r="566" spans="46:46" ht="15.75" customHeight="1" x14ac:dyDescent="0.25">
      <c r="AT566" s="8"/>
    </row>
    <row r="567" spans="46:46" ht="15.75" customHeight="1" x14ac:dyDescent="0.25">
      <c r="AT567" s="8"/>
    </row>
    <row r="568" spans="46:46" ht="15.75" customHeight="1" x14ac:dyDescent="0.25">
      <c r="AT568" s="8"/>
    </row>
    <row r="569" spans="46:46" ht="15.75" customHeight="1" x14ac:dyDescent="0.25">
      <c r="AT569" s="8"/>
    </row>
    <row r="570" spans="46:46" ht="15.75" customHeight="1" x14ac:dyDescent="0.25">
      <c r="AT570" s="8"/>
    </row>
    <row r="571" spans="46:46" ht="15.75" customHeight="1" x14ac:dyDescent="0.25">
      <c r="AT571" s="8"/>
    </row>
    <row r="572" spans="46:46" ht="15.75" customHeight="1" x14ac:dyDescent="0.25">
      <c r="AT572" s="8"/>
    </row>
    <row r="573" spans="46:46" ht="15.75" customHeight="1" x14ac:dyDescent="0.25">
      <c r="AT573" s="8"/>
    </row>
    <row r="574" spans="46:46" ht="15.75" customHeight="1" x14ac:dyDescent="0.25">
      <c r="AT574" s="8"/>
    </row>
    <row r="575" spans="46:46" ht="15.75" customHeight="1" x14ac:dyDescent="0.25">
      <c r="AT575" s="8"/>
    </row>
    <row r="576" spans="46:46" ht="15.75" customHeight="1" x14ac:dyDescent="0.25">
      <c r="AT576" s="8"/>
    </row>
    <row r="577" spans="46:46" ht="15.75" customHeight="1" x14ac:dyDescent="0.25">
      <c r="AT577" s="8"/>
    </row>
    <row r="578" spans="46:46" ht="15.75" customHeight="1" x14ac:dyDescent="0.25">
      <c r="AT578" s="8"/>
    </row>
    <row r="579" spans="46:46" ht="15.75" customHeight="1" x14ac:dyDescent="0.25">
      <c r="AT579" s="8"/>
    </row>
    <row r="580" spans="46:46" ht="15.75" customHeight="1" x14ac:dyDescent="0.25">
      <c r="AT580" s="8"/>
    </row>
    <row r="581" spans="46:46" ht="15.75" customHeight="1" x14ac:dyDescent="0.25">
      <c r="AT581" s="8"/>
    </row>
    <row r="582" spans="46:46" ht="15.75" customHeight="1" x14ac:dyDescent="0.25">
      <c r="AT582" s="8"/>
    </row>
    <row r="583" spans="46:46" ht="15.75" customHeight="1" x14ac:dyDescent="0.25">
      <c r="AT583" s="8"/>
    </row>
    <row r="584" spans="46:46" ht="15.75" customHeight="1" x14ac:dyDescent="0.25">
      <c r="AT584" s="8"/>
    </row>
    <row r="585" spans="46:46" ht="15.75" customHeight="1" x14ac:dyDescent="0.25">
      <c r="AT585" s="8"/>
    </row>
    <row r="586" spans="46:46" ht="15.75" customHeight="1" x14ac:dyDescent="0.25">
      <c r="AT586" s="8"/>
    </row>
    <row r="587" spans="46:46" ht="15.75" customHeight="1" x14ac:dyDescent="0.25">
      <c r="AT587" s="8"/>
    </row>
    <row r="588" spans="46:46" ht="15.75" customHeight="1" x14ac:dyDescent="0.25">
      <c r="AT588" s="8"/>
    </row>
    <row r="589" spans="46:46" ht="15.75" customHeight="1" x14ac:dyDescent="0.25">
      <c r="AT589" s="8"/>
    </row>
    <row r="590" spans="46:46" ht="15.75" customHeight="1" x14ac:dyDescent="0.25">
      <c r="AT590" s="8"/>
    </row>
    <row r="591" spans="46:46" ht="15.75" customHeight="1" x14ac:dyDescent="0.25">
      <c r="AT591" s="8"/>
    </row>
    <row r="592" spans="46:46" ht="15.75" customHeight="1" x14ac:dyDescent="0.25">
      <c r="AT592" s="8"/>
    </row>
    <row r="593" spans="46:46" ht="15.75" customHeight="1" x14ac:dyDescent="0.25">
      <c r="AT593" s="8"/>
    </row>
    <row r="594" spans="46:46" ht="15.75" customHeight="1" x14ac:dyDescent="0.25">
      <c r="AT594" s="8"/>
    </row>
    <row r="595" spans="46:46" ht="15.75" customHeight="1" x14ac:dyDescent="0.25">
      <c r="AT595" s="8"/>
    </row>
    <row r="596" spans="46:46" ht="15.75" customHeight="1" x14ac:dyDescent="0.25">
      <c r="AT596" s="8"/>
    </row>
    <row r="597" spans="46:46" ht="15.75" customHeight="1" x14ac:dyDescent="0.25">
      <c r="AT597" s="8"/>
    </row>
    <row r="598" spans="46:46" ht="15.75" customHeight="1" x14ac:dyDescent="0.25">
      <c r="AT598" s="8"/>
    </row>
    <row r="599" spans="46:46" ht="15.75" customHeight="1" x14ac:dyDescent="0.25">
      <c r="AT599" s="8"/>
    </row>
    <row r="600" spans="46:46" ht="15.75" customHeight="1" x14ac:dyDescent="0.25">
      <c r="AT600" s="8"/>
    </row>
    <row r="601" spans="46:46" ht="15.75" customHeight="1" x14ac:dyDescent="0.25">
      <c r="AT601" s="8"/>
    </row>
    <row r="602" spans="46:46" ht="15.75" customHeight="1" x14ac:dyDescent="0.25">
      <c r="AT602" s="8"/>
    </row>
    <row r="603" spans="46:46" ht="15.75" customHeight="1" x14ac:dyDescent="0.25">
      <c r="AT603" s="8"/>
    </row>
    <row r="604" spans="46:46" ht="15.75" customHeight="1" x14ac:dyDescent="0.25">
      <c r="AT604" s="8"/>
    </row>
    <row r="605" spans="46:46" ht="15.75" customHeight="1" x14ac:dyDescent="0.25">
      <c r="AT605" s="8"/>
    </row>
    <row r="606" spans="46:46" ht="15.75" customHeight="1" x14ac:dyDescent="0.25">
      <c r="AT606" s="8"/>
    </row>
    <row r="607" spans="46:46" ht="15.75" customHeight="1" x14ac:dyDescent="0.25">
      <c r="AT607" s="8"/>
    </row>
    <row r="608" spans="46:46" ht="15.75" customHeight="1" x14ac:dyDescent="0.25">
      <c r="AT608" s="8"/>
    </row>
    <row r="609" spans="46:46" ht="15.75" customHeight="1" x14ac:dyDescent="0.25">
      <c r="AT609" s="8"/>
    </row>
    <row r="610" spans="46:46" ht="15.75" customHeight="1" x14ac:dyDescent="0.25">
      <c r="AT610" s="8"/>
    </row>
    <row r="611" spans="46:46" ht="15.75" customHeight="1" x14ac:dyDescent="0.25">
      <c r="AT611" s="8"/>
    </row>
    <row r="612" spans="46:46" ht="15.75" customHeight="1" x14ac:dyDescent="0.25">
      <c r="AT612" s="8"/>
    </row>
    <row r="613" spans="46:46" ht="15.75" customHeight="1" x14ac:dyDescent="0.25">
      <c r="AT613" s="8"/>
    </row>
    <row r="614" spans="46:46" ht="15.75" customHeight="1" x14ac:dyDescent="0.25">
      <c r="AT614" s="8"/>
    </row>
    <row r="615" spans="46:46" ht="15.75" customHeight="1" x14ac:dyDescent="0.25">
      <c r="AT615" s="8"/>
    </row>
    <row r="616" spans="46:46" ht="15.75" customHeight="1" x14ac:dyDescent="0.25">
      <c r="AT616" s="8"/>
    </row>
    <row r="617" spans="46:46" ht="15.75" customHeight="1" x14ac:dyDescent="0.25">
      <c r="AT617" s="8"/>
    </row>
    <row r="618" spans="46:46" ht="15.75" customHeight="1" x14ac:dyDescent="0.25">
      <c r="AT618" s="8"/>
    </row>
    <row r="619" spans="46:46" ht="15.75" customHeight="1" x14ac:dyDescent="0.25">
      <c r="AT619" s="8"/>
    </row>
    <row r="620" spans="46:46" ht="15.75" customHeight="1" x14ac:dyDescent="0.25">
      <c r="AT620" s="8"/>
    </row>
    <row r="621" spans="46:46" ht="15.75" customHeight="1" x14ac:dyDescent="0.25">
      <c r="AT621" s="8"/>
    </row>
    <row r="622" spans="46:46" ht="15.75" customHeight="1" x14ac:dyDescent="0.25">
      <c r="AT622" s="8"/>
    </row>
    <row r="623" spans="46:46" ht="15.75" customHeight="1" x14ac:dyDescent="0.25">
      <c r="AT623" s="8"/>
    </row>
    <row r="624" spans="46:46" ht="15.75" customHeight="1" x14ac:dyDescent="0.25">
      <c r="AT624" s="8"/>
    </row>
    <row r="625" spans="46:46" ht="15.75" customHeight="1" x14ac:dyDescent="0.25">
      <c r="AT625" s="8"/>
    </row>
    <row r="626" spans="46:46" ht="15.75" customHeight="1" x14ac:dyDescent="0.25">
      <c r="AT626" s="8"/>
    </row>
    <row r="627" spans="46:46" ht="15.75" customHeight="1" x14ac:dyDescent="0.25">
      <c r="AT627" s="8"/>
    </row>
    <row r="628" spans="46:46" ht="15.75" customHeight="1" x14ac:dyDescent="0.25">
      <c r="AT628" s="8"/>
    </row>
    <row r="629" spans="46:46" ht="15.75" customHeight="1" x14ac:dyDescent="0.25">
      <c r="AT629" s="8"/>
    </row>
    <row r="630" spans="46:46" ht="15.75" customHeight="1" x14ac:dyDescent="0.25">
      <c r="AT630" s="8"/>
    </row>
    <row r="631" spans="46:46" ht="15.75" customHeight="1" x14ac:dyDescent="0.25">
      <c r="AT631" s="8"/>
    </row>
    <row r="632" spans="46:46" ht="15.75" customHeight="1" x14ac:dyDescent="0.25">
      <c r="AT632" s="8"/>
    </row>
    <row r="633" spans="46:46" ht="15.75" customHeight="1" x14ac:dyDescent="0.25">
      <c r="AT633" s="8"/>
    </row>
    <row r="634" spans="46:46" ht="15.75" customHeight="1" x14ac:dyDescent="0.25">
      <c r="AT634" s="8"/>
    </row>
    <row r="635" spans="46:46" ht="15.75" customHeight="1" x14ac:dyDescent="0.25">
      <c r="AT635" s="8"/>
    </row>
    <row r="636" spans="46:46" ht="15.75" customHeight="1" x14ac:dyDescent="0.25">
      <c r="AT636" s="8"/>
    </row>
    <row r="637" spans="46:46" ht="15.75" customHeight="1" x14ac:dyDescent="0.25">
      <c r="AT637" s="8"/>
    </row>
    <row r="638" spans="46:46" ht="15.75" customHeight="1" x14ac:dyDescent="0.25">
      <c r="AT638" s="8"/>
    </row>
    <row r="639" spans="46:46" ht="15.75" customHeight="1" x14ac:dyDescent="0.25">
      <c r="AT639" s="8"/>
    </row>
    <row r="640" spans="46:46" ht="15.75" customHeight="1" x14ac:dyDescent="0.25">
      <c r="AT640" s="8"/>
    </row>
    <row r="641" spans="46:46" ht="15.75" customHeight="1" x14ac:dyDescent="0.25">
      <c r="AT641" s="8"/>
    </row>
    <row r="642" spans="46:46" ht="15.75" customHeight="1" x14ac:dyDescent="0.25">
      <c r="AT642" s="8"/>
    </row>
    <row r="643" spans="46:46" ht="15.75" customHeight="1" x14ac:dyDescent="0.25">
      <c r="AT643" s="8"/>
    </row>
    <row r="644" spans="46:46" ht="15.75" customHeight="1" x14ac:dyDescent="0.25">
      <c r="AT644" s="8"/>
    </row>
    <row r="645" spans="46:46" ht="15.75" customHeight="1" x14ac:dyDescent="0.25">
      <c r="AT645" s="8"/>
    </row>
    <row r="646" spans="46:46" ht="15.75" customHeight="1" x14ac:dyDescent="0.25">
      <c r="AT646" s="8"/>
    </row>
    <row r="647" spans="46:46" ht="15.75" customHeight="1" x14ac:dyDescent="0.25">
      <c r="AT647" s="8"/>
    </row>
    <row r="648" spans="46:46" ht="15.75" customHeight="1" x14ac:dyDescent="0.25">
      <c r="AT648" s="8"/>
    </row>
    <row r="649" spans="46:46" ht="15.75" customHeight="1" x14ac:dyDescent="0.25">
      <c r="AT649" s="8"/>
    </row>
    <row r="650" spans="46:46" ht="15.75" customHeight="1" x14ac:dyDescent="0.25">
      <c r="AT650" s="8"/>
    </row>
    <row r="651" spans="46:46" ht="15.75" customHeight="1" x14ac:dyDescent="0.25">
      <c r="AT651" s="8"/>
    </row>
    <row r="652" spans="46:46" ht="15.75" customHeight="1" x14ac:dyDescent="0.25">
      <c r="AT652" s="8"/>
    </row>
    <row r="653" spans="46:46" ht="15.75" customHeight="1" x14ac:dyDescent="0.25">
      <c r="AT653" s="8"/>
    </row>
    <row r="654" spans="46:46" ht="15.75" customHeight="1" x14ac:dyDescent="0.25">
      <c r="AT654" s="8"/>
    </row>
    <row r="655" spans="46:46" ht="15.75" customHeight="1" x14ac:dyDescent="0.25">
      <c r="AT655" s="8"/>
    </row>
    <row r="656" spans="46:46" ht="15.75" customHeight="1" x14ac:dyDescent="0.25">
      <c r="AT656" s="8"/>
    </row>
    <row r="657" spans="46:46" ht="15.75" customHeight="1" x14ac:dyDescent="0.25">
      <c r="AT657" s="8"/>
    </row>
    <row r="658" spans="46:46" ht="15.75" customHeight="1" x14ac:dyDescent="0.25">
      <c r="AT658" s="8"/>
    </row>
    <row r="659" spans="46:46" ht="15.75" customHeight="1" x14ac:dyDescent="0.25">
      <c r="AT659" s="8"/>
    </row>
    <row r="660" spans="46:46" ht="15.75" customHeight="1" x14ac:dyDescent="0.25">
      <c r="AT660" s="8"/>
    </row>
    <row r="661" spans="46:46" ht="15.75" customHeight="1" x14ac:dyDescent="0.25">
      <c r="AT661" s="8"/>
    </row>
    <row r="662" spans="46:46" ht="15.75" customHeight="1" x14ac:dyDescent="0.25">
      <c r="AT662" s="8"/>
    </row>
    <row r="663" spans="46:46" ht="15.75" customHeight="1" x14ac:dyDescent="0.25">
      <c r="AT663" s="8"/>
    </row>
    <row r="664" spans="46:46" ht="15.75" customHeight="1" x14ac:dyDescent="0.25">
      <c r="AT664" s="8"/>
    </row>
    <row r="665" spans="46:46" ht="15.75" customHeight="1" x14ac:dyDescent="0.25">
      <c r="AT665" s="8"/>
    </row>
    <row r="666" spans="46:46" ht="15.75" customHeight="1" x14ac:dyDescent="0.25">
      <c r="AT666" s="8"/>
    </row>
    <row r="667" spans="46:46" ht="15.75" customHeight="1" x14ac:dyDescent="0.25">
      <c r="AT667" s="8"/>
    </row>
    <row r="668" spans="46:46" ht="15.75" customHeight="1" x14ac:dyDescent="0.25">
      <c r="AT668" s="8"/>
    </row>
    <row r="669" spans="46:46" ht="15.75" customHeight="1" x14ac:dyDescent="0.25">
      <c r="AT669" s="8"/>
    </row>
    <row r="670" spans="46:46" ht="15.75" customHeight="1" x14ac:dyDescent="0.25">
      <c r="AT670" s="8"/>
    </row>
    <row r="671" spans="46:46" ht="15.75" customHeight="1" x14ac:dyDescent="0.25">
      <c r="AT671" s="8"/>
    </row>
    <row r="672" spans="46:46" ht="15.75" customHeight="1" x14ac:dyDescent="0.25">
      <c r="AT672" s="8"/>
    </row>
    <row r="673" spans="46:46" ht="15.75" customHeight="1" x14ac:dyDescent="0.25">
      <c r="AT673" s="8"/>
    </row>
    <row r="674" spans="46:46" ht="15.75" customHeight="1" x14ac:dyDescent="0.25">
      <c r="AT674" s="8"/>
    </row>
    <row r="675" spans="46:46" ht="15.75" customHeight="1" x14ac:dyDescent="0.25">
      <c r="AT675" s="8"/>
    </row>
    <row r="676" spans="46:46" ht="15.75" customHeight="1" x14ac:dyDescent="0.25">
      <c r="AT676" s="8"/>
    </row>
    <row r="677" spans="46:46" ht="15.75" customHeight="1" x14ac:dyDescent="0.25">
      <c r="AT677" s="8"/>
    </row>
    <row r="678" spans="46:46" ht="15.75" customHeight="1" x14ac:dyDescent="0.25">
      <c r="AT678" s="8"/>
    </row>
    <row r="679" spans="46:46" ht="15.75" customHeight="1" x14ac:dyDescent="0.25">
      <c r="AT679" s="8"/>
    </row>
    <row r="680" spans="46:46" ht="15.75" customHeight="1" x14ac:dyDescent="0.25">
      <c r="AT680" s="8"/>
    </row>
    <row r="681" spans="46:46" ht="15.75" customHeight="1" x14ac:dyDescent="0.25">
      <c r="AT681" s="8"/>
    </row>
    <row r="682" spans="46:46" ht="15.75" customHeight="1" x14ac:dyDescent="0.25">
      <c r="AT682" s="8"/>
    </row>
    <row r="683" spans="46:46" ht="15.75" customHeight="1" x14ac:dyDescent="0.25">
      <c r="AT683" s="8"/>
    </row>
    <row r="684" spans="46:46" ht="15.75" customHeight="1" x14ac:dyDescent="0.25">
      <c r="AT684" s="8"/>
    </row>
    <row r="685" spans="46:46" ht="15.75" customHeight="1" x14ac:dyDescent="0.25">
      <c r="AT685" s="8"/>
    </row>
    <row r="686" spans="46:46" ht="15.75" customHeight="1" x14ac:dyDescent="0.25">
      <c r="AT686" s="8"/>
    </row>
    <row r="687" spans="46:46" ht="15.75" customHeight="1" x14ac:dyDescent="0.25">
      <c r="AT687" s="8"/>
    </row>
    <row r="688" spans="46:46" ht="15.75" customHeight="1" x14ac:dyDescent="0.25">
      <c r="AT688" s="8"/>
    </row>
    <row r="689" spans="46:46" ht="15.75" customHeight="1" x14ac:dyDescent="0.25">
      <c r="AT689" s="8"/>
    </row>
    <row r="690" spans="46:46" ht="15.75" customHeight="1" x14ac:dyDescent="0.25">
      <c r="AT690" s="8"/>
    </row>
    <row r="691" spans="46:46" ht="15.75" customHeight="1" x14ac:dyDescent="0.25">
      <c r="AT691" s="8"/>
    </row>
    <row r="692" spans="46:46" ht="15.75" customHeight="1" x14ac:dyDescent="0.25">
      <c r="AT692" s="8"/>
    </row>
    <row r="693" spans="46:46" ht="15.75" customHeight="1" x14ac:dyDescent="0.25">
      <c r="AT693" s="8"/>
    </row>
    <row r="694" spans="46:46" ht="15.75" customHeight="1" x14ac:dyDescent="0.25">
      <c r="AT694" s="8"/>
    </row>
    <row r="695" spans="46:46" ht="15.75" customHeight="1" x14ac:dyDescent="0.25">
      <c r="AT695" s="8"/>
    </row>
    <row r="696" spans="46:46" ht="15.75" customHeight="1" x14ac:dyDescent="0.25">
      <c r="AT696" s="8"/>
    </row>
    <row r="697" spans="46:46" ht="15.75" customHeight="1" x14ac:dyDescent="0.25">
      <c r="AT697" s="8"/>
    </row>
    <row r="698" spans="46:46" ht="15.75" customHeight="1" x14ac:dyDescent="0.25">
      <c r="AT698" s="8"/>
    </row>
    <row r="699" spans="46:46" ht="15.75" customHeight="1" x14ac:dyDescent="0.25">
      <c r="AT699" s="8"/>
    </row>
    <row r="700" spans="46:46" ht="15.75" customHeight="1" x14ac:dyDescent="0.25">
      <c r="AT700" s="8"/>
    </row>
    <row r="701" spans="46:46" ht="15.75" customHeight="1" x14ac:dyDescent="0.25">
      <c r="AT701" s="8"/>
    </row>
    <row r="702" spans="46:46" ht="15.75" customHeight="1" x14ac:dyDescent="0.25">
      <c r="AT702" s="8"/>
    </row>
    <row r="703" spans="46:46" ht="15.75" customHeight="1" x14ac:dyDescent="0.25">
      <c r="AT703" s="8"/>
    </row>
    <row r="704" spans="46:46" ht="15.75" customHeight="1" x14ac:dyDescent="0.25">
      <c r="AT704" s="8"/>
    </row>
    <row r="705" spans="46:46" ht="15.75" customHeight="1" x14ac:dyDescent="0.25">
      <c r="AT705" s="8"/>
    </row>
    <row r="706" spans="46:46" ht="15.75" customHeight="1" x14ac:dyDescent="0.25">
      <c r="AT706" s="8"/>
    </row>
    <row r="707" spans="46:46" ht="15.75" customHeight="1" x14ac:dyDescent="0.25">
      <c r="AT707" s="8"/>
    </row>
    <row r="708" spans="46:46" ht="15.75" customHeight="1" x14ac:dyDescent="0.25">
      <c r="AT708" s="8"/>
    </row>
    <row r="709" spans="46:46" ht="15.75" customHeight="1" x14ac:dyDescent="0.25">
      <c r="AT709" s="8"/>
    </row>
    <row r="710" spans="46:46" ht="15.75" customHeight="1" x14ac:dyDescent="0.25">
      <c r="AT710" s="8"/>
    </row>
    <row r="711" spans="46:46" ht="15.75" customHeight="1" x14ac:dyDescent="0.25">
      <c r="AT711" s="8"/>
    </row>
    <row r="712" spans="46:46" ht="15.75" customHeight="1" x14ac:dyDescent="0.25">
      <c r="AT712" s="8"/>
    </row>
    <row r="713" spans="46:46" ht="15.75" customHeight="1" x14ac:dyDescent="0.25">
      <c r="AT713" s="8"/>
    </row>
    <row r="714" spans="46:46" ht="15.75" customHeight="1" x14ac:dyDescent="0.25">
      <c r="AT714" s="8"/>
    </row>
    <row r="715" spans="46:46" ht="15.75" customHeight="1" x14ac:dyDescent="0.25">
      <c r="AT715" s="8"/>
    </row>
    <row r="716" spans="46:46" ht="15.75" customHeight="1" x14ac:dyDescent="0.25">
      <c r="AT716" s="8"/>
    </row>
    <row r="717" spans="46:46" ht="15.75" customHeight="1" x14ac:dyDescent="0.25">
      <c r="AT717" s="8"/>
    </row>
    <row r="718" spans="46:46" ht="15.75" customHeight="1" x14ac:dyDescent="0.25">
      <c r="AT718" s="8"/>
    </row>
    <row r="719" spans="46:46" ht="15.75" customHeight="1" x14ac:dyDescent="0.25">
      <c r="AT719" s="8"/>
    </row>
    <row r="720" spans="46:46" ht="15.75" customHeight="1" x14ac:dyDescent="0.25">
      <c r="AT720" s="8"/>
    </row>
    <row r="721" spans="46:46" ht="15.75" customHeight="1" x14ac:dyDescent="0.25">
      <c r="AT721" s="8"/>
    </row>
    <row r="722" spans="46:46" ht="15.75" customHeight="1" x14ac:dyDescent="0.25">
      <c r="AT722" s="8"/>
    </row>
    <row r="723" spans="46:46" ht="15.75" customHeight="1" x14ac:dyDescent="0.25">
      <c r="AT723" s="8"/>
    </row>
    <row r="724" spans="46:46" ht="15.75" customHeight="1" x14ac:dyDescent="0.25">
      <c r="AT724" s="8"/>
    </row>
    <row r="725" spans="46:46" ht="15.75" customHeight="1" x14ac:dyDescent="0.25">
      <c r="AT725" s="8"/>
    </row>
    <row r="726" spans="46:46" ht="15.75" customHeight="1" x14ac:dyDescent="0.25">
      <c r="AT726" s="8"/>
    </row>
    <row r="727" spans="46:46" ht="15.75" customHeight="1" x14ac:dyDescent="0.25">
      <c r="AT727" s="8"/>
    </row>
    <row r="728" spans="46:46" ht="15.75" customHeight="1" x14ac:dyDescent="0.25">
      <c r="AT728" s="8"/>
    </row>
    <row r="729" spans="46:46" ht="15.75" customHeight="1" x14ac:dyDescent="0.25">
      <c r="AT729" s="8"/>
    </row>
    <row r="730" spans="46:46" ht="15.75" customHeight="1" x14ac:dyDescent="0.25">
      <c r="AT730" s="8"/>
    </row>
    <row r="731" spans="46:46" ht="15.75" customHeight="1" x14ac:dyDescent="0.25">
      <c r="AT731" s="8"/>
    </row>
    <row r="732" spans="46:46" ht="15.75" customHeight="1" x14ac:dyDescent="0.25">
      <c r="AT732" s="8"/>
    </row>
    <row r="733" spans="46:46" ht="15.75" customHeight="1" x14ac:dyDescent="0.25">
      <c r="AT733" s="8"/>
    </row>
    <row r="734" spans="46:46" ht="15.75" customHeight="1" x14ac:dyDescent="0.25">
      <c r="AT734" s="8"/>
    </row>
    <row r="735" spans="46:46" ht="15.75" customHeight="1" x14ac:dyDescent="0.25">
      <c r="AT735" s="8"/>
    </row>
    <row r="736" spans="46:46" ht="15.75" customHeight="1" x14ac:dyDescent="0.25">
      <c r="AT736" s="8"/>
    </row>
    <row r="737" spans="46:46" ht="15.75" customHeight="1" x14ac:dyDescent="0.25">
      <c r="AT737" s="8"/>
    </row>
    <row r="738" spans="46:46" ht="15.75" customHeight="1" x14ac:dyDescent="0.25">
      <c r="AT738" s="8"/>
    </row>
    <row r="739" spans="46:46" ht="15.75" customHeight="1" x14ac:dyDescent="0.25">
      <c r="AT739" s="8"/>
    </row>
    <row r="740" spans="46:46" ht="15.75" customHeight="1" x14ac:dyDescent="0.25">
      <c r="AT740" s="8"/>
    </row>
    <row r="741" spans="46:46" ht="15.75" customHeight="1" x14ac:dyDescent="0.25">
      <c r="AT741" s="8"/>
    </row>
    <row r="742" spans="46:46" ht="15.75" customHeight="1" x14ac:dyDescent="0.25">
      <c r="AT742" s="8"/>
    </row>
    <row r="743" spans="46:46" ht="15.75" customHeight="1" x14ac:dyDescent="0.25">
      <c r="AT743" s="8"/>
    </row>
    <row r="744" spans="46:46" ht="15.75" customHeight="1" x14ac:dyDescent="0.25">
      <c r="AT744" s="8"/>
    </row>
    <row r="745" spans="46:46" ht="15.75" customHeight="1" x14ac:dyDescent="0.25">
      <c r="AT745" s="8"/>
    </row>
    <row r="746" spans="46:46" ht="15.75" customHeight="1" x14ac:dyDescent="0.25">
      <c r="AT746" s="8"/>
    </row>
    <row r="747" spans="46:46" ht="15.75" customHeight="1" x14ac:dyDescent="0.25">
      <c r="AT747" s="8"/>
    </row>
    <row r="748" spans="46:46" ht="15.75" customHeight="1" x14ac:dyDescent="0.25">
      <c r="AT748" s="8"/>
    </row>
    <row r="749" spans="46:46" ht="15.75" customHeight="1" x14ac:dyDescent="0.25">
      <c r="AT749" s="8"/>
    </row>
    <row r="750" spans="46:46" ht="15.75" customHeight="1" x14ac:dyDescent="0.25">
      <c r="AT750" s="8"/>
    </row>
    <row r="751" spans="46:46" ht="15.75" customHeight="1" x14ac:dyDescent="0.25">
      <c r="AT751" s="8"/>
    </row>
    <row r="752" spans="46:46" ht="15.75" customHeight="1" x14ac:dyDescent="0.25">
      <c r="AT752" s="8"/>
    </row>
    <row r="753" spans="46:46" ht="15.75" customHeight="1" x14ac:dyDescent="0.25">
      <c r="AT753" s="8"/>
    </row>
    <row r="754" spans="46:46" ht="15.75" customHeight="1" x14ac:dyDescent="0.25">
      <c r="AT754" s="8"/>
    </row>
    <row r="755" spans="46:46" ht="15.75" customHeight="1" x14ac:dyDescent="0.25">
      <c r="AT755" s="8"/>
    </row>
    <row r="756" spans="46:46" ht="15.75" customHeight="1" x14ac:dyDescent="0.25">
      <c r="AT756" s="8"/>
    </row>
    <row r="757" spans="46:46" ht="15.75" customHeight="1" x14ac:dyDescent="0.25">
      <c r="AT757" s="8"/>
    </row>
    <row r="758" spans="46:46" ht="15.75" customHeight="1" x14ac:dyDescent="0.25">
      <c r="AT758" s="8"/>
    </row>
    <row r="759" spans="46:46" ht="15.75" customHeight="1" x14ac:dyDescent="0.25">
      <c r="AT759" s="8"/>
    </row>
    <row r="760" spans="46:46" ht="15.75" customHeight="1" x14ac:dyDescent="0.25">
      <c r="AT760" s="8"/>
    </row>
    <row r="761" spans="46:46" ht="15.75" customHeight="1" x14ac:dyDescent="0.25">
      <c r="AT761" s="8"/>
    </row>
    <row r="762" spans="46:46" ht="15.75" customHeight="1" x14ac:dyDescent="0.25">
      <c r="AT762" s="8"/>
    </row>
    <row r="763" spans="46:46" ht="15.75" customHeight="1" x14ac:dyDescent="0.25">
      <c r="AT763" s="8"/>
    </row>
    <row r="764" spans="46:46" ht="15.75" customHeight="1" x14ac:dyDescent="0.25">
      <c r="AT764" s="8"/>
    </row>
    <row r="765" spans="46:46" ht="15.75" customHeight="1" x14ac:dyDescent="0.25">
      <c r="AT765" s="8"/>
    </row>
    <row r="766" spans="46:46" ht="15.75" customHeight="1" x14ac:dyDescent="0.25">
      <c r="AT766" s="8"/>
    </row>
    <row r="767" spans="46:46" ht="15.75" customHeight="1" x14ac:dyDescent="0.25">
      <c r="AT767" s="8"/>
    </row>
    <row r="768" spans="46:46" ht="15.75" customHeight="1" x14ac:dyDescent="0.25">
      <c r="AT768" s="8"/>
    </row>
    <row r="769" spans="46:46" ht="15.75" customHeight="1" x14ac:dyDescent="0.25">
      <c r="AT769" s="8"/>
    </row>
    <row r="770" spans="46:46" ht="15.75" customHeight="1" x14ac:dyDescent="0.25">
      <c r="AT770" s="8"/>
    </row>
    <row r="771" spans="46:46" ht="15.75" customHeight="1" x14ac:dyDescent="0.25">
      <c r="AT771" s="8"/>
    </row>
    <row r="772" spans="46:46" ht="15.75" customHeight="1" x14ac:dyDescent="0.25">
      <c r="AT772" s="8"/>
    </row>
    <row r="773" spans="46:46" ht="15.75" customHeight="1" x14ac:dyDescent="0.25">
      <c r="AT773" s="8"/>
    </row>
    <row r="774" spans="46:46" ht="15.75" customHeight="1" x14ac:dyDescent="0.25">
      <c r="AT774" s="8"/>
    </row>
    <row r="775" spans="46:46" ht="15.75" customHeight="1" x14ac:dyDescent="0.25">
      <c r="AT775" s="8"/>
    </row>
    <row r="776" spans="46:46" ht="15.75" customHeight="1" x14ac:dyDescent="0.25">
      <c r="AT776" s="8"/>
    </row>
    <row r="777" spans="46:46" ht="15.75" customHeight="1" x14ac:dyDescent="0.25">
      <c r="AT777" s="8"/>
    </row>
    <row r="778" spans="46:46" ht="15.75" customHeight="1" x14ac:dyDescent="0.25">
      <c r="AT778" s="8"/>
    </row>
    <row r="779" spans="46:46" ht="15.75" customHeight="1" x14ac:dyDescent="0.25">
      <c r="AT779" s="8"/>
    </row>
    <row r="780" spans="46:46" ht="15.75" customHeight="1" x14ac:dyDescent="0.25">
      <c r="AT780" s="8"/>
    </row>
    <row r="781" spans="46:46" ht="15.75" customHeight="1" x14ac:dyDescent="0.25">
      <c r="AT781" s="8"/>
    </row>
    <row r="782" spans="46:46" ht="15.75" customHeight="1" x14ac:dyDescent="0.25">
      <c r="AT782" s="8"/>
    </row>
    <row r="783" spans="46:46" ht="15.75" customHeight="1" x14ac:dyDescent="0.25">
      <c r="AT783" s="8"/>
    </row>
    <row r="784" spans="46:46" ht="15.75" customHeight="1" x14ac:dyDescent="0.25">
      <c r="AT784" s="8"/>
    </row>
    <row r="785" spans="46:46" ht="15.75" customHeight="1" x14ac:dyDescent="0.25">
      <c r="AT785" s="8"/>
    </row>
    <row r="786" spans="46:46" ht="15.75" customHeight="1" x14ac:dyDescent="0.25">
      <c r="AT786" s="8"/>
    </row>
    <row r="787" spans="46:46" ht="15.75" customHeight="1" x14ac:dyDescent="0.25">
      <c r="AT787" s="8"/>
    </row>
    <row r="788" spans="46:46" ht="15.75" customHeight="1" x14ac:dyDescent="0.25">
      <c r="AT788" s="8"/>
    </row>
    <row r="789" spans="46:46" ht="15.75" customHeight="1" x14ac:dyDescent="0.25">
      <c r="AT789" s="8"/>
    </row>
    <row r="790" spans="46:46" ht="15.75" customHeight="1" x14ac:dyDescent="0.25">
      <c r="AT790" s="8"/>
    </row>
    <row r="791" spans="46:46" ht="15.75" customHeight="1" x14ac:dyDescent="0.25">
      <c r="AT791" s="8"/>
    </row>
    <row r="792" spans="46:46" ht="15.75" customHeight="1" x14ac:dyDescent="0.25">
      <c r="AT792" s="8"/>
    </row>
    <row r="793" spans="46:46" ht="15.75" customHeight="1" x14ac:dyDescent="0.25">
      <c r="AT793" s="8"/>
    </row>
    <row r="794" spans="46:46" ht="15.75" customHeight="1" x14ac:dyDescent="0.25">
      <c r="AT794" s="8"/>
    </row>
    <row r="795" spans="46:46" ht="15.75" customHeight="1" x14ac:dyDescent="0.25">
      <c r="AT795" s="8"/>
    </row>
    <row r="796" spans="46:46" ht="15.75" customHeight="1" x14ac:dyDescent="0.25">
      <c r="AT796" s="8"/>
    </row>
    <row r="797" spans="46:46" ht="15.75" customHeight="1" x14ac:dyDescent="0.25">
      <c r="AT797" s="8"/>
    </row>
    <row r="798" spans="46:46" ht="15.75" customHeight="1" x14ac:dyDescent="0.25">
      <c r="AT798" s="8"/>
    </row>
    <row r="799" spans="46:46" ht="15.75" customHeight="1" x14ac:dyDescent="0.25">
      <c r="AT799" s="8"/>
    </row>
    <row r="800" spans="46:46" ht="15.75" customHeight="1" x14ac:dyDescent="0.25">
      <c r="AT800" s="8"/>
    </row>
    <row r="801" spans="46:46" ht="15.75" customHeight="1" x14ac:dyDescent="0.25">
      <c r="AT801" s="8"/>
    </row>
    <row r="802" spans="46:46" ht="15.75" customHeight="1" x14ac:dyDescent="0.25">
      <c r="AT802" s="8"/>
    </row>
    <row r="803" spans="46:46" ht="15.75" customHeight="1" x14ac:dyDescent="0.25">
      <c r="AT803" s="8"/>
    </row>
    <row r="804" spans="46:46" ht="15.75" customHeight="1" x14ac:dyDescent="0.25">
      <c r="AT804" s="8"/>
    </row>
    <row r="805" spans="46:46" ht="15.75" customHeight="1" x14ac:dyDescent="0.25">
      <c r="AT805" s="8"/>
    </row>
    <row r="806" spans="46:46" ht="15.75" customHeight="1" x14ac:dyDescent="0.25">
      <c r="AT806" s="8"/>
    </row>
    <row r="807" spans="46:46" ht="15.75" customHeight="1" x14ac:dyDescent="0.25">
      <c r="AT807" s="8"/>
    </row>
    <row r="808" spans="46:46" ht="15.75" customHeight="1" x14ac:dyDescent="0.25">
      <c r="AT808" s="8"/>
    </row>
  </sheetData>
  <hyperlinks>
    <hyperlink ref="AV1" location="'Spis treści_Contents'!A1" display="spis treści" xr:uid="{00000000-0004-0000-0800-000000000000}"/>
    <hyperlink ref="AV2" location="'Spis treści_Contents'!A1" display="contents" xr:uid="{00000000-0004-0000-0800-000001000000}"/>
  </hyperlinks>
  <pageMargins left="0.70866141732283472" right="0.70866141732283472" top="0.74803149606299213" bottom="0.74803149606299213" header="0.31496062992125984" footer="0.31496062992125984"/>
  <pageSetup paperSize="9" scale="38" fitToHeight="0" orientation="portrait" horizontalDpi="4294967295" verticalDpi="4294967295"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Nazwane zakresy</vt:lpstr>
      </vt:variant>
      <vt:variant>
        <vt:i4>18</vt:i4>
      </vt:variant>
    </vt:vector>
  </HeadingPairs>
  <TitlesOfParts>
    <vt:vector size="37" baseType="lpstr">
      <vt:lpstr>Spis treści_Contents</vt:lpstr>
      <vt:lpstr>1_Podstawowe dane_Key data</vt:lpstr>
      <vt:lpstr>2_RZiS_P&amp;L</vt:lpstr>
      <vt:lpstr>3_Odsetkowy_NII</vt:lpstr>
      <vt:lpstr>4_Prowizyjny_F&amp;C</vt:lpstr>
      <vt:lpstr>5_Koszty adm_Adm expenses</vt:lpstr>
      <vt:lpstr>6_Operacyjne_Operating income</vt:lpstr>
      <vt:lpstr>7_Odpisy_Impairments</vt:lpstr>
      <vt:lpstr>8_Bilans_Balance sheet</vt:lpstr>
      <vt:lpstr>9_Kredyty_Loans</vt:lpstr>
      <vt:lpstr>9a_Kredyty_NS_Loans_NS</vt:lpstr>
      <vt:lpstr>9b_Kredyty_Loans_OLD</vt:lpstr>
      <vt:lpstr>10_Jakość portfela_Portf. quali</vt:lpstr>
      <vt:lpstr>10a_Jakość portf._Port qual_OLD</vt:lpstr>
      <vt:lpstr>11_Depozyty_Deposits</vt:lpstr>
      <vt:lpstr>11a_Depozyty_Deposits_OLD</vt:lpstr>
      <vt:lpstr>12_Adekwatność_Capital adequacy</vt:lpstr>
      <vt:lpstr>13_RZiS_Detal_P&amp;L_Retail</vt:lpstr>
      <vt:lpstr>14_RZiS_C&amp;I_P&amp;L_C&amp;I</vt:lpstr>
      <vt:lpstr>'1_Podstawowe dane_Key data'!Obszar_wydruku</vt:lpstr>
      <vt:lpstr>'10_Jakość portfela_Portf. quali'!Obszar_wydruku</vt:lpstr>
      <vt:lpstr>'10a_Jakość portf._Port qual_OLD'!Obszar_wydruku</vt:lpstr>
      <vt:lpstr>'11_Depozyty_Deposits'!Obszar_wydruku</vt:lpstr>
      <vt:lpstr>'11a_Depozyty_Deposits_OLD'!Obszar_wydruku</vt:lpstr>
      <vt:lpstr>'12_Adekwatność_Capital adequacy'!Obszar_wydruku</vt:lpstr>
      <vt:lpstr>'13_RZiS_Detal_P&amp;L_Retail'!Obszar_wydruku</vt:lpstr>
      <vt:lpstr>'14_RZiS_C&amp;I_P&amp;L_C&amp;I'!Obszar_wydruku</vt:lpstr>
      <vt:lpstr>'2_RZiS_P&amp;L'!Obszar_wydruku</vt:lpstr>
      <vt:lpstr>'3_Odsetkowy_NII'!Obszar_wydruku</vt:lpstr>
      <vt:lpstr>'4_Prowizyjny_F&amp;C'!Obszar_wydruku</vt:lpstr>
      <vt:lpstr>'5_Koszty adm_Adm expenses'!Obszar_wydruku</vt:lpstr>
      <vt:lpstr>'6_Operacyjne_Operating income'!Obszar_wydruku</vt:lpstr>
      <vt:lpstr>'7_Odpisy_Impairments'!Obszar_wydruku</vt:lpstr>
      <vt:lpstr>'8_Bilans_Balance sheet'!Obszar_wydruku</vt:lpstr>
      <vt:lpstr>'9_Kredyty_Loans'!Obszar_wydruku</vt:lpstr>
      <vt:lpstr>'9b_Kredyty_Loans_OLD'!Obszar_wydruku</vt:lpstr>
      <vt:lpstr>'Spis treści_Contents'!Obszar_wydruku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2019-11-06T14:40:50Z</dcterms:created>
  <dcterms:modified xsi:type="dcterms:W3CDTF">2026-02-04T13:20:14Z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