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6696" windowWidth="23256" windowHeight="6732"/>
  </bookViews>
  <sheets>
    <sheet name="Klienci" sheetId="2" r:id="rId1"/>
    <sheet name="Pracownicy" sheetId="4" r:id="rId2"/>
  </sheets>
  <definedNames>
    <definedName name="miesiące" localSheetId="0">Klienci!$D$40:$D$44</definedName>
    <definedName name="miesiące" localSheetId="1">Pracownicy!$D$40:$D$44</definedName>
    <definedName name="miesiące">#REF!</definedName>
    <definedName name="_xlnm.Print_Area" localSheetId="0">Klienci!$A$1:$C$59</definedName>
    <definedName name="_xlnm.Print_Area" localSheetId="1">Pracownicy!$A$15:$C$59</definedName>
  </definedNames>
  <calcPr calcId="145621"/>
</workbook>
</file>

<file path=xl/calcChain.xml><?xml version="1.0" encoding="utf-8"?>
<calcChain xmlns="http://schemas.openxmlformats.org/spreadsheetml/2006/main">
  <c r="A33" i="4" l="1"/>
  <c r="G32" i="4"/>
  <c r="F32" i="4"/>
  <c r="E32" i="4"/>
  <c r="D32" i="4"/>
  <c r="A32" i="4"/>
  <c r="G31" i="4"/>
  <c r="F31" i="4"/>
  <c r="E31" i="4"/>
  <c r="D31" i="4"/>
  <c r="A31" i="4"/>
  <c r="G30" i="4"/>
  <c r="F30" i="4"/>
  <c r="E30" i="4"/>
  <c r="D30" i="4"/>
  <c r="A30" i="4"/>
  <c r="G29" i="4"/>
  <c r="F29" i="4"/>
  <c r="E29" i="4"/>
  <c r="D29" i="4"/>
  <c r="A29" i="4"/>
  <c r="G28" i="4"/>
  <c r="F28" i="4"/>
  <c r="E28" i="4"/>
  <c r="D28" i="4"/>
  <c r="A28" i="4"/>
  <c r="G27" i="4"/>
  <c r="F27" i="4"/>
  <c r="E27" i="4"/>
  <c r="D27" i="4"/>
  <c r="A27" i="4"/>
  <c r="G26" i="4"/>
  <c r="F26" i="4"/>
  <c r="E26" i="4"/>
  <c r="D26" i="4"/>
  <c r="A26" i="4"/>
  <c r="G25" i="4"/>
  <c r="F25" i="4"/>
  <c r="E25" i="4"/>
  <c r="D25" i="4"/>
  <c r="A25" i="4"/>
  <c r="G24" i="4"/>
  <c r="F24" i="4"/>
  <c r="E24" i="4"/>
  <c r="D24" i="4"/>
  <c r="A24" i="4"/>
  <c r="G23" i="4"/>
  <c r="F23" i="4"/>
  <c r="E23" i="4"/>
  <c r="D23" i="4"/>
  <c r="A23" i="4"/>
  <c r="G22" i="4"/>
  <c r="F22" i="4"/>
  <c r="E22" i="4"/>
  <c r="D22" i="4"/>
  <c r="A22" i="4"/>
  <c r="G21" i="4"/>
  <c r="F21" i="4"/>
  <c r="E21" i="4"/>
  <c r="D21" i="4"/>
  <c r="A17" i="4"/>
  <c r="B17" i="4" s="1"/>
  <c r="A33" i="2" l="1"/>
  <c r="G32" i="2"/>
  <c r="F32" i="2"/>
  <c r="E32" i="2"/>
  <c r="D32" i="2"/>
  <c r="A32" i="2"/>
  <c r="G31" i="2"/>
  <c r="F31" i="2"/>
  <c r="E31" i="2"/>
  <c r="D31" i="2"/>
  <c r="A31" i="2"/>
  <c r="G30" i="2"/>
  <c r="F30" i="2"/>
  <c r="E30" i="2"/>
  <c r="D30" i="2"/>
  <c r="A30" i="2"/>
  <c r="G29" i="2"/>
  <c r="F29" i="2"/>
  <c r="E29" i="2"/>
  <c r="D29" i="2"/>
  <c r="A29" i="2"/>
  <c r="G28" i="2"/>
  <c r="F28" i="2"/>
  <c r="E28" i="2"/>
  <c r="D28" i="2"/>
  <c r="A28" i="2"/>
  <c r="G27" i="2"/>
  <c r="F27" i="2"/>
  <c r="E27" i="2"/>
  <c r="D27" i="2"/>
  <c r="A27" i="2"/>
  <c r="G26" i="2"/>
  <c r="F26" i="2"/>
  <c r="E26" i="2"/>
  <c r="D26" i="2"/>
  <c r="A26" i="2"/>
  <c r="G25" i="2"/>
  <c r="F25" i="2"/>
  <c r="E25" i="2"/>
  <c r="D25" i="2"/>
  <c r="A25" i="2"/>
  <c r="G24" i="2"/>
  <c r="F24" i="2"/>
  <c r="E24" i="2"/>
  <c r="D24" i="2"/>
  <c r="A24" i="2"/>
  <c r="G23" i="2"/>
  <c r="F23" i="2"/>
  <c r="E23" i="2"/>
  <c r="D23" i="2"/>
  <c r="A23" i="2"/>
  <c r="G22" i="2"/>
  <c r="F22" i="2"/>
  <c r="E22" i="2"/>
  <c r="D22" i="2"/>
  <c r="A22" i="2"/>
  <c r="F21" i="2"/>
  <c r="A17" i="2"/>
  <c r="D21" i="2" l="1"/>
  <c r="G21" i="2"/>
  <c r="B17" i="2"/>
  <c r="E21" i="2"/>
</calcChain>
</file>

<file path=xl/sharedStrings.xml><?xml version="1.0" encoding="utf-8"?>
<sst xmlns="http://schemas.openxmlformats.org/spreadsheetml/2006/main" count="44" uniqueCount="28">
  <si>
    <t>Oprocentowanie plasterkowe Kredyt odnawialny</t>
  </si>
  <si>
    <t>czerwonego nie ruszać</t>
  </si>
  <si>
    <t>1) do 6 000,00 zł</t>
  </si>
  <si>
    <t>SUPERKONTO, SUPERKONTO STUDENT</t>
  </si>
  <si>
    <t>SUPERKONTO STUDENT</t>
  </si>
  <si>
    <t>ZŁOTE KONTO</t>
  </si>
  <si>
    <t>PACHUNEK PLATINIUM</t>
  </si>
  <si>
    <t>PKO Konto dla Młodych</t>
  </si>
  <si>
    <t>PKO Konto Pogodne</t>
  </si>
  <si>
    <t>PKO KONTO ZA ZERO</t>
  </si>
  <si>
    <t>PKO KONTO BEZ GRANIC</t>
  </si>
  <si>
    <t>KONTO AURUM</t>
  </si>
  <si>
    <t>KONTO PLATINIUM II</t>
  </si>
  <si>
    <t>wybierz</t>
  </si>
  <si>
    <t>Oprocentowanie do kapitału</t>
  </si>
  <si>
    <t>Nr okresu</t>
  </si>
  <si>
    <t>Czas współpracy</t>
  </si>
  <si>
    <t>Nazwa klienta</t>
  </si>
  <si>
    <t>MM.RR</t>
  </si>
  <si>
    <t xml:space="preserve">Od kiedy współpraca </t>
  </si>
  <si>
    <t>Imię i nazwisko</t>
  </si>
  <si>
    <t>Doświadczenie zawodowe/portfolio</t>
  </si>
  <si>
    <t>Stanowisko</t>
  </si>
  <si>
    <t>(proszę o wypełnienie poniższej tabeli poprzez wpisanie kluczowych pracowników firmy odpowiedzialnych za kreację, strategię i współpracę z klientem)</t>
  </si>
  <si>
    <t>(proszę o wypełnienie poniższej tabeli poprzez wpisanie obecnie obsługiwanych klientów, z uwzględnieniem czasu obecnej współpracy oraz podaniem od kiedy trwa nieprzerwana współpraca z danym klientem)</t>
  </si>
  <si>
    <t>od 12 miesięcy do 36 miesięcy</t>
  </si>
  <si>
    <t xml:space="preserve">pow. 36 miesięcy </t>
  </si>
  <si>
    <t>do12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</si>
</sst>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PKO Bank Polski Rg"/>
      <family val="2"/>
      <charset val="238"/>
      <scheme val="minor"/>
    </font>
    <font>
      <sz val="11"/>
      <color theme="1"/>
      <name val="PKO Bank Polski Rg"/>
      <family val="2"/>
      <charset val="238"/>
      <scheme val="minor"/>
    </font>
    <font>
      <sz val="6.5"/>
      <color theme="1" tint="-0.499984740745262"/>
      <name val="PKO Bank Polski"/>
      <family val="2"/>
      <charset val="238"/>
    </font>
    <font>
      <sz val="8"/>
      <color theme="1"/>
      <name val="PKO Bank Polski"/>
      <family val="2"/>
      <charset val="238"/>
    </font>
    <font>
      <b/>
      <sz val="11"/>
      <color rgb="FF000000"/>
      <name val="PKO Bank Polski"/>
      <family val="2"/>
      <charset val="238"/>
    </font>
    <font>
      <b/>
      <sz val="11"/>
      <color rgb="FFFF0000"/>
      <name val="PKO Bank Polski"/>
      <family val="2"/>
      <charset val="238"/>
    </font>
    <font>
      <sz val="11"/>
      <color rgb="FFFF0000"/>
      <name val="PKO Bank Polski"/>
      <family val="2"/>
      <charset val="238"/>
    </font>
    <font>
      <sz val="11"/>
      <color theme="1"/>
      <name val="PKO Bank Polski"/>
      <family val="2"/>
      <charset val="238"/>
    </font>
    <font>
      <sz val="6.5"/>
      <color theme="1"/>
      <name val="PKO Bank Polsk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top" wrapText="1"/>
    </xf>
    <xf numFmtId="0" fontId="4" fillId="0" borderId="1">
      <alignment wrapText="1"/>
    </xf>
    <xf numFmtId="9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/>
    <xf numFmtId="4" fontId="6" fillId="0" borderId="0" xfId="0" applyNumberFormat="1" applyFont="1" applyProtection="1"/>
    <xf numFmtId="0" fontId="6" fillId="0" borderId="0" xfId="0" applyFont="1" applyAlignment="1" applyProtection="1">
      <alignment wrapText="1"/>
    </xf>
    <xf numFmtId="10" fontId="6" fillId="0" borderId="0" xfId="3" applyNumberFormat="1" applyFont="1" applyProtection="1"/>
    <xf numFmtId="3" fontId="6" fillId="0" borderId="0" xfId="0" applyNumberFormat="1" applyFont="1" applyProtection="1"/>
    <xf numFmtId="0" fontId="8" fillId="0" borderId="0" xfId="0" applyFont="1" applyAlignment="1">
      <alignment vertical="top" wrapText="1"/>
    </xf>
    <xf numFmtId="0" fontId="3" fillId="0" borderId="0" xfId="4" applyFont="1"/>
    <xf numFmtId="0" fontId="3" fillId="0" borderId="2" xfId="0" applyFont="1" applyBorder="1"/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4" applyFont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</cellXfs>
  <cellStyles count="5">
    <cellStyle name="Normalny" xfId="0" builtinId="0"/>
    <cellStyle name="PKO normalny" xfId="4"/>
    <cellStyle name="PKO Stopka" xfId="1"/>
    <cellStyle name="PKO tytul dokumentu" xfId="2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880724</xdr:colOff>
      <xdr:row>0</xdr:row>
      <xdr:rowOff>0</xdr:rowOff>
    </xdr:from>
    <xdr:to>
      <xdr:col>3</xdr:col>
      <xdr:colOff>1054</xdr:colOff>
      <xdr:row>41</xdr:row>
      <xdr:rowOff>47930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0370" y="0"/>
          <a:ext cx="1939730" cy="1290576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40</xdr:row>
      <xdr:rowOff>9523</xdr:rowOff>
    </xdr:from>
    <xdr:to>
      <xdr:col>1</xdr:col>
      <xdr:colOff>2405031</xdr:colOff>
      <xdr:row>40</xdr:row>
      <xdr:rowOff>657523</xdr:rowOff>
    </xdr:to>
    <xdr:sp macro="" textlink="">
      <xdr:nvSpPr>
        <xdr:cNvPr id="3" name="pole tekstowe 2"/>
        <xdr:cNvSpPr txBox="1"/>
      </xdr:nvSpPr>
      <xdr:spPr>
        <a:xfrm>
          <a:off x="0" y="552448"/>
          <a:ext cx="3888000" cy="64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r>
            <a:rPr lang="pl-PL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ZAŁĄCZNIK NR 3 - </a:t>
          </a:r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AKTUALNI KLIENCI </a:t>
          </a:r>
          <a:endParaRPr lang="pl-PL" sz="1100" b="1">
            <a:solidFill>
              <a:sysClr val="windowText" lastClr="000000"/>
            </a:solidFill>
            <a:latin typeface="PKO Bank Polski" pitchFamily="34" charset="0"/>
          </a:endParaRPr>
        </a:p>
      </xdr:txBody>
    </xdr:sp>
    <xdr:clientData/>
  </xdr:twoCellAnchor>
  <xdr:twoCellAnchor editAs="absolute">
    <xdr:from>
      <xdr:col>0</xdr:col>
      <xdr:colOff>9524</xdr:colOff>
      <xdr:row>40</xdr:row>
      <xdr:rowOff>695325</xdr:rowOff>
    </xdr:from>
    <xdr:to>
      <xdr:col>1</xdr:col>
      <xdr:colOff>2414555</xdr:colOff>
      <xdr:row>40</xdr:row>
      <xdr:rowOff>695325</xdr:rowOff>
    </xdr:to>
    <xdr:cxnSp macro="">
      <xdr:nvCxnSpPr>
        <xdr:cNvPr id="4" name="Łącznik prostoliniowy 3"/>
        <xdr:cNvCxnSpPr/>
      </xdr:nvCxnSpPr>
      <xdr:spPr>
        <a:xfrm>
          <a:off x="9524" y="1238250"/>
          <a:ext cx="388800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22860</xdr:colOff>
      <xdr:row>70</xdr:row>
      <xdr:rowOff>172013</xdr:rowOff>
    </xdr:from>
    <xdr:to>
      <xdr:col>2</xdr:col>
      <xdr:colOff>2439982</xdr:colOff>
      <xdr:row>72</xdr:row>
      <xdr:rowOff>153190</xdr:rowOff>
    </xdr:to>
    <xdr:sp macro="" textlink="">
      <xdr:nvSpPr>
        <xdr:cNvPr id="6" name="pole tekstowe 5"/>
        <xdr:cNvSpPr txBox="1"/>
      </xdr:nvSpPr>
      <xdr:spPr>
        <a:xfrm>
          <a:off x="22860" y="7037633"/>
          <a:ext cx="6326182" cy="346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r>
            <a:rPr lang="pl-PL" sz="650" b="1">
              <a:solidFill>
                <a:sysClr val="windowText" lastClr="000000"/>
              </a:solidFill>
              <a:latin typeface="PKO Bank Polski" pitchFamily="34" charset="0"/>
            </a:rPr>
            <a:t>Powszechna Kasa Oszczędności Bank Polski Spółka Akcyjna, 02-515 Warszawa, ul. Puławska 15,</a:t>
          </a:r>
        </a:p>
        <a:p>
          <a:r>
            <a:rPr lang="pl-PL" sz="650" b="1">
              <a:solidFill>
                <a:sysClr val="windowText" lastClr="000000"/>
              </a:solidFill>
              <a:latin typeface="PKO Bank Polski" pitchFamily="34" charset="0"/>
            </a:rPr>
            <a:t>Sąd Rejonowy dla m.st. Warszawy w Warszawie, XIII Wydział Gospodarczy Krajowego Rejestru Sądowego numer KRS 0000026438, NIP: 525-000-77-38,</a:t>
          </a:r>
        </a:p>
        <a:p>
          <a:r>
            <a:rPr lang="pl-PL" sz="650" b="1">
              <a:solidFill>
                <a:sysClr val="windowText" lastClr="000000"/>
              </a:solidFill>
              <a:latin typeface="PKO Bank Polski" pitchFamily="34" charset="0"/>
            </a:rPr>
            <a:t>REGON: 016298263; kapitał zakładowy (kapitał wpłacony) 1 250 000 000 PLN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851414</xdr:colOff>
      <xdr:row>0</xdr:row>
      <xdr:rowOff>0</xdr:rowOff>
    </xdr:from>
    <xdr:to>
      <xdr:col>2</xdr:col>
      <xdr:colOff>2792316</xdr:colOff>
      <xdr:row>41</xdr:row>
      <xdr:rowOff>47930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1060" y="0"/>
          <a:ext cx="1940902" cy="1290576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40</xdr:row>
      <xdr:rowOff>9523</xdr:rowOff>
    </xdr:from>
    <xdr:to>
      <xdr:col>1</xdr:col>
      <xdr:colOff>2405031</xdr:colOff>
      <xdr:row>40</xdr:row>
      <xdr:rowOff>657523</xdr:rowOff>
    </xdr:to>
    <xdr:sp macro="" textlink="">
      <xdr:nvSpPr>
        <xdr:cNvPr id="3" name="pole tekstowe 2"/>
        <xdr:cNvSpPr txBox="1"/>
      </xdr:nvSpPr>
      <xdr:spPr>
        <a:xfrm>
          <a:off x="0" y="550543"/>
          <a:ext cx="3883311" cy="64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r>
            <a:rPr lang="pl-PL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ZAŁACZNIK NR 3 - KLUCZOWI</a:t>
          </a:r>
          <a:r>
            <a:rPr lang="pl-PL" sz="1100" b="1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PRACOWNICY </a:t>
          </a:r>
          <a:endParaRPr lang="pl-PL" sz="1100" b="1">
            <a:solidFill>
              <a:sysClr val="windowText" lastClr="000000"/>
            </a:solidFill>
            <a:latin typeface="PKO Bank Polski" pitchFamily="34" charset="0"/>
          </a:endParaRPr>
        </a:p>
      </xdr:txBody>
    </xdr:sp>
    <xdr:clientData/>
  </xdr:twoCellAnchor>
  <xdr:twoCellAnchor editAs="absolute">
    <xdr:from>
      <xdr:col>0</xdr:col>
      <xdr:colOff>9524</xdr:colOff>
      <xdr:row>40</xdr:row>
      <xdr:rowOff>695325</xdr:rowOff>
    </xdr:from>
    <xdr:to>
      <xdr:col>1</xdr:col>
      <xdr:colOff>2414555</xdr:colOff>
      <xdr:row>40</xdr:row>
      <xdr:rowOff>695325</xdr:rowOff>
    </xdr:to>
    <xdr:cxnSp macro="">
      <xdr:nvCxnSpPr>
        <xdr:cNvPr id="4" name="Łącznik prostoliniowy 3"/>
        <xdr:cNvCxnSpPr/>
      </xdr:nvCxnSpPr>
      <xdr:spPr>
        <a:xfrm>
          <a:off x="9524" y="1236345"/>
          <a:ext cx="3883311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22860</xdr:colOff>
      <xdr:row>70</xdr:row>
      <xdr:rowOff>19613</xdr:rowOff>
    </xdr:from>
    <xdr:to>
      <xdr:col>2</xdr:col>
      <xdr:colOff>2441154</xdr:colOff>
      <xdr:row>72</xdr:row>
      <xdr:rowOff>790</xdr:rowOff>
    </xdr:to>
    <xdr:sp macro="" textlink="">
      <xdr:nvSpPr>
        <xdr:cNvPr id="5" name="pole tekstowe 4"/>
        <xdr:cNvSpPr txBox="1"/>
      </xdr:nvSpPr>
      <xdr:spPr>
        <a:xfrm>
          <a:off x="22860" y="7037633"/>
          <a:ext cx="6326182" cy="346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r>
            <a:rPr lang="pl-PL" sz="650" b="1">
              <a:solidFill>
                <a:sysClr val="windowText" lastClr="000000"/>
              </a:solidFill>
              <a:latin typeface="PKO Bank Polski" pitchFamily="34" charset="0"/>
            </a:rPr>
            <a:t>Powszechna Kasa Oszczędności Bank Polski Spółka Akcyjna, 02-515 Warszawa, ul. Puławska 15,</a:t>
          </a:r>
        </a:p>
        <a:p>
          <a:r>
            <a:rPr lang="pl-PL" sz="650" b="1">
              <a:solidFill>
                <a:sysClr val="windowText" lastClr="000000"/>
              </a:solidFill>
              <a:latin typeface="PKO Bank Polski" pitchFamily="34" charset="0"/>
            </a:rPr>
            <a:t>Sąd Rejonowy dla m.st. Warszawy w Warszawie, XIII Wydział Gospodarczy Krajowego Rejestru Sądowego numer KRS 0000026438, NIP: 525-000-77-38,</a:t>
          </a:r>
        </a:p>
        <a:p>
          <a:r>
            <a:rPr lang="pl-PL" sz="650" b="1">
              <a:solidFill>
                <a:sysClr val="windowText" lastClr="000000"/>
              </a:solidFill>
              <a:latin typeface="PKO Bank Polski" pitchFamily="34" charset="0"/>
            </a:rPr>
            <a:t>REGON: 016298263; kapitał zakładowy (kapitał wpłacony) 1 250 000 000 PLN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KO kolory 1">
      <a:dk1>
        <a:srgbClr val="3C3C3C"/>
      </a:dk1>
      <a:lt1>
        <a:sysClr val="window" lastClr="FFFFFF"/>
      </a:lt1>
      <a:dk2>
        <a:srgbClr val="00468C"/>
      </a:dk2>
      <a:lt2>
        <a:srgbClr val="F0F0F0"/>
      </a:lt2>
      <a:accent1>
        <a:srgbClr val="E4202C"/>
      </a:accent1>
      <a:accent2>
        <a:srgbClr val="009BD7"/>
      </a:accent2>
      <a:accent3>
        <a:srgbClr val="1964AA"/>
      </a:accent3>
      <a:accent4>
        <a:srgbClr val="00468C"/>
      </a:accent4>
      <a:accent5>
        <a:srgbClr val="828282"/>
      </a:accent5>
      <a:accent6>
        <a:srgbClr val="B48719"/>
      </a:accent6>
      <a:hlink>
        <a:srgbClr val="E4202C"/>
      </a:hlink>
      <a:folHlink>
        <a:srgbClr val="800080"/>
      </a:folHlink>
    </a:clrScheme>
    <a:fontScheme name="PKO Bank Polski">
      <a:majorFont>
        <a:latin typeface="PKO Bank Polski Bd"/>
        <a:ea typeface=""/>
        <a:cs typeface="Arial"/>
      </a:majorFont>
      <a:minorFont>
        <a:latin typeface="PKO Bank Polski Rg"/>
        <a:ea typeface=""/>
        <a:cs typeface="Arial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topLeftCell="A40" zoomScale="110" zoomScaleNormal="110" zoomScaleSheetLayoutView="130" zoomScalePageLayoutView="55" workbookViewId="0">
      <selection activeCell="A47" sqref="A47:A50"/>
    </sheetView>
  </sheetViews>
  <sheetFormatPr defaultColWidth="8.8984375" defaultRowHeight="14.4" x14ac:dyDescent="0.3"/>
  <cols>
    <col min="1" max="1" width="19.3984375" style="3" customWidth="1"/>
    <col min="2" max="2" width="31.8984375" style="3" customWidth="1"/>
    <col min="3" max="3" width="37" style="3" customWidth="1"/>
    <col min="4" max="8" width="8.69921875" style="3" customWidth="1"/>
    <col min="9" max="9" width="10.19921875" style="3" customWidth="1"/>
    <col min="10" max="16384" width="8.8984375" style="3"/>
  </cols>
  <sheetData>
    <row r="1" spans="1:7" ht="15" hidden="1" x14ac:dyDescent="0.25">
      <c r="A1" s="1" t="s">
        <v>0</v>
      </c>
      <c r="B1" s="2"/>
      <c r="C1" s="2"/>
      <c r="D1" s="2"/>
      <c r="E1" s="2"/>
      <c r="F1" s="2"/>
      <c r="G1" s="2"/>
    </row>
    <row r="2" spans="1:7" ht="15" hidden="1" x14ac:dyDescent="0.25">
      <c r="A2" s="2" t="s">
        <v>1</v>
      </c>
      <c r="B2" s="2"/>
      <c r="C2" s="2"/>
      <c r="D2" s="2"/>
      <c r="E2" s="2"/>
      <c r="F2" s="2"/>
      <c r="G2" s="2"/>
    </row>
    <row r="3" spans="1:7" ht="15" hidden="1" x14ac:dyDescent="0.25">
      <c r="A3" s="2"/>
      <c r="B3" s="4"/>
      <c r="C3" s="4"/>
      <c r="D3" s="2"/>
      <c r="E3" s="2"/>
      <c r="F3" s="2"/>
      <c r="G3" s="2"/>
    </row>
    <row r="4" spans="1:7" ht="15" hidden="1" x14ac:dyDescent="0.25">
      <c r="A4" s="2"/>
      <c r="B4" s="5" t="s">
        <v>2</v>
      </c>
      <c r="C4" s="5"/>
      <c r="D4" s="2"/>
      <c r="E4" s="2"/>
      <c r="F4" s="2"/>
      <c r="G4" s="2"/>
    </row>
    <row r="5" spans="1:7" ht="15" hidden="1" x14ac:dyDescent="0.25">
      <c r="A5" s="2" t="s">
        <v>3</v>
      </c>
      <c r="B5" s="6">
        <v>0.15490000000000001</v>
      </c>
      <c r="C5" s="6"/>
      <c r="D5" s="2"/>
      <c r="E5" s="2"/>
      <c r="F5" s="2"/>
      <c r="G5" s="2"/>
    </row>
    <row r="6" spans="1:7" ht="15" hidden="1" x14ac:dyDescent="0.25">
      <c r="A6" s="2" t="s">
        <v>4</v>
      </c>
      <c r="B6" s="6">
        <v>0.15490000000000001</v>
      </c>
      <c r="C6" s="6"/>
      <c r="D6" s="2"/>
      <c r="E6" s="2"/>
      <c r="F6" s="2"/>
      <c r="G6" s="2"/>
    </row>
    <row r="7" spans="1:7" ht="15" hidden="1" x14ac:dyDescent="0.25">
      <c r="A7" s="2" t="s">
        <v>5</v>
      </c>
      <c r="B7" s="6">
        <v>0.1449</v>
      </c>
      <c r="C7" s="6"/>
      <c r="D7" s="2"/>
      <c r="E7" s="2"/>
      <c r="F7" s="2"/>
      <c r="G7" s="2"/>
    </row>
    <row r="8" spans="1:7" ht="15" hidden="1" x14ac:dyDescent="0.25">
      <c r="A8" s="2" t="s">
        <v>6</v>
      </c>
      <c r="B8" s="6">
        <v>0.1399</v>
      </c>
      <c r="C8" s="6"/>
      <c r="D8" s="2"/>
      <c r="E8" s="2"/>
      <c r="F8" s="2"/>
      <c r="G8" s="2"/>
    </row>
    <row r="9" spans="1:7" ht="15" hidden="1" x14ac:dyDescent="0.25">
      <c r="A9" s="2" t="s">
        <v>7</v>
      </c>
      <c r="B9" s="6">
        <v>0.15490000000000001</v>
      </c>
      <c r="C9" s="6"/>
      <c r="D9" s="2"/>
      <c r="E9" s="2"/>
      <c r="F9" s="2"/>
      <c r="G9" s="2"/>
    </row>
    <row r="10" spans="1:7" ht="15" hidden="1" x14ac:dyDescent="0.25">
      <c r="A10" s="2" t="s">
        <v>8</v>
      </c>
      <c r="B10" s="6">
        <v>0.15490000000000001</v>
      </c>
      <c r="C10" s="6"/>
      <c r="D10" s="2"/>
      <c r="E10" s="2"/>
      <c r="F10" s="2"/>
      <c r="G10" s="2"/>
    </row>
    <row r="11" spans="1:7" ht="15" hidden="1" x14ac:dyDescent="0.25">
      <c r="A11" s="2" t="s">
        <v>9</v>
      </c>
      <c r="B11" s="6">
        <v>0.17499999999999999</v>
      </c>
      <c r="C11" s="6"/>
      <c r="D11" s="2"/>
      <c r="E11" s="2"/>
      <c r="F11" s="2"/>
      <c r="G11" s="2"/>
    </row>
    <row r="12" spans="1:7" ht="15" hidden="1" x14ac:dyDescent="0.25">
      <c r="A12" s="2" t="s">
        <v>10</v>
      </c>
      <c r="B12" s="6">
        <v>0.1699</v>
      </c>
      <c r="C12" s="6"/>
      <c r="D12" s="2"/>
      <c r="E12" s="2"/>
      <c r="F12" s="2"/>
      <c r="G12" s="2"/>
    </row>
    <row r="13" spans="1:7" ht="15" hidden="1" x14ac:dyDescent="0.25">
      <c r="A13" s="2" t="s">
        <v>11</v>
      </c>
      <c r="B13" s="6">
        <v>0.1449</v>
      </c>
      <c r="C13" s="6"/>
      <c r="D13" s="2"/>
      <c r="E13" s="2"/>
      <c r="F13" s="2"/>
      <c r="G13" s="2"/>
    </row>
    <row r="14" spans="1:7" ht="15" hidden="1" x14ac:dyDescent="0.25">
      <c r="A14" s="2" t="s">
        <v>12</v>
      </c>
      <c r="B14" s="6">
        <v>0.1399</v>
      </c>
      <c r="C14" s="6"/>
      <c r="D14" s="2"/>
      <c r="E14" s="2"/>
      <c r="F14" s="2"/>
      <c r="G14" s="2"/>
    </row>
    <row r="15" spans="1:7" ht="15" hidden="1" x14ac:dyDescent="0.25">
      <c r="A15" s="2" t="s">
        <v>13</v>
      </c>
      <c r="B15" s="2"/>
      <c r="C15" s="2"/>
      <c r="D15" s="2"/>
      <c r="E15" s="2"/>
      <c r="F15" s="2"/>
      <c r="G15" s="2"/>
    </row>
    <row r="16" spans="1:7" ht="15" hidden="1" x14ac:dyDescent="0.25">
      <c r="A16" s="2"/>
      <c r="B16" s="2"/>
      <c r="C16" s="2"/>
      <c r="D16" s="2"/>
      <c r="E16" s="2"/>
      <c r="F16" s="2"/>
      <c r="G16" s="2"/>
    </row>
    <row r="17" spans="1:7" ht="15" hidden="1" x14ac:dyDescent="0.25">
      <c r="A17" s="2" t="e">
        <f>+VLOOKUP(#REF!,A5:A14,1,0)</f>
        <v>#REF!</v>
      </c>
      <c r="B17" s="2" t="e">
        <f>+VLOOKUP($A17,$A$5:$C$14,2,0)</f>
        <v>#REF!</v>
      </c>
      <c r="C17" s="2"/>
      <c r="D17" s="2"/>
      <c r="E17" s="2"/>
      <c r="F17" s="2"/>
      <c r="G17" s="2"/>
    </row>
    <row r="18" spans="1:7" ht="15" hidden="1" x14ac:dyDescent="0.25">
      <c r="A18" s="2"/>
      <c r="B18" s="2"/>
      <c r="C18" s="2"/>
      <c r="D18" s="2"/>
      <c r="E18" s="2"/>
      <c r="F18" s="2"/>
      <c r="G18" s="2"/>
    </row>
    <row r="19" spans="1:7" ht="15" hidden="1" x14ac:dyDescent="0.25">
      <c r="A19" s="2"/>
      <c r="B19" s="2"/>
      <c r="C19" s="2"/>
      <c r="D19" s="2">
        <v>2</v>
      </c>
      <c r="E19" s="2">
        <v>3</v>
      </c>
      <c r="F19" s="2">
        <v>4</v>
      </c>
      <c r="G19" s="2">
        <v>5</v>
      </c>
    </row>
    <row r="20" spans="1:7" ht="15" hidden="1" x14ac:dyDescent="0.25">
      <c r="A20" s="2" t="s">
        <v>14</v>
      </c>
      <c r="B20" s="2" t="s">
        <v>15</v>
      </c>
      <c r="C20" s="2"/>
      <c r="D20" s="2"/>
      <c r="E20" s="2"/>
      <c r="F20" s="2"/>
      <c r="G20" s="2"/>
    </row>
    <row r="21" spans="1:7" ht="15" hidden="1" x14ac:dyDescent="0.25">
      <c r="A21" s="2"/>
      <c r="B21" s="2">
        <v>0</v>
      </c>
      <c r="C21" s="2"/>
      <c r="D21" s="7" t="e">
        <f>+IF(#REF!&lt;=6000,0,IF(#REF!&lt;=11000,#REF!-6000,5000))</f>
        <v>#REF!</v>
      </c>
      <c r="E21" s="7" t="e">
        <f>+IF(#REF!&lt;=11000,0,IF(#REF!&lt;=16000,#REF!-11000,5000))</f>
        <v>#REF!</v>
      </c>
      <c r="F21" s="7" t="e">
        <f>+IF(#REF!&lt;=16000,0,IF(#REF!&lt;=21000,#REF!-16000,5000))</f>
        <v>#REF!</v>
      </c>
      <c r="G21" s="7" t="e">
        <f>+IF(#REF!&lt;=21000,0,#REF!-21000)</f>
        <v>#REF!</v>
      </c>
    </row>
    <row r="22" spans="1:7" ht="15" hidden="1" x14ac:dyDescent="0.25">
      <c r="A22" s="6" t="e">
        <f>+IF(B22&lt;=#REF!,SUMPRODUCT($B$17:$C$17,D21:G21)/#REF!," ")</f>
        <v>#REF!</v>
      </c>
      <c r="B22" s="2">
        <v>1</v>
      </c>
      <c r="C22" s="2"/>
      <c r="D22" s="7" t="e">
        <f>++IF(B22&lt;=#REF!,IF(#REF!&lt;=6000,0,IF(#REF!&lt;=11000,#REF!-6000,5000))," ")</f>
        <v>#REF!</v>
      </c>
      <c r="E22" s="7" t="e">
        <f>+IF(B22&lt;=#REF!,IF(#REF!&lt;=11000,0,IF(#REF!&lt;=16000,#REF!-11000,5000))," ")</f>
        <v>#REF!</v>
      </c>
      <c r="F22" s="7" t="e">
        <f>++IF(B22&lt;=#REF!,IF(#REF!&lt;=16000,0,IF(#REF!&lt;=21000,#REF!-16000,5000))," ")</f>
        <v>#REF!</v>
      </c>
      <c r="G22" s="7" t="e">
        <f>++IF(B22&lt;=#REF!,IF(#REF!&lt;=21000,0,#REF!-21000)," ")</f>
        <v>#REF!</v>
      </c>
    </row>
    <row r="23" spans="1:7" ht="15" hidden="1" x14ac:dyDescent="0.25">
      <c r="A23" s="6" t="e">
        <f>+IF(B23&lt;=#REF!,SUMPRODUCT($B$17:$C$17,D22:G22)/#REF!," ")</f>
        <v>#REF!</v>
      </c>
      <c r="B23" s="2">
        <v>2</v>
      </c>
      <c r="C23" s="2"/>
      <c r="D23" s="7" t="e">
        <f>++IF(B23&lt;=#REF!,IF(#REF!&lt;=6000,0,IF(#REF!&lt;=11000,#REF!-6000,5000))," ")</f>
        <v>#REF!</v>
      </c>
      <c r="E23" s="7" t="e">
        <f>+IF(B23&lt;=#REF!,IF(#REF!&lt;=11000,0,IF(#REF!&lt;=16000,#REF!-11000,5000))," ")</f>
        <v>#REF!</v>
      </c>
      <c r="F23" s="7" t="e">
        <f>++IF(B23&lt;=#REF!,IF(#REF!&lt;=16000,0,IF(#REF!&lt;=21000,#REF!-16000,5000))," ")</f>
        <v>#REF!</v>
      </c>
      <c r="G23" s="7" t="e">
        <f>++IF(B23&lt;=#REF!,IF(#REF!&lt;=21000,0,#REF!-21000)," ")</f>
        <v>#REF!</v>
      </c>
    </row>
    <row r="24" spans="1:7" ht="15" hidden="1" x14ac:dyDescent="0.25">
      <c r="A24" s="6" t="e">
        <f>+IF(B24&lt;=#REF!,SUMPRODUCT($B$17:$C$17,D23:G23)/#REF!," ")</f>
        <v>#REF!</v>
      </c>
      <c r="B24" s="2">
        <v>3</v>
      </c>
      <c r="C24" s="2"/>
      <c r="D24" s="7" t="e">
        <f>++IF(B24&lt;=#REF!,IF(#REF!&lt;=6000,0,IF(#REF!&lt;=11000,#REF!-6000,5000))," ")</f>
        <v>#REF!</v>
      </c>
      <c r="E24" s="7" t="e">
        <f>+IF(B24&lt;=#REF!,IF(#REF!&lt;=11000,0,IF(#REF!&lt;=16000,#REF!-11000,5000))," ")</f>
        <v>#REF!</v>
      </c>
      <c r="F24" s="7" t="e">
        <f>++IF(B24&lt;=#REF!,IF(#REF!&lt;=16000,0,IF(#REF!&lt;=21000,#REF!-16000,5000))," ")</f>
        <v>#REF!</v>
      </c>
      <c r="G24" s="7" t="e">
        <f>++IF(B24&lt;=#REF!,IF(#REF!&lt;=21000,0,#REF!-21000)," ")</f>
        <v>#REF!</v>
      </c>
    </row>
    <row r="25" spans="1:7" ht="15" hidden="1" x14ac:dyDescent="0.25">
      <c r="A25" s="6" t="e">
        <f>+IF(B25&lt;=#REF!,SUMPRODUCT($B$17:$C$17,D24:G24)/#REF!," ")</f>
        <v>#REF!</v>
      </c>
      <c r="B25" s="2">
        <v>4</v>
      </c>
      <c r="C25" s="2"/>
      <c r="D25" s="7" t="e">
        <f>++IF(B25&lt;=#REF!,IF(#REF!&lt;=6000,0,IF(#REF!&lt;=11000,#REF!-6000,5000))," ")</f>
        <v>#REF!</v>
      </c>
      <c r="E25" s="7" t="e">
        <f>+IF(B25&lt;=#REF!,IF(#REF!&lt;=11000,0,IF(#REF!&lt;=16000,#REF!-11000,5000))," ")</f>
        <v>#REF!</v>
      </c>
      <c r="F25" s="7" t="e">
        <f>++IF(B25&lt;=#REF!,IF(#REF!&lt;=16000,0,IF(#REF!&lt;=21000,#REF!-16000,5000))," ")</f>
        <v>#REF!</v>
      </c>
      <c r="G25" s="7" t="e">
        <f>++IF(B25&lt;=#REF!,IF(#REF!&lt;=21000,0,#REF!-21000)," ")</f>
        <v>#REF!</v>
      </c>
    </row>
    <row r="26" spans="1:7" ht="15" hidden="1" x14ac:dyDescent="0.25">
      <c r="A26" s="6" t="e">
        <f>+IF(B26&lt;=#REF!,SUMPRODUCT($B$17:$C$17,D25:G25)/#REF!," ")</f>
        <v>#REF!</v>
      </c>
      <c r="B26" s="2">
        <v>5</v>
      </c>
      <c r="C26" s="2"/>
      <c r="D26" s="7" t="e">
        <f>++IF(B26&lt;=#REF!,IF(#REF!&lt;=6000,0,IF(#REF!&lt;=11000,#REF!-6000,5000))," ")</f>
        <v>#REF!</v>
      </c>
      <c r="E26" s="7" t="e">
        <f>+IF(B26&lt;=#REF!,IF(#REF!&lt;=11000,0,IF(#REF!&lt;=16000,#REF!-11000,5000))," ")</f>
        <v>#REF!</v>
      </c>
      <c r="F26" s="7" t="e">
        <f>++IF(B26&lt;=#REF!,IF(#REF!&lt;=16000,0,IF(#REF!&lt;=21000,#REF!-16000,5000))," ")</f>
        <v>#REF!</v>
      </c>
      <c r="G26" s="7" t="e">
        <f>++IF(B26&lt;=#REF!,IF(#REF!&lt;=21000,0,#REF!-21000)," ")</f>
        <v>#REF!</v>
      </c>
    </row>
    <row r="27" spans="1:7" ht="15" hidden="1" x14ac:dyDescent="0.25">
      <c r="A27" s="6" t="e">
        <f>+IF(B27&lt;=#REF!,SUMPRODUCT($B$17:$C$17,D26:G26)/#REF!," ")</f>
        <v>#REF!</v>
      </c>
      <c r="B27" s="2">
        <v>6</v>
      </c>
      <c r="C27" s="2"/>
      <c r="D27" s="7" t="e">
        <f>++IF(B27&lt;=#REF!,IF(#REF!&lt;=6000,0,IF(#REF!&lt;=11000,#REF!-6000,5000))," ")</f>
        <v>#REF!</v>
      </c>
      <c r="E27" s="7" t="e">
        <f>+IF(B27&lt;=#REF!,IF(#REF!&lt;=11000,0,IF(#REF!&lt;=16000,#REF!-11000,5000))," ")</f>
        <v>#REF!</v>
      </c>
      <c r="F27" s="7" t="e">
        <f>++IF(B27&lt;=#REF!,IF(#REF!&lt;=16000,0,IF(#REF!&lt;=21000,#REF!-16000,5000))," ")</f>
        <v>#REF!</v>
      </c>
      <c r="G27" s="7" t="e">
        <f>++IF(B27&lt;=#REF!,IF(#REF!&lt;=21000,0,#REF!-21000)," ")</f>
        <v>#REF!</v>
      </c>
    </row>
    <row r="28" spans="1:7" ht="15" hidden="1" x14ac:dyDescent="0.25">
      <c r="A28" s="6" t="e">
        <f>+IF(B28&lt;=#REF!,SUMPRODUCT($B$17:$C$17,D27:G27)/#REF!," ")</f>
        <v>#REF!</v>
      </c>
      <c r="B28" s="2">
        <v>7</v>
      </c>
      <c r="C28" s="2"/>
      <c r="D28" s="7" t="e">
        <f>++IF(B28&lt;=#REF!,IF(#REF!&lt;=6000,0,IF(#REF!&lt;=11000,#REF!-6000,5000))," ")</f>
        <v>#REF!</v>
      </c>
      <c r="E28" s="7" t="e">
        <f>+IF(B28&lt;=#REF!,IF(#REF!&lt;=11000,0,IF(#REF!&lt;=16000,#REF!-11000,5000))," ")</f>
        <v>#REF!</v>
      </c>
      <c r="F28" s="7" t="e">
        <f>++IF(B28&lt;=#REF!,IF(#REF!&lt;=16000,0,IF(#REF!&lt;=21000,#REF!-16000,5000))," ")</f>
        <v>#REF!</v>
      </c>
      <c r="G28" s="7" t="e">
        <f>++IF(B28&lt;=#REF!,IF(#REF!&lt;=21000,0,#REF!-21000)," ")</f>
        <v>#REF!</v>
      </c>
    </row>
    <row r="29" spans="1:7" ht="15" hidden="1" x14ac:dyDescent="0.25">
      <c r="A29" s="6" t="e">
        <f>+IF(B29&lt;=#REF!,SUMPRODUCT($B$17:$C$17,D28:G28)/#REF!," ")</f>
        <v>#REF!</v>
      </c>
      <c r="B29" s="2">
        <v>8</v>
      </c>
      <c r="C29" s="2"/>
      <c r="D29" s="7" t="e">
        <f>++IF(B29&lt;=#REF!,IF(#REF!&lt;=6000,0,IF(#REF!&lt;=11000,#REF!-6000,5000))," ")</f>
        <v>#REF!</v>
      </c>
      <c r="E29" s="7" t="e">
        <f>+IF(B29&lt;=#REF!,IF(#REF!&lt;=11000,0,IF(#REF!&lt;=16000,#REF!-11000,5000))," ")</f>
        <v>#REF!</v>
      </c>
      <c r="F29" s="7" t="e">
        <f>++IF(B29&lt;=#REF!,IF(#REF!&lt;=16000,0,IF(#REF!&lt;=21000,#REF!-16000,5000))," ")</f>
        <v>#REF!</v>
      </c>
      <c r="G29" s="7" t="e">
        <f>++IF(B29&lt;=#REF!,IF(#REF!&lt;=21000,0,#REF!-21000)," ")</f>
        <v>#REF!</v>
      </c>
    </row>
    <row r="30" spans="1:7" ht="15" hidden="1" x14ac:dyDescent="0.25">
      <c r="A30" s="6" t="e">
        <f>+IF(B30&lt;=#REF!,SUMPRODUCT($B$17:$C$17,D29:G29)/#REF!," ")</f>
        <v>#REF!</v>
      </c>
      <c r="B30" s="2">
        <v>9</v>
      </c>
      <c r="C30" s="2"/>
      <c r="D30" s="7" t="e">
        <f>++IF(B30&lt;=#REF!,IF(#REF!&lt;=6000,0,IF(#REF!&lt;=11000,#REF!-6000,5000))," ")</f>
        <v>#REF!</v>
      </c>
      <c r="E30" s="7" t="e">
        <f>+IF(B30&lt;=#REF!,IF(#REF!&lt;=11000,0,IF(#REF!&lt;=16000,#REF!-11000,5000))," ")</f>
        <v>#REF!</v>
      </c>
      <c r="F30" s="7" t="e">
        <f>++IF(B30&lt;=#REF!,IF(#REF!&lt;=16000,0,IF(#REF!&lt;=21000,#REF!-16000,5000))," ")</f>
        <v>#REF!</v>
      </c>
      <c r="G30" s="7" t="e">
        <f>++IF(B30&lt;=#REF!,IF(#REF!&lt;=21000,0,#REF!-21000)," ")</f>
        <v>#REF!</v>
      </c>
    </row>
    <row r="31" spans="1:7" ht="15" hidden="1" x14ac:dyDescent="0.25">
      <c r="A31" s="6" t="e">
        <f>+IF(B31&lt;=#REF!,SUMPRODUCT($B$17:$C$17,D30:G30)/#REF!," ")</f>
        <v>#REF!</v>
      </c>
      <c r="B31" s="2">
        <v>10</v>
      </c>
      <c r="C31" s="2"/>
      <c r="D31" s="7" t="e">
        <f>++IF(B31&lt;=#REF!,IF(#REF!&lt;=6000,0,IF(#REF!&lt;=11000,#REF!-6000,5000))," ")</f>
        <v>#REF!</v>
      </c>
      <c r="E31" s="7" t="e">
        <f>+IF(B31&lt;=#REF!,IF(#REF!&lt;=11000,0,IF(#REF!&lt;=16000,#REF!-11000,5000))," ")</f>
        <v>#REF!</v>
      </c>
      <c r="F31" s="7" t="e">
        <f>++IF(B31&lt;=#REF!,IF(#REF!&lt;=16000,0,IF(#REF!&lt;=21000,#REF!-16000,5000))," ")</f>
        <v>#REF!</v>
      </c>
      <c r="G31" s="7" t="e">
        <f>++IF(B31&lt;=#REF!,IF(#REF!&lt;=21000,0,#REF!-21000)," ")</f>
        <v>#REF!</v>
      </c>
    </row>
    <row r="32" spans="1:7" ht="15" hidden="1" x14ac:dyDescent="0.25">
      <c r="A32" s="6" t="e">
        <f>+IF(B32&lt;=#REF!,SUMPRODUCT($B$17:$C$17,D31:G31)/#REF!," ")</f>
        <v>#REF!</v>
      </c>
      <c r="B32" s="2">
        <v>11</v>
      </c>
      <c r="C32" s="2"/>
      <c r="D32" s="7" t="e">
        <f>++IF(B32&lt;=#REF!,IF(#REF!&lt;=6000,0,IF(#REF!&lt;=11000,#REF!-6000,5000))," ")</f>
        <v>#REF!</v>
      </c>
      <c r="E32" s="7" t="e">
        <f>+IF(B32&lt;=#REF!,IF(#REF!&lt;=11000,0,IF(#REF!&lt;=16000,#REF!-11000,5000))," ")</f>
        <v>#REF!</v>
      </c>
      <c r="F32" s="7" t="e">
        <f>++IF(B32&lt;=#REF!,IF(#REF!&lt;=16000,0,IF(#REF!&lt;=21000,#REF!-16000,5000))," ")</f>
        <v>#REF!</v>
      </c>
      <c r="G32" s="7" t="e">
        <f>++IF(B32&lt;=#REF!,IF(#REF!&lt;=21000,0,#REF!-21000)," ")</f>
        <v>#REF!</v>
      </c>
    </row>
    <row r="33" spans="1:7" ht="15" hidden="1" x14ac:dyDescent="0.25">
      <c r="A33" s="6" t="e">
        <f>+IF(B33&lt;=#REF!,SUMPRODUCT($B$17:$C$17,D32:G32)/#REF!," ")</f>
        <v>#REF!</v>
      </c>
      <c r="B33" s="2">
        <v>12</v>
      </c>
      <c r="C33" s="2"/>
      <c r="D33" s="2"/>
      <c r="E33" s="2"/>
      <c r="F33" s="2"/>
      <c r="G33" s="2"/>
    </row>
    <row r="34" spans="1:7" ht="15" hidden="1" x14ac:dyDescent="0.25">
      <c r="A34" s="2"/>
      <c r="B34" s="2"/>
      <c r="C34" s="2"/>
      <c r="D34" s="2"/>
      <c r="E34" s="2"/>
      <c r="F34" s="2"/>
      <c r="G34" s="2"/>
    </row>
    <row r="35" spans="1:7" ht="15" hidden="1" x14ac:dyDescent="0.25"/>
    <row r="36" spans="1:7" ht="15.75" hidden="1" customHeight="1" x14ac:dyDescent="0.25"/>
    <row r="37" spans="1:7" ht="15.75" hidden="1" customHeight="1" x14ac:dyDescent="0.25"/>
    <row r="38" spans="1:7" ht="15" hidden="1" x14ac:dyDescent="0.25">
      <c r="A38" s="8"/>
    </row>
    <row r="39" spans="1:7" ht="15" hidden="1" x14ac:dyDescent="0.25">
      <c r="A39" s="8"/>
    </row>
    <row r="40" spans="1:7" ht="42.75" customHeight="1" x14ac:dyDescent="0.25">
      <c r="A40" s="8"/>
    </row>
    <row r="41" spans="1:7" ht="55.5" customHeight="1" x14ac:dyDescent="0.3">
      <c r="A41" s="9"/>
      <c r="B41" s="9"/>
      <c r="C41" s="9"/>
    </row>
    <row r="42" spans="1:7" ht="37.950000000000003" customHeight="1" x14ac:dyDescent="0.3">
      <c r="A42" s="15" t="s">
        <v>24</v>
      </c>
      <c r="B42" s="15"/>
      <c r="C42" s="9"/>
    </row>
    <row r="43" spans="1:7" x14ac:dyDescent="0.3">
      <c r="A43" s="9"/>
      <c r="B43" s="9"/>
      <c r="C43" s="9"/>
    </row>
    <row r="44" spans="1:7" ht="15.75" thickBot="1" x14ac:dyDescent="0.3">
      <c r="A44" s="9"/>
      <c r="B44" s="9"/>
      <c r="C44" s="9"/>
    </row>
    <row r="45" spans="1:7" ht="15" thickTop="1" x14ac:dyDescent="0.3">
      <c r="A45" s="16" t="s">
        <v>16</v>
      </c>
      <c r="B45" s="16" t="s">
        <v>17</v>
      </c>
      <c r="C45" s="11" t="s">
        <v>19</v>
      </c>
    </row>
    <row r="46" spans="1:7" x14ac:dyDescent="0.3">
      <c r="A46" s="17"/>
      <c r="B46" s="17"/>
      <c r="C46" s="12" t="s">
        <v>18</v>
      </c>
    </row>
    <row r="47" spans="1:7" x14ac:dyDescent="0.3">
      <c r="A47" s="14" t="s">
        <v>27</v>
      </c>
      <c r="B47" s="10"/>
      <c r="C47" s="10"/>
    </row>
    <row r="48" spans="1:7" x14ac:dyDescent="0.3">
      <c r="A48" s="14"/>
      <c r="B48" s="10"/>
      <c r="C48" s="10"/>
    </row>
    <row r="49" spans="1:3" x14ac:dyDescent="0.3">
      <c r="A49" s="14"/>
      <c r="B49" s="10"/>
      <c r="C49" s="10"/>
    </row>
    <row r="50" spans="1:3" x14ac:dyDescent="0.3">
      <c r="A50" s="14"/>
      <c r="B50" s="10"/>
      <c r="C50" s="10"/>
    </row>
    <row r="51" spans="1:3" x14ac:dyDescent="0.3">
      <c r="A51" s="14" t="s">
        <v>25</v>
      </c>
      <c r="B51" s="10"/>
      <c r="C51" s="10"/>
    </row>
    <row r="52" spans="1:3" x14ac:dyDescent="0.3">
      <c r="A52" s="14"/>
      <c r="B52" s="10"/>
      <c r="C52" s="10"/>
    </row>
    <row r="53" spans="1:3" x14ac:dyDescent="0.3">
      <c r="A53" s="14"/>
      <c r="B53" s="10"/>
      <c r="C53" s="10"/>
    </row>
    <row r="54" spans="1:3" x14ac:dyDescent="0.3">
      <c r="A54" s="14"/>
      <c r="B54" s="10"/>
      <c r="C54" s="10"/>
    </row>
    <row r="55" spans="1:3" x14ac:dyDescent="0.3">
      <c r="A55" s="14" t="s">
        <v>26</v>
      </c>
      <c r="B55" s="10"/>
      <c r="C55" s="10"/>
    </row>
    <row r="56" spans="1:3" x14ac:dyDescent="0.3">
      <c r="A56" s="14"/>
      <c r="B56" s="10"/>
      <c r="C56" s="10"/>
    </row>
    <row r="57" spans="1:3" x14ac:dyDescent="0.3">
      <c r="A57" s="14"/>
      <c r="B57" s="10"/>
      <c r="C57" s="10"/>
    </row>
    <row r="58" spans="1:3" x14ac:dyDescent="0.3">
      <c r="A58" s="14"/>
      <c r="B58" s="10"/>
      <c r="C58" s="10"/>
    </row>
    <row r="59" spans="1:3" x14ac:dyDescent="0.3">
      <c r="A59" s="8"/>
      <c r="B59" s="8"/>
      <c r="C59" s="8"/>
    </row>
    <row r="60" spans="1:3" x14ac:dyDescent="0.3">
      <c r="A60" s="8"/>
      <c r="B60" s="8"/>
      <c r="C60" s="8"/>
    </row>
    <row r="61" spans="1:3" x14ac:dyDescent="0.3">
      <c r="A61" s="8"/>
      <c r="B61" s="8"/>
      <c r="C61" s="8"/>
    </row>
    <row r="62" spans="1:3" x14ac:dyDescent="0.3">
      <c r="A62" s="8"/>
      <c r="B62" s="8"/>
      <c r="C62" s="8"/>
    </row>
    <row r="63" spans="1:3" x14ac:dyDescent="0.3">
      <c r="A63" s="8"/>
      <c r="B63" s="8"/>
      <c r="C63" s="8"/>
    </row>
    <row r="64" spans="1:3" x14ac:dyDescent="0.3">
      <c r="A64" s="8"/>
      <c r="B64" s="8"/>
      <c r="C64" s="8"/>
    </row>
    <row r="65" spans="1:3" x14ac:dyDescent="0.3">
      <c r="A65" s="8"/>
      <c r="B65" s="8"/>
      <c r="C65" s="8"/>
    </row>
    <row r="66" spans="1:3" x14ac:dyDescent="0.3">
      <c r="A66" s="8"/>
      <c r="B66" s="8"/>
      <c r="C66" s="8"/>
    </row>
    <row r="67" spans="1:3" x14ac:dyDescent="0.3">
      <c r="A67" s="8"/>
      <c r="B67" s="8"/>
      <c r="C67" s="8"/>
    </row>
    <row r="68" spans="1:3" x14ac:dyDescent="0.3">
      <c r="A68" s="8"/>
      <c r="B68" s="8"/>
      <c r="C68" s="8"/>
    </row>
    <row r="69" spans="1:3" x14ac:dyDescent="0.3">
      <c r="A69" s="8"/>
      <c r="B69" s="8"/>
      <c r="C69" s="8"/>
    </row>
    <row r="70" spans="1:3" x14ac:dyDescent="0.3">
      <c r="A70" s="8"/>
      <c r="B70" s="8"/>
      <c r="C70" s="8"/>
    </row>
    <row r="71" spans="1:3" x14ac:dyDescent="0.3">
      <c r="A71" s="8"/>
      <c r="B71" s="8"/>
      <c r="C71" s="8"/>
    </row>
    <row r="72" spans="1:3" x14ac:dyDescent="0.3">
      <c r="A72" s="8"/>
      <c r="B72" s="8"/>
      <c r="C72" s="8"/>
    </row>
    <row r="73" spans="1:3" x14ac:dyDescent="0.3">
      <c r="A73" s="8"/>
      <c r="B73" s="8"/>
      <c r="C73" s="8"/>
    </row>
    <row r="74" spans="1:3" x14ac:dyDescent="0.3">
      <c r="A74" s="8"/>
      <c r="B74" s="8"/>
      <c r="C74" s="8"/>
    </row>
    <row r="75" spans="1:3" x14ac:dyDescent="0.3">
      <c r="A75" s="8"/>
      <c r="B75" s="8"/>
      <c r="C75" s="8"/>
    </row>
    <row r="76" spans="1:3" x14ac:dyDescent="0.3">
      <c r="A76" s="8"/>
      <c r="B76" s="8"/>
      <c r="C76" s="8"/>
    </row>
    <row r="77" spans="1:3" x14ac:dyDescent="0.3">
      <c r="A77" s="8"/>
      <c r="B77" s="8"/>
      <c r="C77" s="8"/>
    </row>
    <row r="78" spans="1:3" x14ac:dyDescent="0.3">
      <c r="A78" s="8"/>
      <c r="B78" s="8"/>
      <c r="C78" s="8"/>
    </row>
    <row r="79" spans="1:3" x14ac:dyDescent="0.3">
      <c r="A79" s="8"/>
      <c r="B79" s="8"/>
      <c r="C79" s="8"/>
    </row>
    <row r="80" spans="1:3" x14ac:dyDescent="0.3">
      <c r="A80" s="8"/>
      <c r="B80" s="8"/>
      <c r="C80" s="8"/>
    </row>
    <row r="81" spans="1:3" x14ac:dyDescent="0.3">
      <c r="A81" s="8"/>
      <c r="B81" s="8"/>
      <c r="C81" s="8"/>
    </row>
    <row r="82" spans="1:3" x14ac:dyDescent="0.3">
      <c r="A82" s="8"/>
      <c r="B82" s="8"/>
      <c r="C82" s="8"/>
    </row>
    <row r="83" spans="1:3" x14ac:dyDescent="0.3">
      <c r="A83" s="8"/>
      <c r="B83" s="8"/>
      <c r="C83" s="8"/>
    </row>
    <row r="84" spans="1:3" x14ac:dyDescent="0.3">
      <c r="A84" s="8"/>
      <c r="B84" s="8"/>
      <c r="C84" s="8"/>
    </row>
    <row r="85" spans="1:3" x14ac:dyDescent="0.3">
      <c r="A85" s="8"/>
      <c r="B85" s="8"/>
      <c r="C85" s="8"/>
    </row>
    <row r="86" spans="1:3" x14ac:dyDescent="0.3">
      <c r="A86" s="8"/>
      <c r="B86" s="8"/>
      <c r="C86" s="8"/>
    </row>
    <row r="87" spans="1:3" x14ac:dyDescent="0.3">
      <c r="A87" s="8"/>
      <c r="B87" s="8"/>
      <c r="C87" s="8"/>
    </row>
    <row r="88" spans="1:3" x14ac:dyDescent="0.3">
      <c r="A88" s="8"/>
      <c r="B88" s="8"/>
      <c r="C88" s="8"/>
    </row>
    <row r="89" spans="1:3" x14ac:dyDescent="0.3">
      <c r="A89" s="8"/>
      <c r="B89" s="8"/>
      <c r="C89" s="8"/>
    </row>
    <row r="90" spans="1:3" x14ac:dyDescent="0.3">
      <c r="A90" s="8"/>
      <c r="B90" s="8"/>
      <c r="C90" s="8"/>
    </row>
    <row r="91" spans="1:3" x14ac:dyDescent="0.3">
      <c r="A91" s="8"/>
      <c r="B91" s="8"/>
      <c r="C91" s="8"/>
    </row>
    <row r="92" spans="1:3" x14ac:dyDescent="0.3">
      <c r="A92" s="8"/>
      <c r="B92" s="8"/>
      <c r="C92" s="8"/>
    </row>
    <row r="93" spans="1:3" x14ac:dyDescent="0.3">
      <c r="A93" s="8"/>
      <c r="B93" s="8"/>
      <c r="C93" s="8"/>
    </row>
    <row r="94" spans="1:3" x14ac:dyDescent="0.3">
      <c r="A94" s="8"/>
      <c r="B94" s="8"/>
      <c r="C94" s="8"/>
    </row>
    <row r="95" spans="1:3" x14ac:dyDescent="0.3">
      <c r="A95" s="8"/>
      <c r="B95" s="8"/>
      <c r="C95" s="8"/>
    </row>
    <row r="96" spans="1:3" x14ac:dyDescent="0.3">
      <c r="A96" s="8"/>
      <c r="B96" s="8"/>
      <c r="C96" s="8"/>
    </row>
    <row r="97" spans="1:3" x14ac:dyDescent="0.3">
      <c r="A97" s="8"/>
      <c r="B97" s="8"/>
      <c r="C97" s="8"/>
    </row>
    <row r="98" spans="1:3" x14ac:dyDescent="0.3">
      <c r="A98" s="8"/>
      <c r="B98" s="8"/>
      <c r="C98" s="8"/>
    </row>
    <row r="99" spans="1:3" x14ac:dyDescent="0.3">
      <c r="A99" s="8"/>
      <c r="B99" s="8"/>
      <c r="C99" s="8"/>
    </row>
    <row r="100" spans="1:3" x14ac:dyDescent="0.3">
      <c r="A100" s="8"/>
      <c r="B100" s="8"/>
      <c r="C100" s="8"/>
    </row>
    <row r="101" spans="1:3" x14ac:dyDescent="0.3">
      <c r="A101" s="8"/>
      <c r="B101" s="8"/>
      <c r="C101" s="8"/>
    </row>
    <row r="102" spans="1:3" x14ac:dyDescent="0.3">
      <c r="A102" s="8"/>
      <c r="B102" s="8"/>
      <c r="C102" s="8"/>
    </row>
    <row r="103" spans="1:3" x14ac:dyDescent="0.3">
      <c r="A103" s="8"/>
      <c r="B103" s="8"/>
      <c r="C103" s="8"/>
    </row>
    <row r="104" spans="1:3" x14ac:dyDescent="0.3">
      <c r="A104" s="8"/>
      <c r="B104" s="8"/>
      <c r="C104" s="8"/>
    </row>
    <row r="105" spans="1:3" x14ac:dyDescent="0.3">
      <c r="A105" s="8"/>
      <c r="B105" s="8"/>
      <c r="C105" s="8"/>
    </row>
    <row r="106" spans="1:3" x14ac:dyDescent="0.3">
      <c r="A106" s="8"/>
      <c r="B106" s="8"/>
      <c r="C106" s="8"/>
    </row>
    <row r="107" spans="1:3" x14ac:dyDescent="0.3">
      <c r="A107" s="8"/>
      <c r="B107" s="8"/>
      <c r="C107" s="8"/>
    </row>
    <row r="108" spans="1:3" x14ac:dyDescent="0.3">
      <c r="A108" s="8"/>
      <c r="B108" s="8"/>
      <c r="C108" s="8"/>
    </row>
    <row r="109" spans="1:3" x14ac:dyDescent="0.3">
      <c r="A109" s="8"/>
      <c r="B109" s="8"/>
      <c r="C109" s="8"/>
    </row>
    <row r="110" spans="1:3" x14ac:dyDescent="0.3">
      <c r="A110" s="8"/>
      <c r="B110" s="8"/>
      <c r="C110" s="8"/>
    </row>
    <row r="111" spans="1:3" x14ac:dyDescent="0.3">
      <c r="A111" s="8"/>
      <c r="B111" s="8"/>
      <c r="C111" s="8"/>
    </row>
    <row r="112" spans="1:3" x14ac:dyDescent="0.3">
      <c r="A112" s="8"/>
      <c r="B112" s="8"/>
      <c r="C112" s="8"/>
    </row>
    <row r="113" spans="1:3" x14ac:dyDescent="0.3">
      <c r="A113" s="8"/>
      <c r="B113" s="8"/>
      <c r="C113" s="8"/>
    </row>
    <row r="114" spans="1:3" x14ac:dyDescent="0.3">
      <c r="A114" s="8"/>
      <c r="B114" s="8"/>
      <c r="C114" s="8"/>
    </row>
    <row r="115" spans="1:3" x14ac:dyDescent="0.3">
      <c r="A115" s="8"/>
      <c r="B115" s="8"/>
      <c r="C115" s="8"/>
    </row>
    <row r="116" spans="1:3" x14ac:dyDescent="0.3">
      <c r="A116" s="8"/>
      <c r="B116" s="8"/>
      <c r="C116" s="8"/>
    </row>
    <row r="117" spans="1:3" x14ac:dyDescent="0.3">
      <c r="A117" s="8"/>
      <c r="B117" s="8"/>
      <c r="C117" s="8"/>
    </row>
    <row r="118" spans="1:3" x14ac:dyDescent="0.3">
      <c r="A118" s="8"/>
      <c r="B118" s="8"/>
      <c r="C118" s="8"/>
    </row>
    <row r="119" spans="1:3" x14ac:dyDescent="0.3">
      <c r="A119" s="8"/>
      <c r="B119" s="8"/>
      <c r="C119" s="8"/>
    </row>
    <row r="120" spans="1:3" x14ac:dyDescent="0.3">
      <c r="A120" s="8"/>
      <c r="B120" s="8"/>
      <c r="C120" s="8"/>
    </row>
    <row r="121" spans="1:3" x14ac:dyDescent="0.3">
      <c r="A121" s="8"/>
      <c r="B121" s="8"/>
      <c r="C121" s="8"/>
    </row>
    <row r="122" spans="1:3" x14ac:dyDescent="0.3">
      <c r="A122" s="8"/>
      <c r="B122" s="8"/>
      <c r="C122" s="8"/>
    </row>
    <row r="123" spans="1:3" x14ac:dyDescent="0.3">
      <c r="A123" s="8"/>
      <c r="B123" s="8"/>
      <c r="C123" s="8"/>
    </row>
    <row r="124" spans="1:3" x14ac:dyDescent="0.3">
      <c r="A124" s="8"/>
      <c r="B124" s="8"/>
      <c r="C124" s="8"/>
    </row>
    <row r="125" spans="1:3" x14ac:dyDescent="0.3">
      <c r="A125" s="8"/>
      <c r="B125" s="8"/>
      <c r="C125" s="8"/>
    </row>
    <row r="126" spans="1:3" x14ac:dyDescent="0.3">
      <c r="A126" s="8"/>
      <c r="B126" s="8"/>
      <c r="C126" s="8"/>
    </row>
    <row r="127" spans="1:3" x14ac:dyDescent="0.3">
      <c r="A127" s="8"/>
      <c r="B127" s="8"/>
      <c r="C127" s="8"/>
    </row>
    <row r="128" spans="1:3" x14ac:dyDescent="0.3">
      <c r="A128" s="8"/>
      <c r="B128" s="8"/>
      <c r="C128" s="8"/>
    </row>
    <row r="129" spans="1:3" x14ac:dyDescent="0.3">
      <c r="A129" s="8"/>
      <c r="B129" s="8"/>
      <c r="C129" s="8"/>
    </row>
    <row r="130" spans="1:3" x14ac:dyDescent="0.3">
      <c r="A130" s="8"/>
      <c r="B130" s="8"/>
      <c r="C130" s="8"/>
    </row>
    <row r="131" spans="1:3" x14ac:dyDescent="0.3">
      <c r="A131" s="8"/>
      <c r="B131" s="8"/>
      <c r="C131" s="8"/>
    </row>
    <row r="132" spans="1:3" x14ac:dyDescent="0.3">
      <c r="A132" s="8"/>
      <c r="B132" s="8"/>
      <c r="C132" s="8"/>
    </row>
    <row r="133" spans="1:3" x14ac:dyDescent="0.3">
      <c r="A133" s="8"/>
      <c r="B133" s="8"/>
      <c r="C133" s="8"/>
    </row>
    <row r="134" spans="1:3" x14ac:dyDescent="0.3">
      <c r="A134" s="8"/>
      <c r="B134" s="8"/>
      <c r="C134" s="8"/>
    </row>
    <row r="135" spans="1:3" x14ac:dyDescent="0.3">
      <c r="A135" s="8"/>
      <c r="B135" s="8"/>
      <c r="C135" s="8"/>
    </row>
    <row r="136" spans="1:3" x14ac:dyDescent="0.3">
      <c r="A136" s="8"/>
      <c r="B136" s="8"/>
      <c r="C136" s="8"/>
    </row>
  </sheetData>
  <protectedRanges>
    <protectedRange password="EAFB" sqref="A34:C34" name="Rozstęp1_1"/>
    <protectedRange password="EAFB" sqref="A47:C59" name="Rozstęp1"/>
  </protectedRanges>
  <mergeCells count="6">
    <mergeCell ref="A55:A58"/>
    <mergeCell ref="A42:B42"/>
    <mergeCell ref="A45:A46"/>
    <mergeCell ref="B45:B46"/>
    <mergeCell ref="A47:A50"/>
    <mergeCell ref="A51:A54"/>
  </mergeCells>
  <pageMargins left="0.86614173228346458" right="0.39370078740157483" top="0.19685039370078741" bottom="0.27559055118110237" header="0.19685039370078741" footer="0.19685039370078741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opLeftCell="A40" zoomScaleNormal="100" zoomScaleSheetLayoutView="130" zoomScalePageLayoutView="55" workbookViewId="0">
      <selection activeCell="C45" sqref="C45:C46"/>
    </sheetView>
  </sheetViews>
  <sheetFormatPr defaultColWidth="8.8984375" defaultRowHeight="14.4" x14ac:dyDescent="0.3"/>
  <cols>
    <col min="1" max="1" width="19.3984375" style="3" customWidth="1"/>
    <col min="2" max="2" width="31.8984375" style="3" customWidth="1"/>
    <col min="3" max="3" width="36.69921875" style="3" customWidth="1"/>
    <col min="4" max="8" width="8.69921875" style="3" customWidth="1"/>
    <col min="9" max="9" width="10.19921875" style="3" customWidth="1"/>
    <col min="10" max="16384" width="8.8984375" style="3"/>
  </cols>
  <sheetData>
    <row r="1" spans="1:7" hidden="1" x14ac:dyDescent="0.3">
      <c r="A1" s="1" t="s">
        <v>0</v>
      </c>
      <c r="B1" s="2"/>
      <c r="C1" s="2"/>
      <c r="D1" s="2"/>
      <c r="E1" s="2"/>
      <c r="F1" s="2"/>
      <c r="G1" s="2"/>
    </row>
    <row r="2" spans="1:7" hidden="1" x14ac:dyDescent="0.3">
      <c r="A2" s="2" t="s">
        <v>1</v>
      </c>
      <c r="B2" s="2"/>
      <c r="C2" s="2"/>
      <c r="D2" s="2"/>
      <c r="E2" s="2"/>
      <c r="F2" s="2"/>
      <c r="G2" s="2"/>
    </row>
    <row r="3" spans="1:7" hidden="1" x14ac:dyDescent="0.3">
      <c r="A3" s="2"/>
      <c r="B3" s="4"/>
      <c r="C3" s="4"/>
      <c r="D3" s="2"/>
      <c r="E3" s="2"/>
      <c r="F3" s="2"/>
      <c r="G3" s="2"/>
    </row>
    <row r="4" spans="1:7" hidden="1" x14ac:dyDescent="0.3">
      <c r="A4" s="2"/>
      <c r="B4" s="5" t="s">
        <v>2</v>
      </c>
      <c r="C4" s="5"/>
      <c r="D4" s="2"/>
      <c r="E4" s="2"/>
      <c r="F4" s="2"/>
      <c r="G4" s="2"/>
    </row>
    <row r="5" spans="1:7" hidden="1" x14ac:dyDescent="0.3">
      <c r="A5" s="2" t="s">
        <v>3</v>
      </c>
      <c r="B5" s="6">
        <v>0.15490000000000001</v>
      </c>
      <c r="C5" s="6"/>
      <c r="D5" s="2"/>
      <c r="E5" s="2"/>
      <c r="F5" s="2"/>
      <c r="G5" s="2"/>
    </row>
    <row r="6" spans="1:7" hidden="1" x14ac:dyDescent="0.3">
      <c r="A6" s="2" t="s">
        <v>4</v>
      </c>
      <c r="B6" s="6">
        <v>0.15490000000000001</v>
      </c>
      <c r="C6" s="6"/>
      <c r="D6" s="2"/>
      <c r="E6" s="2"/>
      <c r="F6" s="2"/>
      <c r="G6" s="2"/>
    </row>
    <row r="7" spans="1:7" hidden="1" x14ac:dyDescent="0.3">
      <c r="A7" s="2" t="s">
        <v>5</v>
      </c>
      <c r="B7" s="6">
        <v>0.1449</v>
      </c>
      <c r="C7" s="6"/>
      <c r="D7" s="2"/>
      <c r="E7" s="2"/>
      <c r="F7" s="2"/>
      <c r="G7" s="2"/>
    </row>
    <row r="8" spans="1:7" hidden="1" x14ac:dyDescent="0.3">
      <c r="A8" s="2" t="s">
        <v>6</v>
      </c>
      <c r="B8" s="6">
        <v>0.1399</v>
      </c>
      <c r="C8" s="6"/>
      <c r="D8" s="2"/>
      <c r="E8" s="2"/>
      <c r="F8" s="2"/>
      <c r="G8" s="2"/>
    </row>
    <row r="9" spans="1:7" hidden="1" x14ac:dyDescent="0.3">
      <c r="A9" s="2" t="s">
        <v>7</v>
      </c>
      <c r="B9" s="6">
        <v>0.15490000000000001</v>
      </c>
      <c r="C9" s="6"/>
      <c r="D9" s="2"/>
      <c r="E9" s="2"/>
      <c r="F9" s="2"/>
      <c r="G9" s="2"/>
    </row>
    <row r="10" spans="1:7" hidden="1" x14ac:dyDescent="0.3">
      <c r="A10" s="2" t="s">
        <v>8</v>
      </c>
      <c r="B10" s="6">
        <v>0.15490000000000001</v>
      </c>
      <c r="C10" s="6"/>
      <c r="D10" s="2"/>
      <c r="E10" s="2"/>
      <c r="F10" s="2"/>
      <c r="G10" s="2"/>
    </row>
    <row r="11" spans="1:7" hidden="1" x14ac:dyDescent="0.3">
      <c r="A11" s="2" t="s">
        <v>9</v>
      </c>
      <c r="B11" s="6">
        <v>0.17499999999999999</v>
      </c>
      <c r="C11" s="6"/>
      <c r="D11" s="2"/>
      <c r="E11" s="2"/>
      <c r="F11" s="2"/>
      <c r="G11" s="2"/>
    </row>
    <row r="12" spans="1:7" hidden="1" x14ac:dyDescent="0.3">
      <c r="A12" s="2" t="s">
        <v>10</v>
      </c>
      <c r="B12" s="6">
        <v>0.1699</v>
      </c>
      <c r="C12" s="6"/>
      <c r="D12" s="2"/>
      <c r="E12" s="2"/>
      <c r="F12" s="2"/>
      <c r="G12" s="2"/>
    </row>
    <row r="13" spans="1:7" hidden="1" x14ac:dyDescent="0.3">
      <c r="A13" s="2" t="s">
        <v>11</v>
      </c>
      <c r="B13" s="6">
        <v>0.1449</v>
      </c>
      <c r="C13" s="6"/>
      <c r="D13" s="2"/>
      <c r="E13" s="2"/>
      <c r="F13" s="2"/>
      <c r="G13" s="2"/>
    </row>
    <row r="14" spans="1:7" hidden="1" x14ac:dyDescent="0.3">
      <c r="A14" s="2" t="s">
        <v>12</v>
      </c>
      <c r="B14" s="6">
        <v>0.1399</v>
      </c>
      <c r="C14" s="6"/>
      <c r="D14" s="2"/>
      <c r="E14" s="2"/>
      <c r="F14" s="2"/>
      <c r="G14" s="2"/>
    </row>
    <row r="15" spans="1:7" hidden="1" x14ac:dyDescent="0.3">
      <c r="A15" s="2" t="s">
        <v>13</v>
      </c>
      <c r="B15" s="2"/>
      <c r="C15" s="2"/>
      <c r="D15" s="2"/>
      <c r="E15" s="2"/>
      <c r="F15" s="2"/>
      <c r="G15" s="2"/>
    </row>
    <row r="16" spans="1:7" hidden="1" x14ac:dyDescent="0.3">
      <c r="A16" s="2"/>
      <c r="B16" s="2"/>
      <c r="C16" s="2"/>
      <c r="D16" s="2"/>
      <c r="E16" s="2"/>
      <c r="F16" s="2"/>
      <c r="G16" s="2"/>
    </row>
    <row r="17" spans="1:7" hidden="1" x14ac:dyDescent="0.3">
      <c r="A17" s="2" t="e">
        <f>+VLOOKUP(#REF!,A5:A14,1,0)</f>
        <v>#REF!</v>
      </c>
      <c r="B17" s="2" t="e">
        <f>+VLOOKUP($A17,$A$5:$C$14,2,0)</f>
        <v>#REF!</v>
      </c>
      <c r="C17" s="2"/>
      <c r="D17" s="2"/>
      <c r="E17" s="2"/>
      <c r="F17" s="2"/>
      <c r="G17" s="2"/>
    </row>
    <row r="18" spans="1:7" hidden="1" x14ac:dyDescent="0.3">
      <c r="A18" s="2"/>
      <c r="B18" s="2"/>
      <c r="C18" s="2"/>
      <c r="D18" s="2"/>
      <c r="E18" s="2"/>
      <c r="F18" s="2"/>
      <c r="G18" s="2"/>
    </row>
    <row r="19" spans="1:7" hidden="1" x14ac:dyDescent="0.3">
      <c r="A19" s="2"/>
      <c r="B19" s="2"/>
      <c r="C19" s="2"/>
      <c r="D19" s="2">
        <v>2</v>
      </c>
      <c r="E19" s="2">
        <v>3</v>
      </c>
      <c r="F19" s="2">
        <v>4</v>
      </c>
      <c r="G19" s="2">
        <v>5</v>
      </c>
    </row>
    <row r="20" spans="1:7" hidden="1" x14ac:dyDescent="0.3">
      <c r="A20" s="2" t="s">
        <v>14</v>
      </c>
      <c r="B20" s="2" t="s">
        <v>15</v>
      </c>
      <c r="C20" s="2"/>
      <c r="D20" s="2"/>
      <c r="E20" s="2"/>
      <c r="F20" s="2"/>
      <c r="G20" s="2"/>
    </row>
    <row r="21" spans="1:7" hidden="1" x14ac:dyDescent="0.3">
      <c r="A21" s="2"/>
      <c r="B21" s="2">
        <v>0</v>
      </c>
      <c r="C21" s="2"/>
      <c r="D21" s="7" t="e">
        <f>+IF(#REF!&lt;=6000,0,IF(#REF!&lt;=11000,#REF!-6000,5000))</f>
        <v>#REF!</v>
      </c>
      <c r="E21" s="7" t="e">
        <f>+IF(#REF!&lt;=11000,0,IF(#REF!&lt;=16000,#REF!-11000,5000))</f>
        <v>#REF!</v>
      </c>
      <c r="F21" s="7" t="e">
        <f>+IF(#REF!&lt;=16000,0,IF(#REF!&lt;=21000,#REF!-16000,5000))</f>
        <v>#REF!</v>
      </c>
      <c r="G21" s="7" t="e">
        <f>+IF(#REF!&lt;=21000,0,#REF!-21000)</f>
        <v>#REF!</v>
      </c>
    </row>
    <row r="22" spans="1:7" hidden="1" x14ac:dyDescent="0.3">
      <c r="A22" s="6" t="e">
        <f>+IF(B22&lt;=#REF!,SUMPRODUCT($B$17:$C$17,D21:G21)/#REF!," ")</f>
        <v>#REF!</v>
      </c>
      <c r="B22" s="2">
        <v>1</v>
      </c>
      <c r="C22" s="2"/>
      <c r="D22" s="7" t="e">
        <f>++IF(B22&lt;=#REF!,IF(#REF!&lt;=6000,0,IF(#REF!&lt;=11000,#REF!-6000,5000))," ")</f>
        <v>#REF!</v>
      </c>
      <c r="E22" s="7" t="e">
        <f>+IF(B22&lt;=#REF!,IF(#REF!&lt;=11000,0,IF(#REF!&lt;=16000,#REF!-11000,5000))," ")</f>
        <v>#REF!</v>
      </c>
      <c r="F22" s="7" t="e">
        <f>++IF(B22&lt;=#REF!,IF(#REF!&lt;=16000,0,IF(#REF!&lt;=21000,#REF!-16000,5000))," ")</f>
        <v>#REF!</v>
      </c>
      <c r="G22" s="7" t="e">
        <f>++IF(B22&lt;=#REF!,IF(#REF!&lt;=21000,0,#REF!-21000)," ")</f>
        <v>#REF!</v>
      </c>
    </row>
    <row r="23" spans="1:7" hidden="1" x14ac:dyDescent="0.3">
      <c r="A23" s="6" t="e">
        <f>+IF(B23&lt;=#REF!,SUMPRODUCT($B$17:$C$17,D22:G22)/#REF!," ")</f>
        <v>#REF!</v>
      </c>
      <c r="B23" s="2">
        <v>2</v>
      </c>
      <c r="C23" s="2"/>
      <c r="D23" s="7" t="e">
        <f>++IF(B23&lt;=#REF!,IF(#REF!&lt;=6000,0,IF(#REF!&lt;=11000,#REF!-6000,5000))," ")</f>
        <v>#REF!</v>
      </c>
      <c r="E23" s="7" t="e">
        <f>+IF(B23&lt;=#REF!,IF(#REF!&lt;=11000,0,IF(#REF!&lt;=16000,#REF!-11000,5000))," ")</f>
        <v>#REF!</v>
      </c>
      <c r="F23" s="7" t="e">
        <f>++IF(B23&lt;=#REF!,IF(#REF!&lt;=16000,0,IF(#REF!&lt;=21000,#REF!-16000,5000))," ")</f>
        <v>#REF!</v>
      </c>
      <c r="G23" s="7" t="e">
        <f>++IF(B23&lt;=#REF!,IF(#REF!&lt;=21000,0,#REF!-21000)," ")</f>
        <v>#REF!</v>
      </c>
    </row>
    <row r="24" spans="1:7" hidden="1" x14ac:dyDescent="0.3">
      <c r="A24" s="6" t="e">
        <f>+IF(B24&lt;=#REF!,SUMPRODUCT($B$17:$C$17,D23:G23)/#REF!," ")</f>
        <v>#REF!</v>
      </c>
      <c r="B24" s="2">
        <v>3</v>
      </c>
      <c r="C24" s="2"/>
      <c r="D24" s="7" t="e">
        <f>++IF(B24&lt;=#REF!,IF(#REF!&lt;=6000,0,IF(#REF!&lt;=11000,#REF!-6000,5000))," ")</f>
        <v>#REF!</v>
      </c>
      <c r="E24" s="7" t="e">
        <f>+IF(B24&lt;=#REF!,IF(#REF!&lt;=11000,0,IF(#REF!&lt;=16000,#REF!-11000,5000))," ")</f>
        <v>#REF!</v>
      </c>
      <c r="F24" s="7" t="e">
        <f>++IF(B24&lt;=#REF!,IF(#REF!&lt;=16000,0,IF(#REF!&lt;=21000,#REF!-16000,5000))," ")</f>
        <v>#REF!</v>
      </c>
      <c r="G24" s="7" t="e">
        <f>++IF(B24&lt;=#REF!,IF(#REF!&lt;=21000,0,#REF!-21000)," ")</f>
        <v>#REF!</v>
      </c>
    </row>
    <row r="25" spans="1:7" hidden="1" x14ac:dyDescent="0.3">
      <c r="A25" s="6" t="e">
        <f>+IF(B25&lt;=#REF!,SUMPRODUCT($B$17:$C$17,D24:G24)/#REF!," ")</f>
        <v>#REF!</v>
      </c>
      <c r="B25" s="2">
        <v>4</v>
      </c>
      <c r="C25" s="2"/>
      <c r="D25" s="7" t="e">
        <f>++IF(B25&lt;=#REF!,IF(#REF!&lt;=6000,0,IF(#REF!&lt;=11000,#REF!-6000,5000))," ")</f>
        <v>#REF!</v>
      </c>
      <c r="E25" s="7" t="e">
        <f>+IF(B25&lt;=#REF!,IF(#REF!&lt;=11000,0,IF(#REF!&lt;=16000,#REF!-11000,5000))," ")</f>
        <v>#REF!</v>
      </c>
      <c r="F25" s="7" t="e">
        <f>++IF(B25&lt;=#REF!,IF(#REF!&lt;=16000,0,IF(#REF!&lt;=21000,#REF!-16000,5000))," ")</f>
        <v>#REF!</v>
      </c>
      <c r="G25" s="7" t="e">
        <f>++IF(B25&lt;=#REF!,IF(#REF!&lt;=21000,0,#REF!-21000)," ")</f>
        <v>#REF!</v>
      </c>
    </row>
    <row r="26" spans="1:7" hidden="1" x14ac:dyDescent="0.3">
      <c r="A26" s="6" t="e">
        <f>+IF(B26&lt;=#REF!,SUMPRODUCT($B$17:$C$17,D25:G25)/#REF!," ")</f>
        <v>#REF!</v>
      </c>
      <c r="B26" s="2">
        <v>5</v>
      </c>
      <c r="C26" s="2"/>
      <c r="D26" s="7" t="e">
        <f>++IF(B26&lt;=#REF!,IF(#REF!&lt;=6000,0,IF(#REF!&lt;=11000,#REF!-6000,5000))," ")</f>
        <v>#REF!</v>
      </c>
      <c r="E26" s="7" t="e">
        <f>+IF(B26&lt;=#REF!,IF(#REF!&lt;=11000,0,IF(#REF!&lt;=16000,#REF!-11000,5000))," ")</f>
        <v>#REF!</v>
      </c>
      <c r="F26" s="7" t="e">
        <f>++IF(B26&lt;=#REF!,IF(#REF!&lt;=16000,0,IF(#REF!&lt;=21000,#REF!-16000,5000))," ")</f>
        <v>#REF!</v>
      </c>
      <c r="G26" s="7" t="e">
        <f>++IF(B26&lt;=#REF!,IF(#REF!&lt;=21000,0,#REF!-21000)," ")</f>
        <v>#REF!</v>
      </c>
    </row>
    <row r="27" spans="1:7" hidden="1" x14ac:dyDescent="0.3">
      <c r="A27" s="6" t="e">
        <f>+IF(B27&lt;=#REF!,SUMPRODUCT($B$17:$C$17,D26:G26)/#REF!," ")</f>
        <v>#REF!</v>
      </c>
      <c r="B27" s="2">
        <v>6</v>
      </c>
      <c r="C27" s="2"/>
      <c r="D27" s="7" t="e">
        <f>++IF(B27&lt;=#REF!,IF(#REF!&lt;=6000,0,IF(#REF!&lt;=11000,#REF!-6000,5000))," ")</f>
        <v>#REF!</v>
      </c>
      <c r="E27" s="7" t="e">
        <f>+IF(B27&lt;=#REF!,IF(#REF!&lt;=11000,0,IF(#REF!&lt;=16000,#REF!-11000,5000))," ")</f>
        <v>#REF!</v>
      </c>
      <c r="F27" s="7" t="e">
        <f>++IF(B27&lt;=#REF!,IF(#REF!&lt;=16000,0,IF(#REF!&lt;=21000,#REF!-16000,5000))," ")</f>
        <v>#REF!</v>
      </c>
      <c r="G27" s="7" t="e">
        <f>++IF(B27&lt;=#REF!,IF(#REF!&lt;=21000,0,#REF!-21000)," ")</f>
        <v>#REF!</v>
      </c>
    </row>
    <row r="28" spans="1:7" hidden="1" x14ac:dyDescent="0.3">
      <c r="A28" s="6" t="e">
        <f>+IF(B28&lt;=#REF!,SUMPRODUCT($B$17:$C$17,D27:G27)/#REF!," ")</f>
        <v>#REF!</v>
      </c>
      <c r="B28" s="2">
        <v>7</v>
      </c>
      <c r="C28" s="2"/>
      <c r="D28" s="7" t="e">
        <f>++IF(B28&lt;=#REF!,IF(#REF!&lt;=6000,0,IF(#REF!&lt;=11000,#REF!-6000,5000))," ")</f>
        <v>#REF!</v>
      </c>
      <c r="E28" s="7" t="e">
        <f>+IF(B28&lt;=#REF!,IF(#REF!&lt;=11000,0,IF(#REF!&lt;=16000,#REF!-11000,5000))," ")</f>
        <v>#REF!</v>
      </c>
      <c r="F28" s="7" t="e">
        <f>++IF(B28&lt;=#REF!,IF(#REF!&lt;=16000,0,IF(#REF!&lt;=21000,#REF!-16000,5000))," ")</f>
        <v>#REF!</v>
      </c>
      <c r="G28" s="7" t="e">
        <f>++IF(B28&lt;=#REF!,IF(#REF!&lt;=21000,0,#REF!-21000)," ")</f>
        <v>#REF!</v>
      </c>
    </row>
    <row r="29" spans="1:7" hidden="1" x14ac:dyDescent="0.3">
      <c r="A29" s="6" t="e">
        <f>+IF(B29&lt;=#REF!,SUMPRODUCT($B$17:$C$17,D28:G28)/#REF!," ")</f>
        <v>#REF!</v>
      </c>
      <c r="B29" s="2">
        <v>8</v>
      </c>
      <c r="C29" s="2"/>
      <c r="D29" s="7" t="e">
        <f>++IF(B29&lt;=#REF!,IF(#REF!&lt;=6000,0,IF(#REF!&lt;=11000,#REF!-6000,5000))," ")</f>
        <v>#REF!</v>
      </c>
      <c r="E29" s="7" t="e">
        <f>+IF(B29&lt;=#REF!,IF(#REF!&lt;=11000,0,IF(#REF!&lt;=16000,#REF!-11000,5000))," ")</f>
        <v>#REF!</v>
      </c>
      <c r="F29" s="7" t="e">
        <f>++IF(B29&lt;=#REF!,IF(#REF!&lt;=16000,0,IF(#REF!&lt;=21000,#REF!-16000,5000))," ")</f>
        <v>#REF!</v>
      </c>
      <c r="G29" s="7" t="e">
        <f>++IF(B29&lt;=#REF!,IF(#REF!&lt;=21000,0,#REF!-21000)," ")</f>
        <v>#REF!</v>
      </c>
    </row>
    <row r="30" spans="1:7" hidden="1" x14ac:dyDescent="0.3">
      <c r="A30" s="6" t="e">
        <f>+IF(B30&lt;=#REF!,SUMPRODUCT($B$17:$C$17,D29:G29)/#REF!," ")</f>
        <v>#REF!</v>
      </c>
      <c r="B30" s="2">
        <v>9</v>
      </c>
      <c r="C30" s="2"/>
      <c r="D30" s="7" t="e">
        <f>++IF(B30&lt;=#REF!,IF(#REF!&lt;=6000,0,IF(#REF!&lt;=11000,#REF!-6000,5000))," ")</f>
        <v>#REF!</v>
      </c>
      <c r="E30" s="7" t="e">
        <f>+IF(B30&lt;=#REF!,IF(#REF!&lt;=11000,0,IF(#REF!&lt;=16000,#REF!-11000,5000))," ")</f>
        <v>#REF!</v>
      </c>
      <c r="F30" s="7" t="e">
        <f>++IF(B30&lt;=#REF!,IF(#REF!&lt;=16000,0,IF(#REF!&lt;=21000,#REF!-16000,5000))," ")</f>
        <v>#REF!</v>
      </c>
      <c r="G30" s="7" t="e">
        <f>++IF(B30&lt;=#REF!,IF(#REF!&lt;=21000,0,#REF!-21000)," ")</f>
        <v>#REF!</v>
      </c>
    </row>
    <row r="31" spans="1:7" hidden="1" x14ac:dyDescent="0.3">
      <c r="A31" s="6" t="e">
        <f>+IF(B31&lt;=#REF!,SUMPRODUCT($B$17:$C$17,D30:G30)/#REF!," ")</f>
        <v>#REF!</v>
      </c>
      <c r="B31" s="2">
        <v>10</v>
      </c>
      <c r="C31" s="2"/>
      <c r="D31" s="7" t="e">
        <f>++IF(B31&lt;=#REF!,IF(#REF!&lt;=6000,0,IF(#REF!&lt;=11000,#REF!-6000,5000))," ")</f>
        <v>#REF!</v>
      </c>
      <c r="E31" s="7" t="e">
        <f>+IF(B31&lt;=#REF!,IF(#REF!&lt;=11000,0,IF(#REF!&lt;=16000,#REF!-11000,5000))," ")</f>
        <v>#REF!</v>
      </c>
      <c r="F31" s="7" t="e">
        <f>++IF(B31&lt;=#REF!,IF(#REF!&lt;=16000,0,IF(#REF!&lt;=21000,#REF!-16000,5000))," ")</f>
        <v>#REF!</v>
      </c>
      <c r="G31" s="7" t="e">
        <f>++IF(B31&lt;=#REF!,IF(#REF!&lt;=21000,0,#REF!-21000)," ")</f>
        <v>#REF!</v>
      </c>
    </row>
    <row r="32" spans="1:7" hidden="1" x14ac:dyDescent="0.3">
      <c r="A32" s="6" t="e">
        <f>+IF(B32&lt;=#REF!,SUMPRODUCT($B$17:$C$17,D31:G31)/#REF!," ")</f>
        <v>#REF!</v>
      </c>
      <c r="B32" s="2">
        <v>11</v>
      </c>
      <c r="C32" s="2"/>
      <c r="D32" s="7" t="e">
        <f>++IF(B32&lt;=#REF!,IF(#REF!&lt;=6000,0,IF(#REF!&lt;=11000,#REF!-6000,5000))," ")</f>
        <v>#REF!</v>
      </c>
      <c r="E32" s="7" t="e">
        <f>+IF(B32&lt;=#REF!,IF(#REF!&lt;=11000,0,IF(#REF!&lt;=16000,#REF!-11000,5000))," ")</f>
        <v>#REF!</v>
      </c>
      <c r="F32" s="7" t="e">
        <f>++IF(B32&lt;=#REF!,IF(#REF!&lt;=16000,0,IF(#REF!&lt;=21000,#REF!-16000,5000))," ")</f>
        <v>#REF!</v>
      </c>
      <c r="G32" s="7" t="e">
        <f>++IF(B32&lt;=#REF!,IF(#REF!&lt;=21000,0,#REF!-21000)," ")</f>
        <v>#REF!</v>
      </c>
    </row>
    <row r="33" spans="1:7" hidden="1" x14ac:dyDescent="0.3">
      <c r="A33" s="6" t="e">
        <f>+IF(B33&lt;=#REF!,SUMPRODUCT($B$17:$C$17,D32:G32)/#REF!," ")</f>
        <v>#REF!</v>
      </c>
      <c r="B33" s="2">
        <v>12</v>
      </c>
      <c r="C33" s="2"/>
      <c r="D33" s="2"/>
      <c r="E33" s="2"/>
      <c r="F33" s="2"/>
      <c r="G33" s="2"/>
    </row>
    <row r="34" spans="1:7" hidden="1" x14ac:dyDescent="0.3">
      <c r="A34" s="2"/>
      <c r="B34" s="2"/>
      <c r="C34" s="2"/>
      <c r="D34" s="2"/>
      <c r="E34" s="2"/>
      <c r="F34" s="2"/>
      <c r="G34" s="2"/>
    </row>
    <row r="35" spans="1:7" hidden="1" x14ac:dyDescent="0.3"/>
    <row r="36" spans="1:7" ht="15.75" hidden="1" customHeight="1" x14ac:dyDescent="0.3"/>
    <row r="37" spans="1:7" ht="15.75" hidden="1" customHeight="1" x14ac:dyDescent="0.3"/>
    <row r="38" spans="1:7" hidden="1" x14ac:dyDescent="0.3">
      <c r="A38" s="8"/>
    </row>
    <row r="39" spans="1:7" hidden="1" x14ac:dyDescent="0.3">
      <c r="A39" s="8"/>
    </row>
    <row r="40" spans="1:7" ht="42.75" customHeight="1" x14ac:dyDescent="0.3">
      <c r="A40" s="8"/>
    </row>
    <row r="41" spans="1:7" ht="55.5" customHeight="1" x14ac:dyDescent="0.3">
      <c r="A41" s="9"/>
      <c r="B41" s="9"/>
      <c r="C41" s="9"/>
    </row>
    <row r="42" spans="1:7" ht="27" customHeight="1" x14ac:dyDescent="0.3">
      <c r="A42" s="15" t="s">
        <v>23</v>
      </c>
      <c r="B42" s="15"/>
      <c r="C42" s="9"/>
    </row>
    <row r="43" spans="1:7" x14ac:dyDescent="0.3">
      <c r="A43" s="9"/>
      <c r="B43" s="9"/>
      <c r="C43" s="9"/>
    </row>
    <row r="44" spans="1:7" ht="15" thickBot="1" x14ac:dyDescent="0.35">
      <c r="A44" s="9"/>
      <c r="B44" s="9"/>
      <c r="C44" s="9"/>
    </row>
    <row r="45" spans="1:7" ht="15" thickTop="1" x14ac:dyDescent="0.3">
      <c r="A45" s="18" t="s">
        <v>20</v>
      </c>
      <c r="B45" s="18" t="s">
        <v>22</v>
      </c>
      <c r="C45" s="16" t="s">
        <v>21</v>
      </c>
    </row>
    <row r="46" spans="1:7" x14ac:dyDescent="0.3">
      <c r="A46" s="19"/>
      <c r="B46" s="19"/>
      <c r="C46" s="17"/>
    </row>
    <row r="47" spans="1:7" x14ac:dyDescent="0.3">
      <c r="A47" s="13"/>
      <c r="B47" s="10"/>
      <c r="C47" s="10"/>
    </row>
    <row r="48" spans="1:7" x14ac:dyDescent="0.3">
      <c r="A48" s="13"/>
      <c r="B48" s="10"/>
      <c r="C48" s="10"/>
    </row>
    <row r="49" spans="1:3" x14ac:dyDescent="0.3">
      <c r="A49" s="13"/>
      <c r="B49" s="10"/>
      <c r="C49" s="10"/>
    </row>
    <row r="50" spans="1:3" x14ac:dyDescent="0.3">
      <c r="A50" s="13"/>
      <c r="B50" s="10"/>
      <c r="C50" s="10"/>
    </row>
    <row r="51" spans="1:3" x14ac:dyDescent="0.3">
      <c r="A51" s="13"/>
      <c r="B51" s="10"/>
      <c r="C51" s="10"/>
    </row>
    <row r="52" spans="1:3" x14ac:dyDescent="0.3">
      <c r="A52" s="13"/>
      <c r="B52" s="10"/>
      <c r="C52" s="10"/>
    </row>
    <row r="53" spans="1:3" x14ac:dyDescent="0.3">
      <c r="A53" s="13"/>
      <c r="B53" s="10"/>
      <c r="C53" s="10"/>
    </row>
    <row r="54" spans="1:3" x14ac:dyDescent="0.3">
      <c r="A54" s="13"/>
      <c r="B54" s="10"/>
      <c r="C54" s="10"/>
    </row>
    <row r="55" spans="1:3" x14ac:dyDescent="0.3">
      <c r="A55" s="13"/>
      <c r="B55" s="10"/>
      <c r="C55" s="10"/>
    </row>
    <row r="56" spans="1:3" x14ac:dyDescent="0.3">
      <c r="A56" s="13"/>
      <c r="B56" s="10"/>
      <c r="C56" s="10"/>
    </row>
    <row r="57" spans="1:3" x14ac:dyDescent="0.3">
      <c r="A57" s="13"/>
      <c r="B57" s="10"/>
      <c r="C57" s="10"/>
    </row>
    <row r="58" spans="1:3" x14ac:dyDescent="0.3">
      <c r="A58" s="13"/>
      <c r="B58" s="10"/>
      <c r="C58" s="10"/>
    </row>
    <row r="59" spans="1:3" x14ac:dyDescent="0.3">
      <c r="A59" s="8"/>
      <c r="B59" s="8"/>
      <c r="C59" s="8"/>
    </row>
    <row r="60" spans="1:3" x14ac:dyDescent="0.3">
      <c r="A60" s="8"/>
      <c r="B60" s="8"/>
      <c r="C60" s="8"/>
    </row>
    <row r="61" spans="1:3" x14ac:dyDescent="0.3">
      <c r="A61" s="8"/>
      <c r="B61" s="8"/>
      <c r="C61" s="8"/>
    </row>
    <row r="62" spans="1:3" x14ac:dyDescent="0.3">
      <c r="A62" s="8"/>
      <c r="B62" s="8"/>
      <c r="C62" s="8"/>
    </row>
    <row r="63" spans="1:3" x14ac:dyDescent="0.3">
      <c r="A63" s="8"/>
      <c r="B63" s="8"/>
      <c r="C63" s="8"/>
    </row>
    <row r="64" spans="1:3" x14ac:dyDescent="0.3">
      <c r="A64" s="8"/>
      <c r="B64" s="8"/>
      <c r="C64" s="8"/>
    </row>
    <row r="65" spans="1:3" x14ac:dyDescent="0.3">
      <c r="A65" s="8"/>
      <c r="B65" s="8"/>
      <c r="C65" s="8"/>
    </row>
    <row r="66" spans="1:3" x14ac:dyDescent="0.3">
      <c r="A66" s="8"/>
      <c r="B66" s="8"/>
      <c r="C66" s="8"/>
    </row>
    <row r="67" spans="1:3" x14ac:dyDescent="0.3">
      <c r="A67" s="8"/>
      <c r="B67" s="8"/>
      <c r="C67" s="8"/>
    </row>
    <row r="68" spans="1:3" x14ac:dyDescent="0.3">
      <c r="A68" s="8"/>
      <c r="B68" s="8"/>
      <c r="C68" s="8"/>
    </row>
    <row r="69" spans="1:3" x14ac:dyDescent="0.3">
      <c r="A69" s="8"/>
      <c r="B69" s="8"/>
      <c r="C69" s="8"/>
    </row>
    <row r="70" spans="1:3" x14ac:dyDescent="0.3">
      <c r="A70" s="8"/>
      <c r="B70" s="8"/>
      <c r="C70" s="8"/>
    </row>
    <row r="71" spans="1:3" x14ac:dyDescent="0.3">
      <c r="A71" s="8"/>
      <c r="B71" s="8"/>
      <c r="C71" s="8"/>
    </row>
    <row r="72" spans="1:3" x14ac:dyDescent="0.3">
      <c r="A72" s="8"/>
      <c r="B72" s="8"/>
      <c r="C72" s="8"/>
    </row>
    <row r="73" spans="1:3" x14ac:dyDescent="0.3">
      <c r="A73" s="8"/>
      <c r="B73" s="8"/>
      <c r="C73" s="8"/>
    </row>
    <row r="74" spans="1:3" x14ac:dyDescent="0.3">
      <c r="A74" s="8"/>
      <c r="B74" s="8"/>
      <c r="C74" s="8"/>
    </row>
    <row r="75" spans="1:3" x14ac:dyDescent="0.3">
      <c r="A75" s="8"/>
      <c r="B75" s="8"/>
      <c r="C75" s="8"/>
    </row>
    <row r="76" spans="1:3" x14ac:dyDescent="0.3">
      <c r="A76" s="8"/>
      <c r="B76" s="8"/>
      <c r="C76" s="8"/>
    </row>
    <row r="77" spans="1:3" x14ac:dyDescent="0.3">
      <c r="A77" s="8"/>
      <c r="B77" s="8"/>
      <c r="C77" s="8"/>
    </row>
    <row r="78" spans="1:3" x14ac:dyDescent="0.3">
      <c r="A78" s="8"/>
      <c r="B78" s="8"/>
      <c r="C78" s="8"/>
    </row>
    <row r="79" spans="1:3" x14ac:dyDescent="0.3">
      <c r="A79" s="8"/>
      <c r="B79" s="8"/>
      <c r="C79" s="8"/>
    </row>
    <row r="80" spans="1:3" x14ac:dyDescent="0.3">
      <c r="A80" s="8"/>
      <c r="B80" s="8"/>
      <c r="C80" s="8"/>
    </row>
    <row r="81" spans="1:3" x14ac:dyDescent="0.3">
      <c r="A81" s="8"/>
      <c r="B81" s="8"/>
      <c r="C81" s="8"/>
    </row>
    <row r="82" spans="1:3" x14ac:dyDescent="0.3">
      <c r="A82" s="8"/>
      <c r="B82" s="8"/>
      <c r="C82" s="8"/>
    </row>
    <row r="83" spans="1:3" x14ac:dyDescent="0.3">
      <c r="A83" s="8"/>
      <c r="B83" s="8"/>
      <c r="C83" s="8"/>
    </row>
    <row r="84" spans="1:3" x14ac:dyDescent="0.3">
      <c r="A84" s="8"/>
      <c r="B84" s="8"/>
      <c r="C84" s="8"/>
    </row>
    <row r="85" spans="1:3" x14ac:dyDescent="0.3">
      <c r="A85" s="8"/>
      <c r="B85" s="8"/>
      <c r="C85" s="8"/>
    </row>
    <row r="86" spans="1:3" x14ac:dyDescent="0.3">
      <c r="A86" s="8"/>
      <c r="B86" s="8"/>
      <c r="C86" s="8"/>
    </row>
    <row r="87" spans="1:3" x14ac:dyDescent="0.3">
      <c r="A87" s="8"/>
      <c r="B87" s="8"/>
      <c r="C87" s="8"/>
    </row>
    <row r="88" spans="1:3" x14ac:dyDescent="0.3">
      <c r="A88" s="8"/>
      <c r="B88" s="8"/>
      <c r="C88" s="8"/>
    </row>
    <row r="89" spans="1:3" x14ac:dyDescent="0.3">
      <c r="A89" s="8"/>
      <c r="B89" s="8"/>
      <c r="C89" s="8"/>
    </row>
    <row r="90" spans="1:3" x14ac:dyDescent="0.3">
      <c r="A90" s="8"/>
      <c r="B90" s="8"/>
      <c r="C90" s="8"/>
    </row>
    <row r="91" spans="1:3" x14ac:dyDescent="0.3">
      <c r="A91" s="8"/>
      <c r="B91" s="8"/>
      <c r="C91" s="8"/>
    </row>
    <row r="92" spans="1:3" x14ac:dyDescent="0.3">
      <c r="A92" s="8"/>
      <c r="B92" s="8"/>
      <c r="C92" s="8"/>
    </row>
    <row r="93" spans="1:3" x14ac:dyDescent="0.3">
      <c r="A93" s="8"/>
      <c r="B93" s="8"/>
      <c r="C93" s="8"/>
    </row>
    <row r="94" spans="1:3" x14ac:dyDescent="0.3">
      <c r="A94" s="8"/>
      <c r="B94" s="8"/>
      <c r="C94" s="8"/>
    </row>
    <row r="95" spans="1:3" x14ac:dyDescent="0.3">
      <c r="A95" s="8"/>
      <c r="B95" s="8"/>
      <c r="C95" s="8"/>
    </row>
    <row r="96" spans="1:3" x14ac:dyDescent="0.3">
      <c r="A96" s="8"/>
      <c r="B96" s="8"/>
      <c r="C96" s="8"/>
    </row>
    <row r="97" spans="1:3" x14ac:dyDescent="0.3">
      <c r="A97" s="8"/>
      <c r="B97" s="8"/>
      <c r="C97" s="8"/>
    </row>
    <row r="98" spans="1:3" x14ac:dyDescent="0.3">
      <c r="A98" s="8"/>
      <c r="B98" s="8"/>
      <c r="C98" s="8"/>
    </row>
    <row r="99" spans="1:3" x14ac:dyDescent="0.3">
      <c r="A99" s="8"/>
      <c r="B99" s="8"/>
      <c r="C99" s="8"/>
    </row>
    <row r="100" spans="1:3" x14ac:dyDescent="0.3">
      <c r="A100" s="8"/>
      <c r="B100" s="8"/>
      <c r="C100" s="8"/>
    </row>
    <row r="101" spans="1:3" x14ac:dyDescent="0.3">
      <c r="A101" s="8"/>
      <c r="B101" s="8"/>
      <c r="C101" s="8"/>
    </row>
    <row r="102" spans="1:3" x14ac:dyDescent="0.3">
      <c r="A102" s="8"/>
      <c r="B102" s="8"/>
      <c r="C102" s="8"/>
    </row>
    <row r="103" spans="1:3" x14ac:dyDescent="0.3">
      <c r="A103" s="8"/>
      <c r="B103" s="8"/>
      <c r="C103" s="8"/>
    </row>
    <row r="104" spans="1:3" x14ac:dyDescent="0.3">
      <c r="A104" s="8"/>
      <c r="B104" s="8"/>
      <c r="C104" s="8"/>
    </row>
    <row r="105" spans="1:3" x14ac:dyDescent="0.3">
      <c r="A105" s="8"/>
      <c r="B105" s="8"/>
      <c r="C105" s="8"/>
    </row>
    <row r="106" spans="1:3" x14ac:dyDescent="0.3">
      <c r="A106" s="8"/>
      <c r="B106" s="8"/>
      <c r="C106" s="8"/>
    </row>
    <row r="107" spans="1:3" x14ac:dyDescent="0.3">
      <c r="A107" s="8"/>
      <c r="B107" s="8"/>
      <c r="C107" s="8"/>
    </row>
    <row r="108" spans="1:3" x14ac:dyDescent="0.3">
      <c r="A108" s="8"/>
      <c r="B108" s="8"/>
      <c r="C108" s="8"/>
    </row>
    <row r="109" spans="1:3" x14ac:dyDescent="0.3">
      <c r="A109" s="8"/>
      <c r="B109" s="8"/>
      <c r="C109" s="8"/>
    </row>
    <row r="110" spans="1:3" x14ac:dyDescent="0.3">
      <c r="A110" s="8"/>
      <c r="B110" s="8"/>
      <c r="C110" s="8"/>
    </row>
    <row r="111" spans="1:3" x14ac:dyDescent="0.3">
      <c r="A111" s="8"/>
      <c r="B111" s="8"/>
      <c r="C111" s="8"/>
    </row>
    <row r="112" spans="1:3" x14ac:dyDescent="0.3">
      <c r="A112" s="8"/>
      <c r="B112" s="8"/>
      <c r="C112" s="8"/>
    </row>
    <row r="113" spans="1:3" x14ac:dyDescent="0.3">
      <c r="A113" s="8"/>
      <c r="B113" s="8"/>
      <c r="C113" s="8"/>
    </row>
    <row r="114" spans="1:3" x14ac:dyDescent="0.3">
      <c r="A114" s="8"/>
      <c r="B114" s="8"/>
      <c r="C114" s="8"/>
    </row>
    <row r="115" spans="1:3" x14ac:dyDescent="0.3">
      <c r="A115" s="8"/>
      <c r="B115" s="8"/>
      <c r="C115" s="8"/>
    </row>
    <row r="116" spans="1:3" x14ac:dyDescent="0.3">
      <c r="A116" s="8"/>
      <c r="B116" s="8"/>
      <c r="C116" s="8"/>
    </row>
    <row r="117" spans="1:3" x14ac:dyDescent="0.3">
      <c r="A117" s="8"/>
      <c r="B117" s="8"/>
      <c r="C117" s="8"/>
    </row>
    <row r="118" spans="1:3" x14ac:dyDescent="0.3">
      <c r="A118" s="8"/>
      <c r="B118" s="8"/>
      <c r="C118" s="8"/>
    </row>
    <row r="119" spans="1:3" x14ac:dyDescent="0.3">
      <c r="A119" s="8"/>
      <c r="B119" s="8"/>
      <c r="C119" s="8"/>
    </row>
    <row r="120" spans="1:3" x14ac:dyDescent="0.3">
      <c r="A120" s="8"/>
      <c r="B120" s="8"/>
      <c r="C120" s="8"/>
    </row>
    <row r="121" spans="1:3" x14ac:dyDescent="0.3">
      <c r="A121" s="8"/>
      <c r="B121" s="8"/>
      <c r="C121" s="8"/>
    </row>
    <row r="122" spans="1:3" x14ac:dyDescent="0.3">
      <c r="A122" s="8"/>
      <c r="B122" s="8"/>
      <c r="C122" s="8"/>
    </row>
    <row r="123" spans="1:3" x14ac:dyDescent="0.3">
      <c r="A123" s="8"/>
      <c r="B123" s="8"/>
      <c r="C123" s="8"/>
    </row>
    <row r="124" spans="1:3" x14ac:dyDescent="0.3">
      <c r="A124" s="8"/>
      <c r="B124" s="8"/>
      <c r="C124" s="8"/>
    </row>
    <row r="125" spans="1:3" x14ac:dyDescent="0.3">
      <c r="A125" s="8"/>
      <c r="B125" s="8"/>
      <c r="C125" s="8"/>
    </row>
    <row r="126" spans="1:3" x14ac:dyDescent="0.3">
      <c r="A126" s="8"/>
      <c r="B126" s="8"/>
      <c r="C126" s="8"/>
    </row>
    <row r="127" spans="1:3" x14ac:dyDescent="0.3">
      <c r="A127" s="8"/>
      <c r="B127" s="8"/>
      <c r="C127" s="8"/>
    </row>
    <row r="128" spans="1:3" x14ac:dyDescent="0.3">
      <c r="A128" s="8"/>
      <c r="B128" s="8"/>
      <c r="C128" s="8"/>
    </row>
    <row r="129" spans="1:3" x14ac:dyDescent="0.3">
      <c r="A129" s="8"/>
      <c r="B129" s="8"/>
      <c r="C129" s="8"/>
    </row>
    <row r="130" spans="1:3" x14ac:dyDescent="0.3">
      <c r="A130" s="8"/>
      <c r="B130" s="8"/>
      <c r="C130" s="8"/>
    </row>
    <row r="131" spans="1:3" x14ac:dyDescent="0.3">
      <c r="A131" s="8"/>
      <c r="B131" s="8"/>
      <c r="C131" s="8"/>
    </row>
    <row r="132" spans="1:3" x14ac:dyDescent="0.3">
      <c r="A132" s="8"/>
      <c r="B132" s="8"/>
      <c r="C132" s="8"/>
    </row>
    <row r="133" spans="1:3" x14ac:dyDescent="0.3">
      <c r="A133" s="8"/>
      <c r="B133" s="8"/>
      <c r="C133" s="8"/>
    </row>
    <row r="134" spans="1:3" x14ac:dyDescent="0.3">
      <c r="A134" s="8"/>
      <c r="B134" s="8"/>
      <c r="C134" s="8"/>
    </row>
    <row r="135" spans="1:3" x14ac:dyDescent="0.3">
      <c r="A135" s="8"/>
      <c r="B135" s="8"/>
      <c r="C135" s="8"/>
    </row>
    <row r="136" spans="1:3" x14ac:dyDescent="0.3">
      <c r="A136" s="8"/>
      <c r="B136" s="8"/>
      <c r="C136" s="8"/>
    </row>
  </sheetData>
  <protectedRanges>
    <protectedRange password="EAFB" sqref="A34:C34" name="Rozstęp1_1"/>
    <protectedRange password="EAFB" sqref="A47:C59" name="Rozstęp1"/>
  </protectedRanges>
  <mergeCells count="4">
    <mergeCell ref="A42:B42"/>
    <mergeCell ref="C45:C46"/>
    <mergeCell ref="A45:A46"/>
    <mergeCell ref="B45:B46"/>
  </mergeCells>
  <pageMargins left="0.86614173228346458" right="0.39370078740157483" top="0.19685039370078741" bottom="0.27559055118110237" header="0.19685039370078741" footer="0.19685039370078741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Klienci</vt:lpstr>
      <vt:lpstr>Pracownicy</vt:lpstr>
      <vt:lpstr>Klienci!miesiące</vt:lpstr>
      <vt:lpstr>Pracownicy!miesiące</vt:lpstr>
      <vt:lpstr>Klienci!Obszar_wydruku</vt:lpstr>
      <vt:lpstr>Pracownicy!Obszar_wydruku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N1405433</cp:lastModifiedBy>
  <cp:lastPrinted>2016-01-14T15:09:17Z</cp:lastPrinted>
  <dcterms:created xsi:type="dcterms:W3CDTF">2011-12-29T09:59:24Z</dcterms:created>
  <dcterms:modified xsi:type="dcterms:W3CDTF">2016-09-26T09:35:54Z</dcterms:modified>
</cp:coreProperties>
</file>