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_skoroszyt" defaultThemeVersion="124226"/>
  <bookViews>
    <workbookView xWindow="0" yWindow="0" windowWidth="21330" windowHeight="12285" tabRatio="836"/>
  </bookViews>
  <sheets>
    <sheet name="Spis treści_Contents" sheetId="41" r:id="rId1"/>
    <sheet name="1_Podstawowe dane_Key data" sheetId="47" r:id="rId2"/>
    <sheet name="2_RZiS_P&amp;L" sheetId="46" r:id="rId3"/>
    <sheet name="3_Odsetkowy_NII" sheetId="15" r:id="rId4"/>
    <sheet name="4_Prowizyjny_F&amp;C" sheetId="18" r:id="rId5"/>
    <sheet name="5_Koszty adm_Adm expenses" sheetId="13" r:id="rId6"/>
    <sheet name="6_Operacyjne_Operating income" sheetId="31" r:id="rId7"/>
    <sheet name="7_Odpisy_Impairments" sheetId="30" r:id="rId8"/>
    <sheet name="8_Bilans_Balance sheet" sheetId="2" r:id="rId9"/>
    <sheet name="9_Kredyty_Loans" sheetId="19" r:id="rId10"/>
    <sheet name="9a_Kredyty_Loans_OLD" sheetId="22" r:id="rId11"/>
    <sheet name="10_Jakość portfela_Portf. quali" sheetId="20" r:id="rId12"/>
    <sheet name="10a_Jakość portf._Port qual_OLD" sheetId="36" r:id="rId13"/>
    <sheet name="11_Depozyty_Deposits" sheetId="21" r:id="rId14"/>
    <sheet name="11a_Depozyty_Deposits_OLD" sheetId="23" r:id="rId15"/>
    <sheet name="12_Adekwatność_Capital adequacy" sheetId="40" r:id="rId16"/>
    <sheet name="13_RZiS_Detal_P&amp;L_Retail" sheetId="24" r:id="rId17"/>
    <sheet name="14_RZiS_C&amp;I_P&amp;L_C&amp;I" sheetId="25" r:id="rId18"/>
  </sheets>
  <externalReferences>
    <externalReference r:id="rId19"/>
    <externalReference r:id="rId20"/>
  </externalReferences>
  <definedNames>
    <definedName name="LangSelID">[1]POLENG!$I$3</definedName>
    <definedName name="_xlnm.Print_Area" localSheetId="1">'1_Podstawowe dane_Key data'!$A$1:$AX$73</definedName>
    <definedName name="_xlnm.Print_Area" localSheetId="11">'10_Jakość portfela_Portf. quali'!$A$1:$AX$58</definedName>
    <definedName name="_xlnm.Print_Area" localSheetId="12">'10a_Jakość portf._Port qual_OLD'!$A$1:$AL$56</definedName>
    <definedName name="_xlnm.Print_Area" localSheetId="13">'11_Depozyty_Deposits'!$A$1:$AX$33</definedName>
    <definedName name="_xlnm.Print_Area" localSheetId="14">'11a_Depozyty_Deposits_OLD'!$A$1:$AW$32</definedName>
    <definedName name="_xlnm.Print_Area" localSheetId="15">'12_Adekwatność_Capital adequacy'!$A$1:$AX$65</definedName>
    <definedName name="_xlnm.Print_Area" localSheetId="16">'13_RZiS_Detal_P&amp;L_Retail'!$A$1:$AW$23</definedName>
    <definedName name="_xlnm.Print_Area" localSheetId="17">'14_RZiS_C&amp;I_P&amp;L_C&amp;I'!$A$1:$AW$23</definedName>
    <definedName name="_xlnm.Print_Area" localSheetId="2">'2_RZiS_P&amp;L'!$A$1:$BB$35</definedName>
    <definedName name="_xlnm.Print_Area" localSheetId="3">'3_Odsetkowy_NII'!$A$1:$AX$56</definedName>
    <definedName name="_xlnm.Print_Area" localSheetId="4">'4_Prowizyjny_F&amp;C'!$A$1:$AX$33</definedName>
    <definedName name="_xlnm.Print_Area" localSheetId="5">'5_Koszty adm_Adm expenses'!$A$1:$AX$21</definedName>
    <definedName name="_xlnm.Print_Area" localSheetId="6">'6_Operacyjne_Operating income'!$A$1:$BB$28</definedName>
    <definedName name="_xlnm.Print_Area" localSheetId="7">'7_Odpisy_Impairments'!$A$1:$AX$24</definedName>
    <definedName name="_xlnm.Print_Area" localSheetId="8">'8_Bilans_Balance sheet'!$A$1:$AX$70</definedName>
    <definedName name="_xlnm.Print_Area" localSheetId="9">'9_Kredyty_Loans'!$A$1:$AY$33</definedName>
    <definedName name="_xlnm.Print_Area" localSheetId="10">'9a_Kredyty_Loans_OLD'!$A$1:$AL$30</definedName>
    <definedName name="_xlnm.Print_Area" localSheetId="0">'Spis treści_Contents'!$A$3:$E$25</definedName>
  </definedNames>
  <calcPr calcId="162913"/>
</workbook>
</file>

<file path=xl/calcChain.xml><?xml version="1.0" encoding="utf-8"?>
<calcChain xmlns="http://schemas.openxmlformats.org/spreadsheetml/2006/main">
  <c r="AZ23" i="25" l="1"/>
  <c r="AY23" i="25"/>
  <c r="BA23" i="25" l="1"/>
  <c r="BB23" i="25" s="1"/>
  <c r="AW23" i="25" s="1"/>
</calcChain>
</file>

<file path=xl/sharedStrings.xml><?xml version="1.0" encoding="utf-8"?>
<sst xmlns="http://schemas.openxmlformats.org/spreadsheetml/2006/main" count="9754" uniqueCount="937">
  <si>
    <t>Skonsolidowany rachunek zysków i strat</t>
  </si>
  <si>
    <t>Przychody z tytułu odsetek</t>
  </si>
  <si>
    <t>Koszty z tytułu odsetek</t>
  </si>
  <si>
    <t>Wynik z tytułu odsetek</t>
  </si>
  <si>
    <t>Koszty z tytułu prowizji i opłat</t>
  </si>
  <si>
    <t>Wynik z tytułu prowizji i opłat</t>
  </si>
  <si>
    <t>Wynik pozostały</t>
  </si>
  <si>
    <t>Przychody z tytułu dywidend</t>
  </si>
  <si>
    <t>Wynik na instrumentach finansowych wycenianych do wartości godziwej</t>
  </si>
  <si>
    <t>Wynik na inwestycyjnych (lokacyjnych) papierach wartościowych</t>
  </si>
  <si>
    <t>Wynik z pozycji wymiany</t>
  </si>
  <si>
    <t>Pozostałe przychody operacyjne</t>
  </si>
  <si>
    <t>Pozostałe koszty operacyjne</t>
  </si>
  <si>
    <t>Pozostałe przychody i koszty operacyjne netto</t>
  </si>
  <si>
    <t>Wynik z tytułu odpisów aktualizujacych z tytułu utraty wartości</t>
  </si>
  <si>
    <t>Wynik z działalności operacyjnej</t>
  </si>
  <si>
    <t>Udział w zyskach (stratach) jednostek współzależnych i stowarzyszonych</t>
  </si>
  <si>
    <t>Zysk (strata) brutto</t>
  </si>
  <si>
    <t>Podatek dochodowy</t>
  </si>
  <si>
    <t>Zysk (strata) netto roku bieżącego (z uwzględnieniem udziałowców mniejszościowych)</t>
  </si>
  <si>
    <t>Zyski (straty) udziałowców mniejszościowych</t>
  </si>
  <si>
    <t>Zysk netto przypadający na akcjonariuszy jednostki dominującej</t>
  </si>
  <si>
    <t>Q1'09</t>
  </si>
  <si>
    <t>Q2'09</t>
  </si>
  <si>
    <t>Q3'09</t>
  </si>
  <si>
    <t>Q4'09</t>
  </si>
  <si>
    <t>Q1'10</t>
  </si>
  <si>
    <t>Q2'10</t>
  </si>
  <si>
    <t>Q3'10</t>
  </si>
  <si>
    <t>Q4'10</t>
  </si>
  <si>
    <t>Q1'11</t>
  </si>
  <si>
    <t>Q2'11</t>
  </si>
  <si>
    <t>Q3'11</t>
  </si>
  <si>
    <t>Q4'11</t>
  </si>
  <si>
    <t>Q1'12</t>
  </si>
  <si>
    <t>Q2'12</t>
  </si>
  <si>
    <t>Q3'12</t>
  </si>
  <si>
    <t>Q4'12</t>
  </si>
  <si>
    <t>Q1'13</t>
  </si>
  <si>
    <t>Q2'13</t>
  </si>
  <si>
    <t>Q3'13</t>
  </si>
  <si>
    <t>Q4'13</t>
  </si>
  <si>
    <t>Skonsolidowane sprawozdanie z sytuacji finansowej</t>
  </si>
  <si>
    <t>Kasa, środki w Banku Centralnym</t>
  </si>
  <si>
    <t>Należności od banków</t>
  </si>
  <si>
    <t>Pochodne instrumenty finansowe</t>
  </si>
  <si>
    <t>Instrumenty finansowe wyceniane do wartości godziwej przez rachunek zysków i strat</t>
  </si>
  <si>
    <t>Kredyty i pożyczki udzielone klientom</t>
  </si>
  <si>
    <t>Inwestycyjne papiery wartościowe dostępne do sprzedaży</t>
  </si>
  <si>
    <t>Papiery wartościowe utrzymywane do terminu zapadalności</t>
  </si>
  <si>
    <t>Inwestycje w jednostki stowarzyszone i współzależne</t>
  </si>
  <si>
    <t>Aktywa trwałe przeznaczone do sprzedaży</t>
  </si>
  <si>
    <t>Zapasy</t>
  </si>
  <si>
    <t>Wartości niematerialne</t>
  </si>
  <si>
    <t>Rzeczowe aktywa trwałe</t>
  </si>
  <si>
    <t>Należności z tytułu bieżącego podatku dochodowego</t>
  </si>
  <si>
    <t>Aktywo z tytułu odroczonego podatku dochodowego</t>
  </si>
  <si>
    <t>SUMA AKTYWÓW</t>
  </si>
  <si>
    <t>Zobowiązania wobec Banku Centralnego</t>
  </si>
  <si>
    <t>Zobowiązania wobec innych banków</t>
  </si>
  <si>
    <t>Pochodne instrumenty finansowe</t>
  </si>
  <si>
    <t>Zobowiązania z tytułu emisji papierów wartościowych</t>
  </si>
  <si>
    <t>Zobowiązania podporządkowane</t>
  </si>
  <si>
    <t>Pozostałe zobowiązania</t>
  </si>
  <si>
    <t>Zobowiązania z tytułu bieżącego podatku dochodowego</t>
  </si>
  <si>
    <t>Rezerwa z tytułu odroczonego podatku dochodowego</t>
  </si>
  <si>
    <t>Rezerwy</t>
  </si>
  <si>
    <t>SUMA ZOBOWIĄZAŃ</t>
  </si>
  <si>
    <t>Kapitał zakładowy</t>
  </si>
  <si>
    <t>Pozostałe kapitały</t>
  </si>
  <si>
    <t>Różnice kursowe z przeliczenia jednostek zagranicznych</t>
  </si>
  <si>
    <t>Niepodzielony wynik finansowy</t>
  </si>
  <si>
    <t>Wynik roku bieżącego</t>
  </si>
  <si>
    <t>Kapitał przypisany akcjonariuszom jednostki dominującej</t>
  </si>
  <si>
    <t>Udziały niekontrolujące</t>
  </si>
  <si>
    <t>KAPITAŁ WŁASNY OGÓŁEM</t>
  </si>
  <si>
    <t>SUMA ZOBOWIĄZAŃ I KAPITAŁU WŁASNEGO</t>
  </si>
  <si>
    <t>Podstawowe wskaźniki finansowe</t>
  </si>
  <si>
    <t>Współczynnik wypłacalności</t>
  </si>
  <si>
    <t>Core Tier 1</t>
  </si>
  <si>
    <t>Liczba rachunków bieżących (tys.)</t>
  </si>
  <si>
    <t>Number of current accounts ('000)</t>
  </si>
  <si>
    <t>Liczba kart bankowych (tys.)</t>
  </si>
  <si>
    <t>Number of banking cards ('000)</t>
  </si>
  <si>
    <t>Liczba oddziałów:</t>
  </si>
  <si>
    <t>Number of branches:</t>
  </si>
  <si>
    <t>Liczba agencji</t>
  </si>
  <si>
    <t>Number of agencies</t>
  </si>
  <si>
    <t>Liczba bankomatów</t>
  </si>
  <si>
    <t>Number of ATMs</t>
  </si>
  <si>
    <t>Zatrudnienie Bank (etaty)</t>
  </si>
  <si>
    <t>Employment Bank (FTEs)</t>
  </si>
  <si>
    <t>Zatrudnienie Grupa (etaty)</t>
  </si>
  <si>
    <t>Employment Group (FTEs)</t>
  </si>
  <si>
    <t>Podstawowe dane finansowe</t>
  </si>
  <si>
    <t>Zobowiązania wobec klientów</t>
  </si>
  <si>
    <t>Aktywa</t>
  </si>
  <si>
    <t>Kapitał własny ogółem</t>
  </si>
  <si>
    <t>Zobowiązania związane z aktywami zaklasyfikowanymi jako przeznaczone do sprzedaży</t>
  </si>
  <si>
    <t>przekształcone</t>
  </si>
  <si>
    <t>restated</t>
  </si>
  <si>
    <t>Q1'14</t>
  </si>
  <si>
    <t>Q2'14</t>
  </si>
  <si>
    <t>Zobowiązania z tytułu działalności ubezpieczeniowej</t>
  </si>
  <si>
    <t>Q3'14</t>
  </si>
  <si>
    <t>Q1'15</t>
  </si>
  <si>
    <t>Q2'15</t>
  </si>
  <si>
    <t>Q3'15</t>
  </si>
  <si>
    <t>Kredyty i pożyczki udzielone klientom netto</t>
  </si>
  <si>
    <t>Q4'15</t>
  </si>
  <si>
    <t>Q4'14</t>
  </si>
  <si>
    <t>Q1'16</t>
  </si>
  <si>
    <t>Podatek od niektórych instytucji finansowych</t>
  </si>
  <si>
    <t>Q2'16</t>
  </si>
  <si>
    <t>Q3'16</t>
  </si>
  <si>
    <t>Q4'16</t>
  </si>
  <si>
    <t>Q1'17</t>
  </si>
  <si>
    <t>Q2'17</t>
  </si>
  <si>
    <t>Q3'17</t>
  </si>
  <si>
    <t>Q4'17</t>
  </si>
  <si>
    <t>Q1'18</t>
  </si>
  <si>
    <t>Zysk lub straty z tytułu zaprzestania ujmowania aktywów i zobowiązań finansowych, niewycenionych do wartości godziwej przez rzis</t>
  </si>
  <si>
    <t>-</t>
  </si>
  <si>
    <t>Pozostałe instrumenty pochodne</t>
  </si>
  <si>
    <t>Instrumenty pochodne zabezpieczające</t>
  </si>
  <si>
    <t>Aktywa finansowe przeznaczone do obrotu z wyłączeniem pochodnych instrumentów finansowych</t>
  </si>
  <si>
    <t>Papiery wartościowe</t>
  </si>
  <si>
    <t>Aktywne aplikacje IKO (tys.)</t>
  </si>
  <si>
    <t>Active mobile banking applications IKO ('000)</t>
  </si>
  <si>
    <t>Inwestycje w jednostki stowarzyszone i wspólne przedsięwzięcia</t>
  </si>
  <si>
    <t>Interest and similar income</t>
  </si>
  <si>
    <t>Interest expense and similar charges</t>
  </si>
  <si>
    <t>Net interest income</t>
  </si>
  <si>
    <t>Fee and commission income</t>
  </si>
  <si>
    <t>Fee and commission expense</t>
  </si>
  <si>
    <t>Net fee and commission income</t>
  </si>
  <si>
    <t>Dividend income</t>
  </si>
  <si>
    <t>Operating profit</t>
  </si>
  <si>
    <t>Share of profit (loss) of associates and jointly controlled entities</t>
  </si>
  <si>
    <t>Key financial ratios</t>
  </si>
  <si>
    <t>Loans and advances to customers</t>
  </si>
  <si>
    <t>Amounts due to customers</t>
  </si>
  <si>
    <t>Total assets</t>
  </si>
  <si>
    <t>Total equity</t>
  </si>
  <si>
    <t>Administrative expenses</t>
  </si>
  <si>
    <t>Net profit attributable to the parent company</t>
  </si>
  <si>
    <t>Net impairment allowance and write-downs</t>
  </si>
  <si>
    <t>Capital Adequacy Ratio</t>
  </si>
  <si>
    <t>Consolidated income statement</t>
  </si>
  <si>
    <t>Net other income</t>
  </si>
  <si>
    <t>Gains less losses from investment securities</t>
  </si>
  <si>
    <t>Net foreign exchange gains (losses)</t>
  </si>
  <si>
    <t>Other operating income</t>
  </si>
  <si>
    <t>Other operating expense</t>
  </si>
  <si>
    <t>Net other operating income and expense</t>
  </si>
  <si>
    <t>Tax on certain financial institutions</t>
  </si>
  <si>
    <t>Income tax expense</t>
  </si>
  <si>
    <t>Net profit (including non-controlling shareholders)</t>
  </si>
  <si>
    <t>Profit (loss) attributable to non-controlling shareholders</t>
  </si>
  <si>
    <t>Net profit attributable to equity holders of the parent company</t>
  </si>
  <si>
    <t>Quarterly (PLN mn)</t>
  </si>
  <si>
    <t>Consolidated statement of financial position</t>
  </si>
  <si>
    <t>As at end of period (PLN mn)</t>
  </si>
  <si>
    <t>Cash and balances with the central bank</t>
  </si>
  <si>
    <t>Amounts due from banks</t>
  </si>
  <si>
    <t>Trading assets</t>
  </si>
  <si>
    <t>Derivative financial instruments</t>
  </si>
  <si>
    <t>Hedging derivatives</t>
  </si>
  <si>
    <t>Other derivative instruments</t>
  </si>
  <si>
    <t>Securities</t>
  </si>
  <si>
    <t>Financial assets designated upon initial recognition at fair value through profit and loss</t>
  </si>
  <si>
    <t>Investment securities available for sale</t>
  </si>
  <si>
    <t>Investment securities held to maturity</t>
  </si>
  <si>
    <t>Investments in associates and jointly controlled entities</t>
  </si>
  <si>
    <t>Non-current assets held for sale</t>
  </si>
  <si>
    <t>Inventories</t>
  </si>
  <si>
    <t>Intangible assets</t>
  </si>
  <si>
    <t>Current income tax receivables</t>
  </si>
  <si>
    <t>Deferred income tax asset</t>
  </si>
  <si>
    <t>TOTAL ASSETS</t>
  </si>
  <si>
    <t>Amounts due to the central bank</t>
  </si>
  <si>
    <t>Amounts due to banks</t>
  </si>
  <si>
    <t>Liabilities of insurance activity</t>
  </si>
  <si>
    <t>Liabilities associated with assets classified as held for sale</t>
  </si>
  <si>
    <t>Debt securities in issue</t>
  </si>
  <si>
    <t>Subordinated liabilities</t>
  </si>
  <si>
    <t>Other liabilities</t>
  </si>
  <si>
    <t>Current income tax liabilities</t>
  </si>
  <si>
    <t>Deferred income tax liability</t>
  </si>
  <si>
    <t>Provisions</t>
  </si>
  <si>
    <t>TOTAL LIABILITIES</t>
  </si>
  <si>
    <t>Share capital</t>
  </si>
  <si>
    <t>Other capital</t>
  </si>
  <si>
    <t>Currency translation differences from foreign operations</t>
  </si>
  <si>
    <t>Unappropriated profits</t>
  </si>
  <si>
    <t>Net profit for the year</t>
  </si>
  <si>
    <t>Capital and reserves attributable to equity holders of the parent company</t>
  </si>
  <si>
    <t>Non-controlling interest</t>
  </si>
  <si>
    <t>TOTAL EQUITY</t>
  </si>
  <si>
    <t>TOTAL LIABILITIES AND EQUITY</t>
  </si>
  <si>
    <t>Q2'18</t>
  </si>
  <si>
    <t>Q3'18</t>
  </si>
  <si>
    <t>Amortyzacja</t>
  </si>
  <si>
    <t>Podatki i opłaty</t>
  </si>
  <si>
    <t>Razem</t>
  </si>
  <si>
    <t>Inne świadczenia na rzecz pracowników</t>
  </si>
  <si>
    <t>Rozwiązanie rezerwy na przyszłe płatności</t>
  </si>
  <si>
    <t>Rozwiązanie rezerwy na sprawy sporne</t>
  </si>
  <si>
    <t>Koszty administracyjne</t>
  </si>
  <si>
    <t>Other operating expenses</t>
  </si>
  <si>
    <t>Koszty sprzedanych produktów i usług</t>
  </si>
  <si>
    <t>Koszty przekazanych darowizn</t>
  </si>
  <si>
    <t>Utworzenie rezerwy na przyszłe płatności</t>
  </si>
  <si>
    <t>Inne</t>
  </si>
  <si>
    <t>kredytów i innych należności udzielonych bankom</t>
  </si>
  <si>
    <t xml:space="preserve">instrumentów pochodnych zabezpieczających </t>
  </si>
  <si>
    <t>dłużnych papierów wartościowych</t>
  </si>
  <si>
    <t xml:space="preserve">w tym: przychody z tytułu odsetek od instrumentów finansowych z utratą wartości </t>
  </si>
  <si>
    <t>kredytów i pożyczek otrzymanych</t>
  </si>
  <si>
    <t>emisji papierów wartościowych</t>
  </si>
  <si>
    <t>zobowiązań podporządkowanych</t>
  </si>
  <si>
    <t>Przychody z tytułu odsetek od:</t>
  </si>
  <si>
    <t>30.09.2017</t>
  </si>
  <si>
    <t>31.12.2016</t>
  </si>
  <si>
    <t>Aktywa z tytułu podatku odroczonego, które są uzależnione od przyszłej rentowności, ale nie pochodzą z różnic przejściowych</t>
  </si>
  <si>
    <t>Inne korekty w okresie przejściowym w kapitale podstawowym Tier I</t>
  </si>
  <si>
    <t>Ryzyko kredytowe</t>
  </si>
  <si>
    <t>Ryzyko operacyjne</t>
  </si>
  <si>
    <t>Ryzyko rynkowe</t>
  </si>
  <si>
    <t>Ryzyko korekty wyceny kredytowej</t>
  </si>
  <si>
    <t>Ryzyko rozliczenia/dostawy</t>
  </si>
  <si>
    <t>Łączny współczynnik kapitałowy</t>
  </si>
  <si>
    <t>Współczynnik kapitału Tier 1</t>
  </si>
  <si>
    <t>30.09.2018</t>
  </si>
  <si>
    <t>30.06.2018</t>
  </si>
  <si>
    <t>31.03.2018</t>
  </si>
  <si>
    <t>31.12.2017</t>
  </si>
  <si>
    <t>30.06.2017</t>
  </si>
  <si>
    <t>31.03.2017</t>
  </si>
  <si>
    <t>31.03.2016</t>
  </si>
  <si>
    <t>30.06.2016</t>
  </si>
  <si>
    <t>30.09.2016</t>
  </si>
  <si>
    <t>31.03.2015</t>
  </si>
  <si>
    <t>30.06.2015</t>
  </si>
  <si>
    <t>30.09.2015</t>
  </si>
  <si>
    <t>31.12.2015</t>
  </si>
  <si>
    <t>31.03.2014</t>
  </si>
  <si>
    <t>30.06.2014</t>
  </si>
  <si>
    <t>30.09.2014</t>
  </si>
  <si>
    <t>31.12.2014</t>
  </si>
  <si>
    <t>31.12.2013</t>
  </si>
  <si>
    <t>30.09.2013</t>
  </si>
  <si>
    <t>30.06.2013</t>
  </si>
  <si>
    <t>31.03.2013</t>
  </si>
  <si>
    <t>31.12.2012</t>
  </si>
  <si>
    <t>30.09.2012</t>
  </si>
  <si>
    <t>30.06.2012</t>
  </si>
  <si>
    <t>31.03.2012</t>
  </si>
  <si>
    <t>31.12.2011</t>
  </si>
  <si>
    <t>30.09.2011</t>
  </si>
  <si>
    <t>30.06.2011</t>
  </si>
  <si>
    <t>31.03.2011</t>
  </si>
  <si>
    <t>31.03.2010</t>
  </si>
  <si>
    <t>30.06.2010</t>
  </si>
  <si>
    <t>30.09.2010</t>
  </si>
  <si>
    <t>31.12.2010</t>
  </si>
  <si>
    <t>31.12.2009</t>
  </si>
  <si>
    <t>30.09.2009</t>
  </si>
  <si>
    <t>30.06.2009</t>
  </si>
  <si>
    <t>31.03.2009</t>
  </si>
  <si>
    <t>FUNDUSZE WŁASNE GRUPY KAPITAŁOWEJ</t>
  </si>
  <si>
    <t>Fundusze podstawowe (Tier 1)</t>
  </si>
  <si>
    <t xml:space="preserve">Fundusz ogólnego ryzyka </t>
  </si>
  <si>
    <t>Zaangażowania kapitałowe pomniejszające fundusze własne</t>
  </si>
  <si>
    <t>Fundusze uzupełniające (Tier 2)</t>
  </si>
  <si>
    <t>RAZEM FUNDUSZE WŁASNE</t>
  </si>
  <si>
    <t>Wymogi kapitałowe</t>
  </si>
  <si>
    <t>Łączny wymóg kapitałowy</t>
  </si>
  <si>
    <t>Przeznaczone do obrotu</t>
  </si>
  <si>
    <t>Zobowiązania wobec ludności</t>
  </si>
  <si>
    <t>Środki na rachunkach bieżących i depozyty O/N</t>
  </si>
  <si>
    <t>Depozyty terminowe</t>
  </si>
  <si>
    <t>Zobowiązania wobec podmiotów gospodarczych</t>
  </si>
  <si>
    <t>Transakcje z przyrzeczeniem odkupu</t>
  </si>
  <si>
    <t>Zobowiązania wobec jednostek budżetowych</t>
  </si>
  <si>
    <t xml:space="preserve">Razem </t>
  </si>
  <si>
    <t>bankowości detalicznej i prywatnej</t>
  </si>
  <si>
    <t>korporacyjne</t>
  </si>
  <si>
    <t>firm i przedsiębiorstw</t>
  </si>
  <si>
    <t>otrzymane kredyty i pożyczki</t>
  </si>
  <si>
    <t>transakcje z przyrzeczeniem odkupu</t>
  </si>
  <si>
    <t>pozostałe zobowiązania (w tym zobowiązania z tytułu produktów ubezpieczeniowych)</t>
  </si>
  <si>
    <t>Wyceniane według zamortyzowanego kosztu:</t>
  </si>
  <si>
    <t>Otrzymane kredyty i pożyczki</t>
  </si>
  <si>
    <t>małych i średnich przedsiębiorstw</t>
  </si>
  <si>
    <t>Kredyty i pożyczki udzielone brutto, w tym:</t>
  </si>
  <si>
    <t>bankowości hipotecznej</t>
  </si>
  <si>
    <t xml:space="preserve">środki Domu Maklerskiego w Funduszu Gwarancyjnym Giełdy </t>
  </si>
  <si>
    <t>Odpisy z tytułu utraty wartości kredytów i pożyczek</t>
  </si>
  <si>
    <t>Kredyty i pożyczki udzielone netto</t>
  </si>
  <si>
    <t>międzynarodowe organizacje finansowe</t>
  </si>
  <si>
    <t>pozostałe należności</t>
  </si>
  <si>
    <t>korporacyjne (w tym transakcje z przyrzeczeniem sprzedaży)</t>
  </si>
  <si>
    <t>mortgage banking</t>
  </si>
  <si>
    <t>corporate</t>
  </si>
  <si>
    <t>firms and undertakings</t>
  </si>
  <si>
    <t>retail and private banking</t>
  </si>
  <si>
    <t>Loans and advances to customers, net</t>
  </si>
  <si>
    <t>Loans and advances to customers, gross, of which:</t>
  </si>
  <si>
    <t>corporate (including eceivables in respect of repurchase agreements</t>
  </si>
  <si>
    <t>loans and advances received</t>
  </si>
  <si>
    <t>amounts due from repurchase agreements</t>
  </si>
  <si>
    <t>other liabilities (including liabilities in respect of insurance products)</t>
  </si>
  <si>
    <t>Total</t>
  </si>
  <si>
    <t>Held for trading</t>
  </si>
  <si>
    <t>Measured at amortized cost</t>
  </si>
  <si>
    <t>Amounts due to retail customers</t>
  </si>
  <si>
    <t>Current accounts and overnight deposits</t>
  </si>
  <si>
    <t>Term deposits</t>
  </si>
  <si>
    <t>Amounts due to corporate entities</t>
  </si>
  <si>
    <t>Amounts due from repurchase agreements</t>
  </si>
  <si>
    <t>Amounts due to public entities</t>
  </si>
  <si>
    <t>Loans and advances received</t>
  </si>
  <si>
    <t>Liabilities in respect of insurance products</t>
  </si>
  <si>
    <t>Zobowiązania z tytułu produktów ubezpieczeniowych</t>
  </si>
  <si>
    <t>Stan na koniec okresu (mln PLN)</t>
  </si>
  <si>
    <t>Korekta z tytułu rachunkowości zabezpieczeń wartości godziwej</t>
  </si>
  <si>
    <t>mieszkaniowe</t>
  </si>
  <si>
    <t>gospodarcze</t>
  </si>
  <si>
    <t>konsumpcyjne</t>
  </si>
  <si>
    <t>Transakcje z przyrzeczeniem sprzedaży</t>
  </si>
  <si>
    <t>Należności z tytułu leasingu finansowego</t>
  </si>
  <si>
    <t>Dłużne papiery wartościowe</t>
  </si>
  <si>
    <t>Total loans and advances to customers</t>
  </si>
  <si>
    <t>housing</t>
  </si>
  <si>
    <t>consumer</t>
  </si>
  <si>
    <t>Receivables in respect of repurchase agreements</t>
  </si>
  <si>
    <t>not held for trading, mandatorily measured at fair value through profit or loss</t>
  </si>
  <si>
    <t>Debt securities</t>
  </si>
  <si>
    <t>Finance lease receivables</t>
  </si>
  <si>
    <t>Jakość portfela kredytowego wg MSSF 9</t>
  </si>
  <si>
    <t>Quality of loan portfolio under IFRS 9</t>
  </si>
  <si>
    <t>Jakość portfela kredytów i pożyczek wg MSR 39</t>
  </si>
  <si>
    <t>Wynik  z tytułu opłat i prowizji</t>
  </si>
  <si>
    <t>Kwartalnie (mln PLN)</t>
  </si>
  <si>
    <t>Koszty rzeczowe</t>
  </si>
  <si>
    <t>Koszty z tytułu Funduszu Wsparcia dla Kredytobiorców</t>
  </si>
  <si>
    <t>Utworzenie rezerwy na potencjalny zwrot klientom prowizji i opłat</t>
  </si>
  <si>
    <t>Taxes and charges</t>
  </si>
  <si>
    <t>Employee benefits</t>
  </si>
  <si>
    <t>Świadczenia pracownicze</t>
  </si>
  <si>
    <t>Overheads</t>
  </si>
  <si>
    <t>Depreciation and amortization</t>
  </si>
  <si>
    <t>Contributions and fees to the Bank Guarantee Fund (BGF)</t>
  </si>
  <si>
    <t>Other employee benefits</t>
  </si>
  <si>
    <t>Borrower Support Fund</t>
  </si>
  <si>
    <t>Net income from sale of products and services</t>
  </si>
  <si>
    <t>Recovery of expired and written-off receivables</t>
  </si>
  <si>
    <t>Costs of sale of products and services</t>
  </si>
  <si>
    <t>Costs of sale and disposal of tangible fixed assets, intangible assets and assets held for sale</t>
  </si>
  <si>
    <t>Donations</t>
  </si>
  <si>
    <t>Sundry expenses</t>
  </si>
  <si>
    <t>Other</t>
  </si>
  <si>
    <t>Other operating income and expense</t>
  </si>
  <si>
    <t xml:space="preserve">Wynik z tytułu odpisów na straty kredytowe </t>
  </si>
  <si>
    <t>Wynik z tytułu utraty wartości aktywów niefinansowych</t>
  </si>
  <si>
    <t>Podatek od niektórych instytucj finansowych</t>
  </si>
  <si>
    <t>Udział w zyskach i stratach jednostek
stowarzyszonych i współzależnych</t>
  </si>
  <si>
    <t>Wynik segmentu (brutto)</t>
  </si>
  <si>
    <t>Obszar Bankowości Korporacyjnej i Inwestycyjnej</t>
  </si>
  <si>
    <t>Administrative expenses, of which:</t>
  </si>
  <si>
    <t>Segment gross profit</t>
  </si>
  <si>
    <t>Share of profit (loss) of associates and joint ventures</t>
  </si>
  <si>
    <t>Income/expenses relating to internal customers</t>
  </si>
  <si>
    <t>Net result from financial operations</t>
  </si>
  <si>
    <t>Impairment of non-financial assets</t>
  </si>
  <si>
    <t>Net credit losses</t>
  </si>
  <si>
    <t>Segment detaliczny</t>
  </si>
  <si>
    <t>Corporate and Investment segment</t>
  </si>
  <si>
    <t>Dane operacyjne</t>
  </si>
  <si>
    <t>Operational data</t>
  </si>
  <si>
    <t>inne</t>
  </si>
  <si>
    <t>zobowiązań wobec banków (z wyłączeniem kredytów i pożyczek otrzymanych)</t>
  </si>
  <si>
    <t>loans to and other receivables from banks</t>
  </si>
  <si>
    <t>of which: interest income on impaired financial instruments</t>
  </si>
  <si>
    <t>debt securities</t>
  </si>
  <si>
    <t>amounts due to banks (excluding loans and advances)</t>
  </si>
  <si>
    <t>subordinated liabilities</t>
  </si>
  <si>
    <t>debt securities issued</t>
  </si>
  <si>
    <t>other</t>
  </si>
  <si>
    <t>customer orders</t>
  </si>
  <si>
    <t>sale and distribution of court fee stamps</t>
  </si>
  <si>
    <t>servicing foreign mass transactions</t>
  </si>
  <si>
    <t>cash transactions</t>
  </si>
  <si>
    <t>servicing bank accounts</t>
  </si>
  <si>
    <t>brokerage activities</t>
  </si>
  <si>
    <t>servicing of investment funds and OFE (including management fees)</t>
  </si>
  <si>
    <t>lending</t>
  </si>
  <si>
    <t>Net commission income</t>
  </si>
  <si>
    <t>fee and commissions for operating services provided by banks</t>
  </si>
  <si>
    <t>settlement services</t>
  </si>
  <si>
    <t>cost of construction investment supervision and property valuation</t>
  </si>
  <si>
    <t>derivative hedging instruments</t>
  </si>
  <si>
    <t>własnej emisji papierów dłużnych i zobowiązań podporządkowanych</t>
  </si>
  <si>
    <t>Interest expenses on:</t>
  </si>
  <si>
    <t>obsługi rachunków bankowych</t>
  </si>
  <si>
    <t>kart płatniczych</t>
  </si>
  <si>
    <t>operacji kasowych</t>
  </si>
  <si>
    <t>obsługi funduszy inwestycyjnych oraz OFE (w tym opłaty za zarządzanie)</t>
  </si>
  <si>
    <t>prowizji za usługi operacyjne innych banków</t>
  </si>
  <si>
    <t>Sprzedaż, likwidacja srodków trwałych, wartosci niematerialnych oraz aktywów do zbycia</t>
  </si>
  <si>
    <t>Przychody ze sprzedaży udziałów w jednostkach współzależnych i stowarzyszonych</t>
  </si>
  <si>
    <t>Wynik z tytułu odpisów aktualizujacych z tytułu utraty wartosci</t>
  </si>
  <si>
    <t>usług rozliczeniowych</t>
  </si>
  <si>
    <t>ubezpieczeń kredytów</t>
  </si>
  <si>
    <t>sprzedaży i dystrybucji znaków opłaty sądowej</t>
  </si>
  <si>
    <t>Sprzedaż, likwidacja srodków trwałych oraz wartosci niematerialnych aktywów do zbycia</t>
  </si>
  <si>
    <t>kontroli inwestycji budowlanych i wyceny nieruchomości</t>
  </si>
  <si>
    <t>zleceń klientowskich</t>
  </si>
  <si>
    <t>usług akwizycyjnych/prowizji poniesionych na rzecz podmiotów zewnętrznych za sprzedaż produktów</t>
  </si>
  <si>
    <t>Release of provision for legal claims</t>
  </si>
  <si>
    <t>Release of provision for future payments</t>
  </si>
  <si>
    <t>Gains on sale or scrapping of property, plant and equipment, intangible assets and assets held for sale</t>
  </si>
  <si>
    <t>Gains associated with loss of control over a subsidiary</t>
  </si>
  <si>
    <t>Provision for a potential return of fees and commissions to customers</t>
  </si>
  <si>
    <t>Provision for future payments</t>
  </si>
  <si>
    <t>Provision for legal claims</t>
  </si>
  <si>
    <t>card activities</t>
  </si>
  <si>
    <t>commission paid to external entities for sales of products</t>
  </si>
  <si>
    <t>sending text messages (SMS)</t>
  </si>
  <si>
    <t>Investments in associates and joint ventures</t>
  </si>
  <si>
    <t>Q4'18</t>
  </si>
  <si>
    <t>dłużne papiery wartościowe (korporacyjne)</t>
  </si>
  <si>
    <t>dłużne papiery wartościowe (komunalne)</t>
  </si>
  <si>
    <t>Odpisy z tytułu utraty wartości</t>
  </si>
  <si>
    <t>Odsetki</t>
  </si>
  <si>
    <t>Amounts due to retail clients</t>
  </si>
  <si>
    <t>Loans and advances</t>
  </si>
  <si>
    <t>Amounts due to public sector</t>
  </si>
  <si>
    <t>Impairment allowances on loans and advances to customers</t>
  </si>
  <si>
    <t>consumer loans</t>
  </si>
  <si>
    <t>mortgage loans</t>
  </si>
  <si>
    <t>gospodarcze (w tym międzynarodowe organizacje finansowe)</t>
  </si>
  <si>
    <t>Quality of loan portfolio under MSR 39</t>
  </si>
  <si>
    <t>Kapitał krótkoterminowy (Tier 3)</t>
  </si>
  <si>
    <t xml:space="preserve">  Zaangażowania kapitałowe</t>
  </si>
  <si>
    <t>FUNDUSZE WŁASNE PKO Banku Polskiego</t>
  </si>
  <si>
    <t>Inne dochody całkowite</t>
  </si>
  <si>
    <t>Korekty w kapitale podstawowym Tier 1 z tytułu filtrów ostrożnościowych</t>
  </si>
  <si>
    <t>Short-term equity (Tier 3 capital)</t>
  </si>
  <si>
    <t>Basic funds (Tier 1 capital)</t>
  </si>
  <si>
    <t>BANK'S OWN FUNDS</t>
  </si>
  <si>
    <t>Other reserves</t>
  </si>
  <si>
    <t>General banking risk fund for unidentified risk of banking activities</t>
  </si>
  <si>
    <t>Equity exposures</t>
  </si>
  <si>
    <t>Supplementary funds (Tier 2 capital)</t>
  </si>
  <si>
    <t>Credit risk</t>
  </si>
  <si>
    <t>Capital requirements</t>
  </si>
  <si>
    <t>Market risk</t>
  </si>
  <si>
    <t>Operational risk</t>
  </si>
  <si>
    <t>Pozostałe kapitały rezerwowe (w tym kapitał zapasowy)</t>
  </si>
  <si>
    <t>Instrumenty kapitałowe i pożyczki podporządkowane kwalifikujące się jako kapitał Tier II</t>
  </si>
  <si>
    <t>Requirements as regard own funds</t>
  </si>
  <si>
    <t>Total capital adequacy ratio</t>
  </si>
  <si>
    <t>Tier 1 Capital ratio</t>
  </si>
  <si>
    <t>Basic funds (Tier 1)</t>
  </si>
  <si>
    <t>Retained earnings</t>
  </si>
  <si>
    <t>General banking risk fund for unidentified banking risk</t>
  </si>
  <si>
    <t>Other accumulated comprehensive income</t>
  </si>
  <si>
    <t>Goodwill</t>
  </si>
  <si>
    <t>Assets from deferred tax that are dependent on future profitability, but not derived from temporary differences</t>
  </si>
  <si>
    <t>Other adjustments to Tier I Capital during transitional period</t>
  </si>
  <si>
    <t>Supplementary funds (Tier 2)</t>
  </si>
  <si>
    <t>Capital instruments and subordinated loans eligible as Tier II Capital</t>
  </si>
  <si>
    <t>Credit valuation adjustment risk</t>
  </si>
  <si>
    <t>Settlement / delivery risk</t>
  </si>
  <si>
    <t>GROUP'S OWN FUNDS</t>
  </si>
  <si>
    <t>31.12.2018</t>
  </si>
  <si>
    <t>Odpis na straty finansowe</t>
  </si>
  <si>
    <t>Wartość netto</t>
  </si>
  <si>
    <t>odpisy z tytułu utraty wartosci</t>
  </si>
  <si>
    <t>Kredyty i pożyczki udzielone klientom brutto</t>
  </si>
  <si>
    <t>konsumpcyjne - wartość brutto</t>
  </si>
  <si>
    <t>Dłużne papiery wartościowe (korporacyjne) - wartość brutto</t>
  </si>
  <si>
    <t>mieszkaniowe - wartość brutto</t>
  </si>
  <si>
    <t>Dłużne papiery wartościowe (komunalne) - wartość brutto</t>
  </si>
  <si>
    <t>Odpisy z tytułu utraty wartości - Razem</t>
  </si>
  <si>
    <t>Udział kredytów z rozpoznaną utratą wartości</t>
  </si>
  <si>
    <t>Equity securities</t>
  </si>
  <si>
    <t>Loans and advances to customers and amounts due form banks measured at amortized cost</t>
  </si>
  <si>
    <t>loan insurance</t>
  </si>
  <si>
    <t>Należności od klientów</t>
  </si>
  <si>
    <t>Pozostałe</t>
  </si>
  <si>
    <t>Należnosci od banków</t>
  </si>
  <si>
    <t>Wyceniane według metody zindywidualizowanej</t>
  </si>
  <si>
    <t>Wyceniane według metody portfelowej</t>
  </si>
  <si>
    <t xml:space="preserve"> Ze stwierdzoną utratą wartości</t>
  </si>
  <si>
    <t>Wyceniane według metody grupowej (IBNR)</t>
  </si>
  <si>
    <t>Odpisy na ekspozycje wyceniane według metody zindywidualizowanej</t>
  </si>
  <si>
    <t>Odpisy na ekspozycje wyceniane według metody portfelowej</t>
  </si>
  <si>
    <t>Odpisy na ekspozycje wyceniane według metody grupowej (IBNR)</t>
  </si>
  <si>
    <t>Odpisy - razem</t>
  </si>
  <si>
    <t>Kredyty i pożyczki udzielone klientom według metod kalkulacji odpisów</t>
  </si>
  <si>
    <t>Kredyty i pożyczki udzielone klientom - ekspozycje Grupy Kapitałowej na ryzyko kredytowe</t>
  </si>
  <si>
    <t>Kredyty i pożyczki z rozpoznaną utratą wartości</t>
  </si>
  <si>
    <t>Kredyty i pożyczki bez rozpoznanej utraty wartości</t>
  </si>
  <si>
    <t>Assessed on an individual basis</t>
  </si>
  <si>
    <t>Impaired</t>
  </si>
  <si>
    <t>Not impaired</t>
  </si>
  <si>
    <t>Assessed on a portfolio basis</t>
  </si>
  <si>
    <t>Assessed on a group basis (IBNR)</t>
  </si>
  <si>
    <t>Loans and advances to customers, gross</t>
  </si>
  <si>
    <t>Allowances on exposures assessed on an individual basis</t>
  </si>
  <si>
    <t>Allowances on exposures assessed on a portfolio basis</t>
  </si>
  <si>
    <t>Allowances - total</t>
  </si>
  <si>
    <t>debt securities (corporate), gross</t>
  </si>
  <si>
    <t>debt securities (municipal), gross</t>
  </si>
  <si>
    <t>debt securities (municipal), net</t>
  </si>
  <si>
    <t>debt securities (corporate), net</t>
  </si>
  <si>
    <t>allowances</t>
  </si>
  <si>
    <t>housing, gross</t>
  </si>
  <si>
    <t>housing, net</t>
  </si>
  <si>
    <t>consumer, gross</t>
  </si>
  <si>
    <t>consumer, net</t>
  </si>
  <si>
    <t>corporate, net</t>
  </si>
  <si>
    <t>Accrued interest</t>
  </si>
  <si>
    <t>Loans and advances to customers - the Group’s exposure to credit risk</t>
  </si>
  <si>
    <t>Impairment allowances</t>
  </si>
  <si>
    <t>Odpisy z tytułu utraty na należnosci leasingowe</t>
  </si>
  <si>
    <t>Alowances on lease receivables</t>
  </si>
  <si>
    <t>Kredyty i pożyczki nieprzeznaczone do obrotu wyceniane do wartości godziwej przez RZiS</t>
  </si>
  <si>
    <t>gospodarcze - wartość brutto</t>
  </si>
  <si>
    <t>należności z tytułu leasingu finansowego - wartość brutto</t>
  </si>
  <si>
    <t>Loans and advances not held for trading, measured at fair value through Profit or loss</t>
  </si>
  <si>
    <t>corporate, gross</t>
  </si>
  <si>
    <t>finance lease receivables, gross</t>
  </si>
  <si>
    <t>Allowances for expected credit losses</t>
  </si>
  <si>
    <t>Share of impaired exposures</t>
  </si>
  <si>
    <t>Tier 3 capital</t>
  </si>
  <si>
    <t>Minority interest</t>
  </si>
  <si>
    <t>Equity instruments and subordinated loans eligible as Tier 2 capital</t>
  </si>
  <si>
    <t>Adjustments in Tier 1 basic capital due to prudential filters</t>
  </si>
  <si>
    <t>Other transitional period adjustments to common equity Tier 1 capital</t>
  </si>
  <si>
    <t>Kredyty brutto/depozyty</t>
  </si>
  <si>
    <t>Kredyty i pożyczki, brutto, Razem</t>
  </si>
  <si>
    <t>udzielania kredytów i pożyczek</t>
  </si>
  <si>
    <t>obsługi masowych operacji zagranicznych</t>
  </si>
  <si>
    <t>kart płatniczych i kredytowych</t>
  </si>
  <si>
    <t>Capital adequacy</t>
  </si>
  <si>
    <t>ROE netto w okresie</t>
  </si>
  <si>
    <t>ROE netto w ujeciu rocznym</t>
  </si>
  <si>
    <t>ROA netto w okresie</t>
  </si>
  <si>
    <t>ROA netto w ujęciu rocznym</t>
  </si>
  <si>
    <t>Marża odsetkowa w okresie</t>
  </si>
  <si>
    <t>Marża odsetkowa w ujęciu rocznym</t>
  </si>
  <si>
    <t>bd</t>
  </si>
  <si>
    <t>Wartość netto kredytów i pożyczek wycenianych według zamortyzowanego kosztu</t>
  </si>
  <si>
    <t>Net Interest Margin</t>
  </si>
  <si>
    <t>Net Interest Margin, quarterly</t>
  </si>
  <si>
    <t>ROE net, quarterly</t>
  </si>
  <si>
    <t>ROE net</t>
  </si>
  <si>
    <t>ROA net, quarterly</t>
  </si>
  <si>
    <t>ROA net</t>
  </si>
  <si>
    <t>Loans and advances granted, gross, of which:</t>
  </si>
  <si>
    <t>małych i średnich przedsiębiorstw (w tym klientów rynku mieszkaniowego)</t>
  </si>
  <si>
    <t>debt securities (corporate)</t>
  </si>
  <si>
    <t>debt securities (municipal)</t>
  </si>
  <si>
    <t>Receivables due from repurchase agreements</t>
  </si>
  <si>
    <t>other receivables</t>
  </si>
  <si>
    <t>corporate loans (including international financial organizations)</t>
  </si>
  <si>
    <t>international financial organisations</t>
  </si>
  <si>
    <t>small and medium enterprises (including housing market clients)</t>
  </si>
  <si>
    <t>Impairment allowances, total</t>
  </si>
  <si>
    <t xml:space="preserve">Key financial data </t>
  </si>
  <si>
    <t>Loans and advances, gross</t>
  </si>
  <si>
    <t>Loans and advances not held for trading, measured at fair value through Profit or loss, net</t>
  </si>
  <si>
    <t>housing loans</t>
  </si>
  <si>
    <t>corporate loans</t>
  </si>
  <si>
    <t>Loans and advances granted</t>
  </si>
  <si>
    <t>Fee and commission income from:</t>
  </si>
  <si>
    <t>Przychody netto ze sprzedaży produktów, towarów i materiałów</t>
  </si>
  <si>
    <t>Wages and salaries</t>
  </si>
  <si>
    <t>Zobowiązania wobec klientów według segmentów klienta:</t>
  </si>
  <si>
    <t>Amounts due to customers by segment:</t>
  </si>
  <si>
    <t>Liabilities in respect of the short position in securities</t>
  </si>
  <si>
    <t>Zobowiązania z tytułu krótkiej pozycji w papierach wartościowych</t>
  </si>
  <si>
    <t>01.01.2018</t>
  </si>
  <si>
    <t>odsetki</t>
  </si>
  <si>
    <t>interest</t>
  </si>
  <si>
    <t>Według segmentów klienta:</t>
  </si>
  <si>
    <t>By customer segments:</t>
  </si>
  <si>
    <t xml:space="preserve"> Dłużne papiery wartościowe</t>
  </si>
  <si>
    <t xml:space="preserve"> Transakcje z przyrzeczeniem sprzedaży</t>
  </si>
  <si>
    <t xml:space="preserve"> Należności z tytułu leasingu finansowego</t>
  </si>
  <si>
    <t>Kredyty:</t>
  </si>
  <si>
    <t>Loans:</t>
  </si>
  <si>
    <t>Inwestycyjne papiery wartosciowe</t>
  </si>
  <si>
    <t>Adekwatność kapitałowa</t>
  </si>
  <si>
    <t>Niepodzielony wynik/zyski zatrzymane</t>
  </si>
  <si>
    <t>Niezrealizowane zyski na instrumentach dłużnych i kapitałowych zakwalifikowanych jako dostępne do sprzedaży (w części określonej przepisami aktualnymi na datę sprawozdawczą  - wartości przed opodatkowaniem)</t>
  </si>
  <si>
    <t>Unrealised profits on debt and equity instruments classified as available for sale (the part defined by current regulations as at the reporting date - pre-tax balance)</t>
  </si>
  <si>
    <t>Rachunek zysków i strat</t>
  </si>
  <si>
    <t>Income statement</t>
  </si>
  <si>
    <t>Rachunek zysków i strat Bankowości Detalicznej</t>
  </si>
  <si>
    <t>Rachunek zysków i strat Bankowości Korporacyjnej i Inwestycyjnej</t>
  </si>
  <si>
    <t>Wynik odsetkowy</t>
  </si>
  <si>
    <t>Income statement of Retail segment</t>
  </si>
  <si>
    <t>Kredyty i pożyczki udzielone klientom wg MSSF 9</t>
  </si>
  <si>
    <t>Kredyty i pożyczki udzielone klientom wg MSSR 39</t>
  </si>
  <si>
    <t>Loans and advances to customers under IFRS 9</t>
  </si>
  <si>
    <t>Loans and advances to customers under MSR 39</t>
  </si>
  <si>
    <t>Zobowiązania wobec klientów wg MSSF 9</t>
  </si>
  <si>
    <t>Zobowiązania wobec klientów wg MSR 39</t>
  </si>
  <si>
    <t>Kredyty i pożyczki udzielone klientom wg MSR 39</t>
  </si>
  <si>
    <t>debt securities in issue and subordinated liabilities</t>
  </si>
  <si>
    <t>Poprzednia struktura kosztów odsetkowych</t>
  </si>
  <si>
    <t>Previous structure of interest expenses</t>
  </si>
  <si>
    <t>Wynik z tytułu odpisów aktualizujących z tytułu utraty wartości</t>
  </si>
  <si>
    <t xml:space="preserve">Fundusze podstawowe (Tier 1) </t>
  </si>
  <si>
    <t>Table of contents:</t>
  </si>
  <si>
    <t>spis treści</t>
  </si>
  <si>
    <t>contents</t>
  </si>
  <si>
    <t xml:space="preserve">Podstawowe dane </t>
  </si>
  <si>
    <t>Key data</t>
  </si>
  <si>
    <t>11a</t>
  </si>
  <si>
    <t>9a</t>
  </si>
  <si>
    <t>10a</t>
  </si>
  <si>
    <t>Loans and advances to customers by method of calculating impairment allowances</t>
  </si>
  <si>
    <t>Dane dla inwestorów i akcjonariuszy</t>
  </si>
  <si>
    <t>Wartość księgowa na akcję</t>
  </si>
  <si>
    <t>Book value per share</t>
  </si>
  <si>
    <t>Share price at the end of the period</t>
  </si>
  <si>
    <t>Share price at the beginning of the period</t>
  </si>
  <si>
    <t>Wartość księgowa (mln PLN)</t>
  </si>
  <si>
    <t>Book value (PLN mn)</t>
  </si>
  <si>
    <t>Dividend (PLN mn)</t>
  </si>
  <si>
    <t>Dividend per share</t>
  </si>
  <si>
    <t>Dywidenda na akcję</t>
  </si>
  <si>
    <t>Cena na D-day</t>
  </si>
  <si>
    <t>Price on D-day</t>
  </si>
  <si>
    <t>Zysk netto do podziału (mln PLN)</t>
  </si>
  <si>
    <t>Dywidenda na jedną akcję/zysk netto na jedną akcję</t>
  </si>
  <si>
    <t>Wynagrodzenia</t>
  </si>
  <si>
    <t>Loans and advances to customers under MSSF 9</t>
  </si>
  <si>
    <t>non restated</t>
  </si>
  <si>
    <t>nieprzekształcone</t>
  </si>
  <si>
    <t>Q1'19</t>
  </si>
  <si>
    <t xml:space="preserve">Koszty działania, w tym: </t>
  </si>
  <si>
    <t>Koszty działania, w tym:</t>
  </si>
  <si>
    <t>31.03.2019</t>
  </si>
  <si>
    <t>leasing</t>
  </si>
  <si>
    <t>leasingu</t>
  </si>
  <si>
    <t>Result on regulatory charges</t>
  </si>
  <si>
    <t>Q2'19</t>
  </si>
  <si>
    <t>30.06.2019</t>
  </si>
  <si>
    <t>lokat</t>
  </si>
  <si>
    <t>deposits</t>
  </si>
  <si>
    <t>Rozwiązanie rezerwy na potencjalny zwrot klientom prowizji i opłat</t>
  </si>
  <si>
    <t>wyceniane do wartości godziwej przez inne dochody całkowite</t>
  </si>
  <si>
    <t>measured at fair value through OCI</t>
  </si>
  <si>
    <t>Loans and advances measured at amortized cost and measured at fair value through OCI</t>
  </si>
  <si>
    <t>Loans and advances measured at fair value through OCI</t>
  </si>
  <si>
    <t>Kredyty i pożyczki wyceniane do wartości godziwej przez inne dochody całkowite</t>
  </si>
  <si>
    <t>Kredyty i pożyczki wyceniane według zamortyzowanego kosztu oraz do wartości godziwej przez inne dochody całkowite</t>
  </si>
  <si>
    <t>Q3'19</t>
  </si>
  <si>
    <t>30.09.2019</t>
  </si>
  <si>
    <t>Spis treści:</t>
  </si>
  <si>
    <t>zobowiązań wobec klientów i banków</t>
  </si>
  <si>
    <t>Wynik z tytułu opłat i prowizji</t>
  </si>
  <si>
    <t>obsługi i sprzedaży produktów inwestycyjno-ubezpieczeniowych (w tym oferowanie produktów ubezpieczeniowych i ubezpieczenia kredytów)</t>
  </si>
  <si>
    <t>Fee and commission expense on:</t>
  </si>
  <si>
    <t>Koszty/dochody (C/I) w okresie</t>
  </si>
  <si>
    <t>Koszty/dochody (C/I) w ujęciu rocznym</t>
  </si>
  <si>
    <t>amounts due to customers</t>
  </si>
  <si>
    <t>amounts due to banks</t>
  </si>
  <si>
    <t>zobowiązań wobec banków</t>
  </si>
  <si>
    <t>kredyty i pożyczki otrzymane</t>
  </si>
  <si>
    <t>debt securities available for sale</t>
  </si>
  <si>
    <t>trading assets excluding derivative financial instruments</t>
  </si>
  <si>
    <t>financial assets designated upon initial recognition at fair value through profit and loss</t>
  </si>
  <si>
    <t>dłużnych papierów wartościowych dostępnych do sprzedaży</t>
  </si>
  <si>
    <t>aktywów finansowych przeznaczonych do obrotu</t>
  </si>
  <si>
    <t>aktywów finansowych wyznaczonych przy początkowym ujęciu jako wyceniane do wartości godziwej przez rachunek zysków i strat</t>
  </si>
  <si>
    <t>wycenianych według zamortyzowanego kosztu</t>
  </si>
  <si>
    <t>measured at amortized cost</t>
  </si>
  <si>
    <t>measured at fair value through profit or loss</t>
  </si>
  <si>
    <t>available for sale</t>
  </si>
  <si>
    <t>wycenianych do wartości godziwej przez inne dochody całkowite</t>
  </si>
  <si>
    <t>wycenianych do wartości godziwej przez rachunek zysków i strat</t>
  </si>
  <si>
    <t>wycenianych wg zamortyzowanego kosztu</t>
  </si>
  <si>
    <t>Zyski lub straty z tytułu zaprzestania ujmowania aktywów i zobowiązań finansowych</t>
  </si>
  <si>
    <t>Wynik z tytuły modyfikacji</t>
  </si>
  <si>
    <t>Wynik z tytułu obciążeń regulacyjnych</t>
  </si>
  <si>
    <t>Retail Segment</t>
  </si>
  <si>
    <t xml:space="preserve"> Ze stwierdzoną utratą wartości:</t>
  </si>
  <si>
    <t>Impairment allowances, impaired</t>
  </si>
  <si>
    <t>Impairment allowances, not impaired</t>
  </si>
  <si>
    <t>Na ekspozycje z rozpoznaną utratą wartości</t>
  </si>
  <si>
    <t>Na ekspozycje bez rozpoznanej utraty wartości</t>
  </si>
  <si>
    <t>Allowances on exposures assessed on a group basis (IBNR)</t>
  </si>
  <si>
    <t>to the Resolution Fund</t>
  </si>
  <si>
    <t>to the Banks' Guarantee Fund</t>
  </si>
  <si>
    <t>na fundusz przymusowej restrukturyzacji</t>
  </si>
  <si>
    <t>na fundusz gwarancyjny banków</t>
  </si>
  <si>
    <t>TOTAL OWN FUNDS</t>
  </si>
  <si>
    <t>Retail and private banking</t>
  </si>
  <si>
    <t>Corporate</t>
  </si>
  <si>
    <t>Small and medium enterprises + mortgage market clients (firms and undertakings)</t>
  </si>
  <si>
    <t>Other liabilities (including liabilities in respect of insurance products)</t>
  </si>
  <si>
    <t>Bankowości detalicznej i prywatnej</t>
  </si>
  <si>
    <t>Korporacyjne</t>
  </si>
  <si>
    <t>Małych i średnich przedsiębiorstw + klientów rynku mieszkaniowego (firm i przedsiębiorstw)</t>
  </si>
  <si>
    <t>Pozostałe zobowiązania (w tym zobowiązania z tytułu produktów ubezpieczeniowych)</t>
  </si>
  <si>
    <t>of which: credit cards</t>
  </si>
  <si>
    <t>retail</t>
  </si>
  <si>
    <t>Information for investors &amp; shareholders</t>
  </si>
  <si>
    <t>Kurs akcji na początek okresu</t>
  </si>
  <si>
    <t xml:space="preserve">Kurs akcji na koniec okresu </t>
  </si>
  <si>
    <t>Cost-to-Income Ratio, quarterly</t>
  </si>
  <si>
    <t>Cost-to-Income Ratio</t>
  </si>
  <si>
    <t>Liczba akcji (mln)</t>
  </si>
  <si>
    <t>Number of shares (mn)</t>
  </si>
  <si>
    <t>Cena rynkowa akcji/wartość księgowa na akcję</t>
  </si>
  <si>
    <t>detaliczne</t>
  </si>
  <si>
    <t>Dywidenda (mln PLN)</t>
  </si>
  <si>
    <t>Loans and advances to customers, gross/amounts due to customers</t>
  </si>
  <si>
    <t>Market price of shares/book value per share</t>
  </si>
  <si>
    <t>Dywidenda przypadająca na jedną akcję/cena rynkowa akcji</t>
  </si>
  <si>
    <t>Dividend per share/market price of a share</t>
  </si>
  <si>
    <t>Dividend per share/earnings per share</t>
  </si>
  <si>
    <t>Profit (loss) before income tax</t>
  </si>
  <si>
    <t>Gains (losses) on derecognition of financial assets and financial liabilities not measured at fair value through profit or loss</t>
  </si>
  <si>
    <t>of which: contributions for disability and retirement benefits</t>
  </si>
  <si>
    <t>Social insurance</t>
  </si>
  <si>
    <t>Ubezpieczenia</t>
  </si>
  <si>
    <t>w tym: składki na świadczenia emerytalne i rentowe</t>
  </si>
  <si>
    <t>Net profit distribution (PLN mn)</t>
  </si>
  <si>
    <t>Interest expense on:</t>
  </si>
  <si>
    <t>Interest income on:</t>
  </si>
  <si>
    <r>
      <t>zobowiązań wobec klientów</t>
    </r>
    <r>
      <rPr>
        <i/>
        <vertAlign val="superscript"/>
        <sz val="10"/>
        <color indexed="8"/>
        <rFont val="PKO Bank Polski"/>
        <family val="2"/>
        <charset val="238"/>
      </rPr>
      <t xml:space="preserve"> </t>
    </r>
  </si>
  <si>
    <t>amounts due to customers and banks</t>
  </si>
  <si>
    <t>cards</t>
  </si>
  <si>
    <t>Przychody z tytułu opłat i prowizji z tytułu:</t>
  </si>
  <si>
    <t>Koszty z tytułu opłat i prowizji z tytułu:</t>
  </si>
  <si>
    <t>kredyty konsumpcyjne</t>
  </si>
  <si>
    <t>kredyty mieszkaniowe</t>
  </si>
  <si>
    <t>kredyty gospodarcze</t>
  </si>
  <si>
    <t>papiery wartościowe</t>
  </si>
  <si>
    <t>dłużne papiery wartościowe</t>
  </si>
  <si>
    <t>kapitałowe papiery wartościowe</t>
  </si>
  <si>
    <t>wyceniane do wartości godziwej przez RZiS</t>
  </si>
  <si>
    <t>wyceniane według zamortyzowanego kosztu</t>
  </si>
  <si>
    <t>nieprzeznaczone do obrotu obowiązkowo wycenione do wartości godziwej przez RZiS</t>
  </si>
  <si>
    <t>wycenione według zamortyzowanego kosztu</t>
  </si>
  <si>
    <t>at fair value through OCI</t>
  </si>
  <si>
    <t>held for trading</t>
  </si>
  <si>
    <t>financial instruments designated at fair value through profit or loss upon initial recognition</t>
  </si>
  <si>
    <t>available-for-sale investment securities</t>
  </si>
  <si>
    <t>investment securities held to maturity</t>
  </si>
  <si>
    <t>designated at fair value through profit or loss (FVO)</t>
  </si>
  <si>
    <t>przeznaczone do obrotu</t>
  </si>
  <si>
    <t>instrumenty finansowe przy początkowym ujęciu wyznaczone jako wyceniane do wartości godziwej przez RZiS</t>
  </si>
  <si>
    <t>inwestycyjne papiery wartościowe dostępne do sprzedaży</t>
  </si>
  <si>
    <t>inwestycyjne papiery wartościowe utrzymywane do terminu zapadalności</t>
  </si>
  <si>
    <t>nieprzeznaczone do obrotu obowiązkowo wyceniane do wartości godziwej przez RZiS</t>
  </si>
  <si>
    <t>desygnowane do wyceny do wartości godziwej przez RZiS (FVO)</t>
  </si>
  <si>
    <t>wycenione do wartości godziwej przez inne dochody całkowite</t>
  </si>
  <si>
    <t>Kredyty i pożyczki udzielone klientom (bez korekty z tytułu rachunkowości zabezpieczeń wartości godziwej)</t>
  </si>
  <si>
    <t>Wyceniane według zamortyzowanego kosztu, w tym:</t>
  </si>
  <si>
    <t>Measured at amortized cost, of which:</t>
  </si>
  <si>
    <t>Nieprzeznaczone do obrotu obowiązkowo wycenione do wartości godziwej przez rachunek zysków i strat</t>
  </si>
  <si>
    <t>Not held for trading, mandatorily measured at fair value through profit or loss</t>
  </si>
  <si>
    <t>Wyceniane do wartości godziwej przez inne dochody całkowite</t>
  </si>
  <si>
    <t>Measured at fair value through OCI</t>
  </si>
  <si>
    <t>deposits of the Brokerage House of PKO Bank Polski SA in the Stock Exchange Guarantee Fund</t>
  </si>
  <si>
    <t>- aktywa w fazie 1</t>
  </si>
  <si>
    <t>- aktywa w fazie 2</t>
  </si>
  <si>
    <t>- aktywa w fazie 3</t>
  </si>
  <si>
    <t>- assets in stage 1</t>
  </si>
  <si>
    <t>- assets in stage 2</t>
  </si>
  <si>
    <t>- assets in stage 3</t>
  </si>
  <si>
    <t>Przychody/koszty na rzecz klientów wewnętrznych</t>
  </si>
  <si>
    <t>not restated</t>
  </si>
  <si>
    <t>Liabilities due to customers under IFRS 9</t>
  </si>
  <si>
    <t>Liabilities due to customers under MSR 39</t>
  </si>
  <si>
    <t>Income statement of Corporate and Investment segment</t>
  </si>
  <si>
    <t>Koszty z tytułu odsetek od:</t>
  </si>
  <si>
    <t>Settlement/delivery risk</t>
  </si>
  <si>
    <t>Wartości niematerialne, w tym:</t>
  </si>
  <si>
    <t>W tym: Wartość firmy</t>
  </si>
  <si>
    <t>Of which: Goodwill</t>
  </si>
  <si>
    <t>Amortization</t>
  </si>
  <si>
    <t>Wartość firmy</t>
  </si>
  <si>
    <t>Other intangible assets, of which:</t>
  </si>
  <si>
    <t>w tym: karty kredytowe</t>
  </si>
  <si>
    <t>wysyłki SMS</t>
  </si>
  <si>
    <t>Q4'19</t>
  </si>
  <si>
    <t>31.12.2019</t>
  </si>
  <si>
    <t>Available-for-sale investment securities</t>
  </si>
  <si>
    <t>loans and advances to customers (including leasing)</t>
  </si>
  <si>
    <t>kredytów i pożyczek udzielonych klientom (w tym należności z tytułu leasingu finansowego)</t>
  </si>
  <si>
    <t>Cost of legal risks related to FX mortgages</t>
  </si>
  <si>
    <t>amounts due to customers (excluding loans and advances but including leasing)</t>
  </si>
  <si>
    <r>
      <t>zobowiązań wobec klientów</t>
    </r>
    <r>
      <rPr>
        <b/>
        <sz val="10"/>
        <color indexed="8"/>
        <rFont val="PKO Bank Polski"/>
        <family val="2"/>
        <charset val="238"/>
      </rPr>
      <t xml:space="preserve"> (z wyłączeniem kredytów i pożyczek otrzymanych; w tym leasing)</t>
    </r>
  </si>
  <si>
    <t>Otrzymane odszkodowania, kary i grzywny oraz przychody uboczne</t>
  </si>
  <si>
    <t>Damages, penalties and fines received, and ancillary income</t>
  </si>
  <si>
    <t>Utworzenie rezerwy na sprawy sporne</t>
  </si>
  <si>
    <t>Zysk na okazyjnym nabyciu grupy PCM</t>
  </si>
  <si>
    <t>Net allowances for expected credit losses / Impairment allowances on loans and advances</t>
  </si>
  <si>
    <t>Profit on a bargain purchase of PCM group</t>
  </si>
  <si>
    <t>Q1'20</t>
  </si>
  <si>
    <t>31.03.2020</t>
  </si>
  <si>
    <t>marże na transakcjach wymiany walut</t>
  </si>
  <si>
    <t>margin on forex transactions</t>
  </si>
  <si>
    <t>Adjustments to Tier 1</t>
  </si>
  <si>
    <t>Korekty w kapitale Tier I</t>
  </si>
  <si>
    <t>Koszt ryzyka prawnego walutowych kredytów hipotecznych</t>
  </si>
  <si>
    <t>W tym z tytułu: wpływu COVID-19 na portfel kredytowy</t>
  </si>
  <si>
    <t>Of which: impact of COVID-19 on loan portfolio</t>
  </si>
  <si>
    <t>Rzeczowe aktywa trwałe oddane w leasing operacyjny</t>
  </si>
  <si>
    <t>Property, plant and equipment under operating lease</t>
  </si>
  <si>
    <t>Property, plant and equipment</t>
  </si>
  <si>
    <t>Net impairment allowances on non-financial assets</t>
  </si>
  <si>
    <t>Administrative expenses (incl. regulatory costs)</t>
  </si>
  <si>
    <t>Net income from financial instruments measured at fair value</t>
  </si>
  <si>
    <t>Of which: net income from loan porfolio measured at fair value</t>
  </si>
  <si>
    <t xml:space="preserve"> W tym z tytułu: wpływu COVID-19 na portfel kredytowy</t>
  </si>
  <si>
    <t xml:space="preserve"> Of which: impact of COVID-19 on loan portfolio</t>
  </si>
  <si>
    <t>Q2'20</t>
  </si>
  <si>
    <t>30.06.2020</t>
  </si>
  <si>
    <r>
      <t xml:space="preserve">Ryzyko operacyjne </t>
    </r>
    <r>
      <rPr>
        <vertAlign val="superscript"/>
        <sz val="10"/>
        <rFont val="PKO Bank Polski"/>
        <family val="2"/>
        <charset val="238"/>
      </rPr>
      <t>(1)</t>
    </r>
  </si>
  <si>
    <r>
      <t xml:space="preserve">Operational risk </t>
    </r>
    <r>
      <rPr>
        <vertAlign val="superscript"/>
        <sz val="10"/>
        <rFont val="PKO Bank Polski"/>
        <family val="2"/>
        <charset val="238"/>
      </rPr>
      <t>(1)</t>
    </r>
  </si>
  <si>
    <r>
      <t xml:space="preserve">Wskaźnik pokrycia kredytów z rozpoznaną utratą wartości </t>
    </r>
    <r>
      <rPr>
        <b/>
        <vertAlign val="superscript"/>
        <sz val="10"/>
        <color theme="1" tint="4.9989318521683403E-2"/>
        <rFont val="PKO Bank Polski"/>
        <family val="2"/>
        <charset val="238"/>
      </rPr>
      <t>(1)</t>
    </r>
  </si>
  <si>
    <r>
      <rPr>
        <vertAlign val="superscript"/>
        <sz val="8"/>
        <color theme="1" tint="4.9989318521683403E-2"/>
        <rFont val="PKO Bank Polski"/>
        <family val="2"/>
        <charset val="238"/>
      </rPr>
      <t>(1)</t>
    </r>
    <r>
      <rPr>
        <sz val="8"/>
        <color theme="1" tint="4.9989318521683403E-2"/>
        <rFont val="PKO Bank Polski"/>
        <family val="2"/>
        <charset val="238"/>
      </rPr>
      <t xml:space="preserve"> Wskaźnik pokrycia kredytów z rozpoznaną utratą wartości jest liczony jako iloraz całości odpisu (zarówno dla kredytów z utratą wartości jak i IBNR) oraz sumy ekspozycji brutto dla kredytów z utratą wartości.</t>
    </r>
  </si>
  <si>
    <r>
      <t xml:space="preserve">Coverage ratio of impaired loans </t>
    </r>
    <r>
      <rPr>
        <b/>
        <vertAlign val="superscript"/>
        <sz val="10"/>
        <color theme="1" tint="4.9989318521683403E-2"/>
        <rFont val="PKO Bank Polski"/>
        <family val="2"/>
        <charset val="238"/>
      </rPr>
      <t>(1)</t>
    </r>
  </si>
  <si>
    <r>
      <rPr>
        <vertAlign val="superscript"/>
        <sz val="8"/>
        <color theme="1" tint="4.9989318521683403E-2"/>
        <rFont val="PKO Bank Polski"/>
        <family val="2"/>
        <charset val="238"/>
      </rPr>
      <t>(1)</t>
    </r>
    <r>
      <rPr>
        <sz val="8"/>
        <color theme="1" tint="4.9989318521683403E-2"/>
        <rFont val="PKO Bank Polski"/>
        <family val="2"/>
        <charset val="238"/>
      </rPr>
      <t xml:space="preserve"> The coverage ratio for impaired loans is calculated as the total write-off (both for impaired loans and IBNR) and the gross exposure for impaired loans.</t>
    </r>
  </si>
  <si>
    <r>
      <t xml:space="preserve">gospodarcze (w tym międzynarodowe organizacje finansowe) - wartość brutto </t>
    </r>
    <r>
      <rPr>
        <b/>
        <vertAlign val="superscript"/>
        <sz val="10"/>
        <color rgb="FF000000"/>
        <rFont val="PKO Bank Polski"/>
        <family val="2"/>
        <charset val="238"/>
      </rPr>
      <t>(2)</t>
    </r>
  </si>
  <si>
    <r>
      <t xml:space="preserve">corporate (incl. international financial institutions), gross </t>
    </r>
    <r>
      <rPr>
        <b/>
        <vertAlign val="superscript"/>
        <sz val="10"/>
        <color rgb="FF000000"/>
        <rFont val="PKO Bank Polski"/>
        <family val="2"/>
        <charset val="238"/>
      </rPr>
      <t>(2)</t>
    </r>
  </si>
  <si>
    <r>
      <rPr>
        <vertAlign val="superscript"/>
        <sz val="8"/>
        <color rgb="FF000000"/>
        <rFont val="PKO Bank Polski"/>
        <family val="2"/>
        <charset val="238"/>
      </rPr>
      <t>(2)</t>
    </r>
    <r>
      <rPr>
        <sz val="8"/>
        <color rgb="FF000000"/>
        <rFont val="PKO Bank Polski"/>
        <family val="2"/>
        <charset val="238"/>
      </rPr>
      <t xml:space="preserve"> Kredyty gospodarcze z uwzględnieniem transakcji z przyrzeczeniem odkupu oraz należnosci z tytułu leasingu finansowego.</t>
    </r>
  </si>
  <si>
    <r>
      <rPr>
        <vertAlign val="superscript"/>
        <sz val="8"/>
        <color rgb="FF000000"/>
        <rFont val="PKO Bank Polski"/>
        <family val="2"/>
        <charset val="238"/>
      </rPr>
      <t>(2)</t>
    </r>
    <r>
      <rPr>
        <sz val="8"/>
        <color rgb="FF000000"/>
        <rFont val="PKO Bank Polski"/>
        <family val="2"/>
        <charset val="238"/>
      </rPr>
      <t xml:space="preserve"> Corporate loans incl. receivables in respect of repurchase agreements and finance lease receivables.</t>
    </r>
  </si>
  <si>
    <t>gospodarcze i faktoring</t>
  </si>
  <si>
    <t>Adjustment related to fair value hedge accounting</t>
  </si>
  <si>
    <t>Loans and advances to customers (excluding adjustments related to fair value hedge accounting)</t>
  </si>
  <si>
    <t xml:space="preserve">Loans and advances to customers, net </t>
  </si>
  <si>
    <t xml:space="preserve">Kredyty i pożyczki udzielone netto </t>
  </si>
  <si>
    <t>Razem kredyty i pożyczki udzielone klientom (bez korekty)</t>
  </si>
  <si>
    <t>Total loans and advances to customers (excl. the adjustment)</t>
  </si>
  <si>
    <t>Inne aktywa (w tym z tytułu działalności ubezpieczeniowej)</t>
  </si>
  <si>
    <t>Other assets (incl. insurance activities)</t>
  </si>
  <si>
    <t>leasing operacyjny</t>
  </si>
  <si>
    <t>operating leases</t>
  </si>
  <si>
    <t>W tym: wynik na portfelu kredytowym wycenianym do wartości godziwej</t>
  </si>
  <si>
    <t>Finansowanie udzielone netto/Depozyty (netto)</t>
  </si>
  <si>
    <t>Customer financing net/amounts due to customers</t>
  </si>
  <si>
    <r>
      <rPr>
        <vertAlign val="superscript"/>
        <sz val="8"/>
        <color theme="1"/>
        <rFont val="PKO Bank Polski"/>
        <family val="2"/>
        <charset val="238"/>
      </rPr>
      <t>(1)</t>
    </r>
    <r>
      <rPr>
        <sz val="8"/>
        <color theme="1"/>
        <rFont val="PKO Bank Polski"/>
        <family val="2"/>
        <charset val="238"/>
      </rPr>
      <t xml:space="preserve"> W okresie sześciu miesięcy zakończonym 30 czerwca 2020 roku nastąpił wzrost skonsolidowanego wymogu w zakresie funduszy własnych z tytułu ryzyka operacyjnego o 369 milionów PLN będący w głównej mierze konsekwencją ujęcia w IV kwartale 2019 roku kosztów ryzyka prawnego dotyczącego portfela kredytów hipotecznych w walutach wymienialnych.</t>
    </r>
  </si>
  <si>
    <r>
      <rPr>
        <vertAlign val="superscript"/>
        <sz val="8"/>
        <color rgb="FF000000"/>
        <rFont val="PKO Bank Polski"/>
        <family val="2"/>
        <charset val="238"/>
      </rPr>
      <t>(1)</t>
    </r>
    <r>
      <rPr>
        <sz val="8"/>
        <color rgb="FF000000"/>
        <rFont val="PKO Bank Polski"/>
        <family val="2"/>
        <charset val="238"/>
      </rPr>
      <t xml:space="preserve"> 2009: Z uwzględnieniem segmentu "Centrum transferowe"</t>
    </r>
  </si>
  <si>
    <r>
      <rPr>
        <vertAlign val="superscript"/>
        <sz val="8"/>
        <color rgb="FF000000"/>
        <rFont val="PKO Bank Polski"/>
        <family val="2"/>
        <charset val="238"/>
      </rPr>
      <t>(1)</t>
    </r>
    <r>
      <rPr>
        <sz val="8"/>
        <color rgb="FF000000"/>
        <rFont val="PKO Bank Polski"/>
        <family val="2"/>
        <charset val="238"/>
      </rPr>
      <t xml:space="preserve"> Including the "Transfer center" segment</t>
    </r>
  </si>
  <si>
    <r>
      <t xml:space="preserve">Q2'09 </t>
    </r>
    <r>
      <rPr>
        <b/>
        <vertAlign val="superscript"/>
        <sz val="10"/>
        <rFont val="PKO Bank Polski"/>
        <family val="2"/>
        <charset val="238"/>
      </rPr>
      <t>(1)</t>
    </r>
  </si>
  <si>
    <r>
      <t xml:space="preserve">Q1'09 </t>
    </r>
    <r>
      <rPr>
        <b/>
        <vertAlign val="superscript"/>
        <sz val="10"/>
        <rFont val="PKO Bank Polski"/>
        <family val="2"/>
        <charset val="238"/>
      </rPr>
      <t>(1)</t>
    </r>
  </si>
  <si>
    <r>
      <t xml:space="preserve">Q3'09 </t>
    </r>
    <r>
      <rPr>
        <b/>
        <vertAlign val="superscript"/>
        <sz val="10"/>
        <rFont val="PKO Bank Polski"/>
        <family val="2"/>
        <charset val="238"/>
      </rPr>
      <t>(1)</t>
    </r>
  </si>
  <si>
    <r>
      <t xml:space="preserve">Q4'09 </t>
    </r>
    <r>
      <rPr>
        <b/>
        <vertAlign val="superscript"/>
        <sz val="10"/>
        <rFont val="PKO Bank Polski"/>
        <family val="2"/>
        <charset val="238"/>
      </rPr>
      <t>(1)</t>
    </r>
  </si>
  <si>
    <r>
      <t xml:space="preserve">Inne należności (w tym aktywa finansowe i niefinansowe) </t>
    </r>
    <r>
      <rPr>
        <vertAlign val="superscript"/>
        <sz val="10"/>
        <color rgb="FF000000"/>
        <rFont val="PKO Bank Polski"/>
        <family val="2"/>
        <charset val="238"/>
      </rPr>
      <t>(1)</t>
    </r>
  </si>
  <si>
    <r>
      <t xml:space="preserve">Other receivables (including financial non-financial assets) </t>
    </r>
    <r>
      <rPr>
        <vertAlign val="superscript"/>
        <sz val="10"/>
        <color rgb="FF00000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</si>
  <si>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należności" obejmuje m.in.: Aktywa trwałe przeznaczone do sprzedaży, Rzeczowe aktywa trwałe, Wartości niematerialne oraz Zapasy.</t>
    </r>
  </si>
  <si>
    <r>
      <rPr>
        <vertAlign val="superscript"/>
        <sz val="8"/>
        <color rgb="FF000000"/>
        <rFont val="PKO Bank Polski"/>
        <family val="2"/>
        <charset val="238"/>
      </rPr>
      <t>(1)</t>
    </r>
    <r>
      <rPr>
        <sz val="8"/>
        <color rgb="FF000000"/>
        <rFont val="PKO Bank Polski"/>
        <family val="2"/>
        <charset val="238"/>
      </rPr>
      <t xml:space="preserve"> Included in "Other receivables" are Non-current assets held for sale, Tangible fixed assets, Intangible assets and Inventories.</t>
    </r>
  </si>
  <si>
    <t>Release of provision for a potential return of fees and commissions to customers</t>
  </si>
  <si>
    <t>servicing and selling investment and insurance products (incl. offering insurance products and loan insurance)</t>
  </si>
  <si>
    <r>
      <t xml:space="preserve">inne (w tym usługi powiernicze) </t>
    </r>
    <r>
      <rPr>
        <vertAlign val="superscript"/>
        <sz val="10"/>
        <rFont val="PKO Bank Polski"/>
        <family val="2"/>
        <charset val="238"/>
      </rPr>
      <t>(1)</t>
    </r>
  </si>
  <si>
    <r>
      <t xml:space="preserve">other (including fiduciary services) </t>
    </r>
    <r>
      <rPr>
        <vertAlign val="superscript"/>
        <sz val="1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</si>
  <si>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obejmuje m.in.: opłaty poniesione przez Dom Maklerski PKO Banku Polskiego SA na rzecz GPW i KDPW, opłaty za zarządzanie aktywami oraz usługi powiernicze.</t>
    </r>
  </si>
  <si>
    <r>
      <rPr>
        <vertAlign val="superscript"/>
        <sz val="8"/>
        <color rgb="FF000000"/>
        <rFont val="PKO Bank Polski"/>
        <family val="2"/>
        <charset val="238"/>
      </rPr>
      <t>(1)</t>
    </r>
    <r>
      <rPr>
        <sz val="8"/>
        <color rgb="FF000000"/>
        <rFont val="PKO Bank Polski"/>
        <family val="2"/>
        <charset val="238"/>
      </rPr>
      <t xml:space="preserve"> Included in "other" are commissions of the Brokerage House of PKO Bank Polski SA for servicing IPOs, and commissions for servicing indebtedness of borrowers against the State budget, and fiduciary services.</t>
    </r>
  </si>
  <si>
    <r>
      <t xml:space="preserve">inne (w tym fundusze inwestycyjne, emerytalne i działalność maklerska) </t>
    </r>
    <r>
      <rPr>
        <vertAlign val="superscript"/>
        <sz val="10"/>
        <rFont val="PKO Bank Polski"/>
        <family val="2"/>
        <charset val="238"/>
      </rPr>
      <t>(1)</t>
    </r>
  </si>
  <si>
    <r>
      <t xml:space="preserve">other </t>
    </r>
    <r>
      <rPr>
        <vertAlign val="superscript"/>
        <sz val="10"/>
        <rFont val="PKO Bank Polski"/>
        <family val="2"/>
        <charset val="238"/>
      </rPr>
      <t>(1)</t>
    </r>
  </si>
  <si>
    <r>
      <rPr>
        <vertAlign val="superscript"/>
        <sz val="8"/>
        <color rgb="FF000000"/>
        <rFont val="PKO Bank Polski"/>
        <family val="2"/>
        <charset val="238"/>
      </rPr>
      <t>(1)</t>
    </r>
    <r>
      <rPr>
        <sz val="8"/>
        <color rgb="FF000000"/>
        <rFont val="PKO Bank Polski"/>
        <family val="2"/>
        <charset val="238"/>
      </rPr>
      <t xml:space="preserve"> Pozycja "inne" obejmuje m.in.: koszty poniesione przez Dom Maklerski na rzecz GPW i KDPW, koszty usług rozliczeniowo-rozrachunkowych oraz koszty poniesione za zarządzanie aktywami.</t>
    </r>
  </si>
  <si>
    <r>
      <rPr>
        <vertAlign val="superscript"/>
        <sz val="8"/>
        <color rgb="FF000000"/>
        <rFont val="PKO Bank Polski"/>
        <family val="2"/>
        <charset val="238"/>
      </rPr>
      <t>(1)</t>
    </r>
    <r>
      <rPr>
        <sz val="8"/>
        <color rgb="FF000000"/>
        <rFont val="PKO Bank Polski"/>
        <family val="2"/>
        <charset val="238"/>
      </rPr>
      <t xml:space="preserve"> Includes: fees and expenses paid by the Brokerage House of PKO Bank Polski to Warsaw Stock Exchange (GPW) and to the National Depository of Securities (KDPW), accounting and clearing service fees, and expenses on asset management fees.</t>
    </r>
  </si>
  <si>
    <r>
      <rPr>
        <vertAlign val="superscript"/>
        <sz val="8"/>
        <rFont val="PKO Bank Polski"/>
        <family val="2"/>
        <charset val="238"/>
      </rPr>
      <t>(1)</t>
    </r>
    <r>
      <rPr>
        <sz val="8"/>
        <rFont val="PKO Bank Polski"/>
        <family val="2"/>
        <charset val="238"/>
      </rPr>
      <t xml:space="preserve"> Od 1Q20 prowizje z tytułu wymiany walut przez klientów, wcześniej ujmowane w wyniku z pozycji wymiany, zostały przeklasyfikowane do wyniku prowizyjnego.</t>
    </r>
  </si>
  <si>
    <r>
      <rPr>
        <vertAlign val="superscript"/>
        <sz val="8"/>
        <rFont val="PKO Bank Polski"/>
        <family val="2"/>
        <charset val="238"/>
      </rPr>
      <t>(1)</t>
    </r>
    <r>
      <rPr>
        <sz val="8"/>
        <rFont val="PKO Bank Polski"/>
        <family val="2"/>
        <charset val="238"/>
      </rPr>
      <t xml:space="preserve"> Since 1Q20, commission on currency exchange by customers, previously recognized in the result on foreign exchange, has been reclassified to the commission result.</t>
    </r>
  </si>
  <si>
    <r>
      <t xml:space="preserve">Wynik z pozycji wymiany </t>
    </r>
    <r>
      <rPr>
        <vertAlign val="superscript"/>
        <sz val="10"/>
        <color rgb="FF000000"/>
        <rFont val="PKO Bank Polski"/>
        <family val="2"/>
        <charset val="238"/>
      </rPr>
      <t>(1)</t>
    </r>
  </si>
  <si>
    <r>
      <t xml:space="preserve">Net foreign exchange gains (losses) </t>
    </r>
    <r>
      <rPr>
        <vertAlign val="superscript"/>
        <sz val="10"/>
        <color rgb="FF000000"/>
        <rFont val="PKO Bank Polski"/>
        <family val="2"/>
        <charset val="238"/>
      </rPr>
      <t>(1)</t>
    </r>
  </si>
  <si>
    <r>
      <t xml:space="preserve">Koszty/aktywa </t>
    </r>
    <r>
      <rPr>
        <vertAlign val="superscript"/>
        <sz val="10"/>
        <rFont val="PKO Bank Polski"/>
        <family val="2"/>
        <charset val="238"/>
      </rPr>
      <t>(1)</t>
    </r>
  </si>
  <si>
    <r>
      <t xml:space="preserve">Cost/assets Ratio </t>
    </r>
    <r>
      <rPr>
        <vertAlign val="superscript"/>
        <sz val="10"/>
        <color rgb="FF000000"/>
        <rFont val="PKO Bank Polski"/>
        <family val="2"/>
        <charset val="238"/>
      </rPr>
      <t>(1)</t>
    </r>
  </si>
  <si>
    <r>
      <t xml:space="preserve">Finansowanie udzielone netto/Stabilne źródła finansowania </t>
    </r>
    <r>
      <rPr>
        <vertAlign val="superscript"/>
        <sz val="10"/>
        <rFont val="PKO Bank Polski"/>
        <family val="2"/>
        <charset val="238"/>
      </rPr>
      <t>(2)</t>
    </r>
  </si>
  <si>
    <r>
      <t xml:space="preserve">Customer financing net/stable sources of funding </t>
    </r>
    <r>
      <rPr>
        <vertAlign val="superscript"/>
        <sz val="10"/>
        <color rgb="FF000000"/>
        <rFont val="PKO Bank Polski"/>
        <family val="2"/>
        <charset val="238"/>
      </rPr>
      <t>(2)</t>
    </r>
  </si>
  <si>
    <r>
      <t xml:space="preserve">Udział kredytów z rozpoznaną utratą wartości w kredytach brutto ogółem </t>
    </r>
    <r>
      <rPr>
        <vertAlign val="superscript"/>
        <sz val="10"/>
        <rFont val="PKO Bank Polski"/>
        <family val="2"/>
        <charset val="238"/>
      </rPr>
      <t>(3)</t>
    </r>
  </si>
  <si>
    <r>
      <t xml:space="preserve">Share of loans with recognized impairment in gross loans </t>
    </r>
    <r>
      <rPr>
        <vertAlign val="superscript"/>
        <sz val="10"/>
        <color rgb="FF000000"/>
        <rFont val="PKO Bank Polski"/>
        <family val="2"/>
        <charset val="238"/>
      </rPr>
      <t>(3)</t>
    </r>
  </si>
  <si>
    <r>
      <t xml:space="preserve">Pokrycie kredytów i pożyczek z rozpoznaną utratą wartości odpisami </t>
    </r>
    <r>
      <rPr>
        <vertAlign val="superscript"/>
        <sz val="10"/>
        <rFont val="PKO Bank Polski"/>
        <family val="2"/>
        <charset val="238"/>
      </rPr>
      <t>(4)</t>
    </r>
  </si>
  <si>
    <r>
      <t xml:space="preserve">Coverage of loans with recognized impairment by impairment allowance </t>
    </r>
    <r>
      <rPr>
        <vertAlign val="superscript"/>
        <sz val="10"/>
        <color rgb="FF000000"/>
        <rFont val="PKO Bank Polski"/>
        <family val="2"/>
        <charset val="238"/>
      </rPr>
      <t>(4)</t>
    </r>
  </si>
  <si>
    <r>
      <t xml:space="preserve">Cost of risk, quarterly </t>
    </r>
    <r>
      <rPr>
        <vertAlign val="superscript"/>
        <sz val="10"/>
        <rFont val="PKO Bank Polski"/>
        <family val="2"/>
        <charset val="238"/>
      </rPr>
      <t>(5)</t>
    </r>
  </si>
  <si>
    <r>
      <t xml:space="preserve">Cost of risk </t>
    </r>
    <r>
      <rPr>
        <vertAlign val="superscript"/>
        <sz val="10"/>
        <color rgb="FF000000"/>
        <rFont val="PKO Bank Polski"/>
        <family val="2"/>
        <charset val="238"/>
      </rPr>
      <t>(6)</t>
    </r>
  </si>
  <si>
    <r>
      <rPr>
        <vertAlign val="superscript"/>
        <sz val="8"/>
        <rFont val="PKO Bank Polski"/>
        <family val="2"/>
        <charset val="238"/>
      </rPr>
      <t>(1)</t>
    </r>
    <r>
      <rPr>
        <sz val="8"/>
        <rFont val="PKO Bank Polski"/>
        <family val="2"/>
        <charset val="238"/>
      </rPr>
      <t xml:space="preserve"> Pozycje rachunku zysków i strat przyjęte do obliczenia wskaźników ujmują okres 4 ostatnich kwartałów (ujęcie roczne), natomiast pozycje sprawozdania z sytuacji finansowej ujmują średnią z 5 ostatnich wartości kwartalnych odpowiednich pozycji aktywów i pasywów.</t>
    </r>
  </si>
  <si>
    <r>
      <rPr>
        <vertAlign val="superscript"/>
        <sz val="8"/>
        <color rgb="FF000000"/>
        <rFont val="PKO Bank Polski"/>
        <family val="2"/>
        <charset val="238"/>
      </rPr>
      <t>(1)</t>
    </r>
    <r>
      <rPr>
        <sz val="8"/>
        <color rgb="FF000000"/>
        <rFont val="PKO Bank Polski"/>
        <family val="2"/>
        <charset val="238"/>
      </rPr>
      <t xml:space="preserve"> Income statement items used in calculating indicators capture the period of the last four quarters (annual recognition), while the statement of financial position items capture the average of the last five quarterly values of the respective assets and liabilities.</t>
    </r>
  </si>
  <si>
    <r>
      <rPr>
        <vertAlign val="superscript"/>
        <sz val="8"/>
        <rFont val="PKO Bank Polski"/>
        <family val="2"/>
        <charset val="238"/>
      </rPr>
      <t>(2)</t>
    </r>
    <r>
      <rPr>
        <sz val="8"/>
        <rFont val="PKO Bank Polski"/>
        <family val="2"/>
        <charset val="238"/>
      </rPr>
      <t xml:space="preserve"> Stabilne źródła finansowania obejmują zobowiązania wobec klientów oraz finansowanie zewnętrzne w postaci: emisji papierów wartościowych, zobowiązań podporządkowanych i kredytów otrzymanych od instytucji finansowych.</t>
    </r>
  </si>
  <si>
    <r>
      <rPr>
        <vertAlign val="superscript"/>
        <sz val="8"/>
        <color rgb="FF000000"/>
        <rFont val="PKO Bank Polski"/>
        <family val="2"/>
        <charset val="238"/>
      </rPr>
      <t>(2)</t>
    </r>
    <r>
      <rPr>
        <sz val="8"/>
        <color rgb="FF000000"/>
        <rFont val="PKO Bank Polski"/>
        <family val="2"/>
        <charset val="238"/>
      </rPr>
      <t xml:space="preserve"> Stable sources of funding include amounts due to customers and external financing in the form of: issue of securities, subordinated liabilities and amounts due to financial institutions.</t>
    </r>
  </si>
  <si>
    <r>
      <rPr>
        <vertAlign val="superscript"/>
        <sz val="8"/>
        <rFont val="PKO Bank Polski"/>
        <family val="2"/>
        <charset val="238"/>
      </rPr>
      <t>(3)</t>
    </r>
    <r>
      <rPr>
        <sz val="8"/>
        <rFont val="PKO Bank Polski"/>
        <family val="2"/>
        <charset val="238"/>
      </rPr>
      <t xml:space="preserve"> Obliczony poprzez podzielenie wartości bilansowej brutto kredytów i pożyczek z rozpoznaną utratą wartości przez wartość bilansową kredytów i pożyczek udzielonych klientom brutto.</t>
    </r>
  </si>
  <si>
    <r>
      <rPr>
        <vertAlign val="superscript"/>
        <sz val="8"/>
        <color rgb="FF000000"/>
        <rFont val="PKO Bank Polski"/>
        <family val="2"/>
        <charset val="238"/>
      </rPr>
      <t>(3)</t>
    </r>
    <r>
      <rPr>
        <sz val="8"/>
        <color rgb="FF000000"/>
        <rFont val="PKO Bank Polski"/>
        <family val="2"/>
        <charset val="238"/>
      </rPr>
      <t xml:space="preserve"> Calculated by dividing the gross carrying amount of impaired loans and advances to customers by the gross carrying amount of loans and advances to customers.</t>
    </r>
  </si>
  <si>
    <r>
      <rPr>
        <vertAlign val="superscript"/>
        <sz val="8"/>
        <rFont val="PKO Bank Polski"/>
        <family val="2"/>
        <charset val="238"/>
      </rPr>
      <t>(4)</t>
    </r>
    <r>
      <rPr>
        <sz val="8"/>
        <rFont val="PKO Bank Polski"/>
        <family val="2"/>
        <charset val="238"/>
      </rPr>
      <t xml:space="preserve"> Obliczony poprzez podzielenie stanu odpisów aktualizujących z tytułu utraty wartości kredytów i pożyczek udzielonych klientom przez wartość bilansową brutto kredytów i pożyczek z rozpoznaną utratą wartości. Począwszy od 2018 roku wskaźnik pokrycia kredytów z rozpoznaną utratą wartości został wyznaczony jako stosunek odpisów na oczekiwane straty kredytowe ogółem dla kredytów i papierów wartościowych z wyłączeniem obligacji skarbowych wycenianych według zamortyzowanego kosztu pomniejszonych na 01.01.2018 roku o odsetki kontraktowe (niepracujące) objęte odpisem dla fazy 3 do wartości brutto ekspozycji z tych portfeli z rozpoznaną utratą wartości.</t>
    </r>
  </si>
  <si>
    <r>
      <rPr>
        <vertAlign val="superscript"/>
        <sz val="8"/>
        <rFont val="PKO Bank Polski"/>
        <family val="2"/>
        <charset val="238"/>
      </rPr>
      <t>(5)</t>
    </r>
    <r>
      <rPr>
        <sz val="8"/>
        <rFont val="PKO Bank Polski"/>
        <family val="2"/>
        <charset val="238"/>
      </rPr>
      <t xml:space="preserve"> We wskaźniku został uwzględniony wynik na portfelu kredytowym wycenianym do wartości godzwiej przez wynik finansowy wraz z jego wolumenem.</t>
    </r>
  </si>
  <si>
    <r>
      <rPr>
        <vertAlign val="superscript"/>
        <sz val="8"/>
        <color rgb="FF000000"/>
        <rFont val="PKO Bank Polski"/>
        <family val="2"/>
        <charset val="238"/>
      </rPr>
      <t>(5)</t>
    </r>
    <r>
      <rPr>
        <sz val="8"/>
        <color rgb="FF000000"/>
        <rFont val="PKO Bank Polski"/>
        <family val="2"/>
        <charset val="238"/>
      </rPr>
      <t xml:space="preserve"> The ratio covers the net income of loan porfolio measured at fair value and its balance. </t>
    </r>
  </si>
  <si>
    <r>
      <rPr>
        <vertAlign val="superscript"/>
        <sz val="8"/>
        <rFont val="PKO Bank Polski"/>
        <family val="2"/>
        <charset val="238"/>
      </rPr>
      <t>(6)</t>
    </r>
    <r>
      <rPr>
        <sz val="8"/>
        <rFont val="PKO Bank Polski"/>
        <family val="2"/>
        <charset val="238"/>
      </rPr>
      <t xml:space="preserve"> Obliczony poprzez podzielenie wyniku z tytułu odpisów aktualizujących z tytułu utraty wartości kredytów i pożyczek udzielonych klientom za ostatnie 4 kwartały (ujęcie roczne) przez średnią z ostatnich 5 wartości kwartalnych kredytów brutto. Dodatkowo, we wskaźniku został uwzględniony wynik na portfelu kredytowym wycenianym do wartości godzwiej przez wynik finansowy wraz z jego wolumenem.</t>
    </r>
  </si>
  <si>
    <r>
      <rPr>
        <vertAlign val="superscript"/>
        <sz val="8"/>
        <color rgb="FF000000"/>
        <rFont val="PKO Bank Polski"/>
        <family val="2"/>
        <charset val="238"/>
      </rPr>
      <t>(6)</t>
    </r>
    <r>
      <rPr>
        <sz val="8"/>
        <color rgb="FF000000"/>
        <rFont val="PKO Bank Polski"/>
        <family val="2"/>
        <charset val="238"/>
      </rPr>
      <t xml:space="preserve"> Calculated by dividing the net impairment allowances on loans and advances to customers for the period of last 4 four quarters (annual recognition) by the average of the last five quarterly values of gross loans. Additionally, the ratio covers the net income of loan porfolio measured at fair value and its balance. </t>
    </r>
  </si>
  <si>
    <r>
      <rPr>
        <vertAlign val="superscript"/>
        <sz val="8"/>
        <color rgb="FF000000"/>
        <rFont val="PKO Bank Polski"/>
        <family val="2"/>
        <charset val="238"/>
      </rPr>
      <t>(4)</t>
    </r>
    <r>
      <rPr>
        <sz val="8"/>
        <color rgb="FF000000"/>
        <rFont val="PKO Bank Polski"/>
        <family val="2"/>
        <charset val="238"/>
      </rPr>
      <t xml:space="preserve"> Calculated by dividing the balance of impairment allowances on loans and advances to customers by the gross carrying amount of impaired loans and advances to customers. Starting from 2018, the coverage ratio for impaired loans was determined as the ratio of total allowances for expected credit losses for loans and securities, excluding Treasury bonds measured at amortized cost, less contractual (non-performing) interest as at 01.01.2018 covered by an impairment allowance for stage 3, to the gross amount of impaired exposures from these portfolios.</t>
    </r>
  </si>
  <si>
    <t>Loans and advances to customers under IAS 39</t>
  </si>
  <si>
    <t>Quality of loan portfolio under IAS 39</t>
  </si>
  <si>
    <t>Laibilities due to customers under IAS 39</t>
  </si>
  <si>
    <r>
      <rPr>
        <vertAlign val="superscript"/>
        <sz val="8"/>
        <color theme="1"/>
        <rFont val="PKO Bank Polski"/>
        <family val="2"/>
        <charset val="238"/>
      </rPr>
      <t>(1)</t>
    </r>
    <r>
      <rPr>
        <sz val="8"/>
        <color theme="1"/>
        <rFont val="PKO Bank Polski"/>
        <family val="2"/>
        <charset val="238"/>
      </rPr>
      <t xml:space="preserve"> In the six-month period ended 30 June 2020, the consolidated own funds requirement in respect of operational risk increased by PLN 369 million, mainly as a result of including the cost of legal risk associated with the convertible currency mortgage loan portfolio in the fourth quarter of 2019.</t>
    </r>
  </si>
  <si>
    <t>Q3'20</t>
  </si>
  <si>
    <t>30.09.2020</t>
  </si>
  <si>
    <r>
      <t xml:space="preserve">Koszt ryzyka w okresie bez COVID-19 </t>
    </r>
    <r>
      <rPr>
        <vertAlign val="superscript"/>
        <sz val="10"/>
        <rFont val="PKO Bank Polski"/>
        <family val="2"/>
        <charset val="238"/>
      </rPr>
      <t xml:space="preserve">(5) </t>
    </r>
  </si>
  <si>
    <r>
      <t xml:space="preserve">Koszt ryzyka w ujęciu rocznym bez COVID-19 </t>
    </r>
    <r>
      <rPr>
        <vertAlign val="superscript"/>
        <sz val="10"/>
        <rFont val="PKO Bank Polski"/>
        <family val="2"/>
        <charset val="238"/>
      </rPr>
      <t>(6)</t>
    </r>
  </si>
  <si>
    <r>
      <t xml:space="preserve">Koszt ryzyka w okresie z COVID-19 </t>
    </r>
    <r>
      <rPr>
        <vertAlign val="superscript"/>
        <sz val="10"/>
        <rFont val="PKO Bank Polski"/>
        <family val="2"/>
        <charset val="238"/>
      </rPr>
      <t>(5)</t>
    </r>
    <r>
      <rPr>
        <sz val="10"/>
        <rFont val="PKO Bank Polski"/>
        <family val="2"/>
        <charset val="238"/>
      </rPr>
      <t xml:space="preserve"> </t>
    </r>
  </si>
  <si>
    <r>
      <t xml:space="preserve">Koszt ryzyka w ujęciu rocznym z COVID-19 </t>
    </r>
    <r>
      <rPr>
        <vertAlign val="superscript"/>
        <sz val="10"/>
        <rFont val="PKO Bank Polski"/>
        <family val="2"/>
        <charset val="238"/>
      </rPr>
      <t>(6)</t>
    </r>
  </si>
  <si>
    <t>Wynik na instrumentach finnaoswych wycenianych do wartości godziwej przez rachunek zysków i strat</t>
  </si>
  <si>
    <t>Pozostałe przuchody i koszty operacyjne netto</t>
  </si>
  <si>
    <t>Q4'20</t>
  </si>
  <si>
    <t>31.12.2020</t>
  </si>
  <si>
    <t>Przychody z tytułu prowizji i opłat</t>
  </si>
  <si>
    <t>Ogólne koszty administracyjne</t>
  </si>
  <si>
    <t>prowadzenia działalności maklerskiej i organizacji emisji</t>
  </si>
  <si>
    <t>Składka i wpłaty na Bankowy Fundusz Gwarancyjny (BFG)</t>
  </si>
  <si>
    <t>Odzyskane należności przedawnione, umorzone, nieściągalne</t>
  </si>
  <si>
    <t>Kredyty i pożyczki udzielone klientom i należności od banków wyceniane wg zamortyzowanego kosztu</t>
  </si>
  <si>
    <t>wycenone do wartości godziwej przez inne dochody całkowite</t>
  </si>
  <si>
    <t xml:space="preserve"> Bez stwierdzonej utraty wartości</t>
  </si>
  <si>
    <t>zobowiązań wobec klientów (z wyłączeniem kredytów i pożyczek otrzymanych)</t>
  </si>
  <si>
    <t>Przekazane odszkodowania, kary i grzywny oraz koszty uboczne</t>
  </si>
  <si>
    <t>ok</t>
  </si>
  <si>
    <t>Koszty działania (wraz z kosztami regulacyjnymi)</t>
  </si>
  <si>
    <t>Q1'21</t>
  </si>
  <si>
    <t>31.03.2021</t>
  </si>
  <si>
    <t>Q2'21</t>
  </si>
  <si>
    <t>30.06.2021</t>
  </si>
  <si>
    <t>Q3'21</t>
  </si>
  <si>
    <t>30.09.2021</t>
  </si>
  <si>
    <t>Q4'21</t>
  </si>
  <si>
    <t>31.12.2021</t>
  </si>
  <si>
    <t>Razem kredyty i pożyczki udzielone klientom (bez korekty z tytułu rachunkowości zabezpieczeń wartości godziwej)</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</si>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</sst>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0.0%"/>
    <numFmt numFmtId="165" formatCode="_(* #,##0_);_(* \(#,##0\);_(* &quot;-&quot;??_);_(@_)"/>
    <numFmt numFmtId="166" formatCode="#,##0.0"/>
    <numFmt numFmtId="167" formatCode="_-* #,##0\ _z_ł_-;\-* #,##0\ _z_ł_-;_-* &quot;-&quot;??\ _z_ł_-;_-@_-"/>
    <numFmt numFmtId="168" formatCode="0.000%"/>
  </numFmts>
  <fonts count="62" x14ac:knownFonts="1">
    <font>
      <sz val="10"/>
      <color rgb="FF00000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rgb="FF000000"/>
      <name val="Arial"/>
      <family val="2"/>
      <charset val="238"/>
    </font>
    <font>
      <sz val="10"/>
      <name val="Arial"/>
      <family val="2"/>
      <charset val="238"/>
    </font>
    <font>
      <sz val="10"/>
      <color theme="1"/>
      <name val="PKO Bank Polski"/>
      <family val="2"/>
      <charset val="238"/>
    </font>
    <font>
      <sz val="10"/>
      <name val="PKO Bank Polski"/>
      <family val="2"/>
      <charset val="238"/>
    </font>
    <font>
      <b/>
      <sz val="10"/>
      <color theme="1"/>
      <name val="PKO Bank Polski"/>
      <family val="2"/>
      <charset val="238"/>
    </font>
    <font>
      <b/>
      <sz val="10"/>
      <name val="PKO Bank Polski"/>
      <family val="2"/>
      <charset val="238"/>
    </font>
    <font>
      <b/>
      <sz val="10"/>
      <color rgb="FFFF0000"/>
      <name val="PKO Bank Polski"/>
      <family val="2"/>
      <charset val="238"/>
    </font>
    <font>
      <sz val="10"/>
      <color rgb="FFFF0000"/>
      <name val="PKO Bank Polski"/>
      <family val="2"/>
      <charset val="238"/>
    </font>
    <font>
      <sz val="11"/>
      <color rgb="FF000000"/>
      <name val="PKO Bank Polski"/>
      <family val="2"/>
      <charset val="238"/>
    </font>
    <font>
      <sz val="10"/>
      <color rgb="FF000000"/>
      <name val="PKO Bank Polski"/>
      <family val="2"/>
      <charset val="238"/>
    </font>
    <font>
      <b/>
      <sz val="10"/>
      <color rgb="FF000000"/>
      <name val="PKO Bank Polski"/>
      <family val="2"/>
      <charset val="238"/>
    </font>
    <font>
      <sz val="11"/>
      <color indexed="8"/>
      <name val="PKO Bank Polski"/>
      <family val="2"/>
      <charset val="238"/>
    </font>
    <font>
      <i/>
      <sz val="10"/>
      <color rgb="FF000000"/>
      <name val="PKO Bank Polski"/>
      <family val="2"/>
      <charset val="238"/>
    </font>
    <font>
      <i/>
      <sz val="10"/>
      <name val="PKO Bank Polski"/>
      <family val="2"/>
      <charset val="238"/>
    </font>
    <font>
      <i/>
      <sz val="10"/>
      <color theme="1"/>
      <name val="PKO Bank Polski"/>
      <family val="2"/>
      <charset val="238"/>
    </font>
    <font>
      <i/>
      <sz val="10"/>
      <color rgb="FFFF0000"/>
      <name val="PKO Bank Polski"/>
      <family val="2"/>
      <charset val="238"/>
    </font>
    <font>
      <i/>
      <sz val="10"/>
      <color indexed="8"/>
      <name val="PKO Bank Polski"/>
      <family val="2"/>
      <charset val="238"/>
    </font>
    <font>
      <sz val="10"/>
      <color indexed="8"/>
      <name val="PKO Bank Polski"/>
      <family val="2"/>
      <charset val="238"/>
    </font>
    <font>
      <vertAlign val="superscript"/>
      <sz val="10"/>
      <name val="PKO Bank Polski"/>
      <family val="2"/>
      <charset val="238"/>
    </font>
    <font>
      <b/>
      <sz val="10"/>
      <color indexed="8"/>
      <name val="PKO Bank Polski"/>
      <family val="2"/>
      <charset val="238"/>
    </font>
    <font>
      <sz val="10"/>
      <color indexed="10"/>
      <name val="PKO Bank Polski"/>
      <family val="2"/>
      <charset val="238"/>
    </font>
    <font>
      <i/>
      <sz val="10"/>
      <color theme="0" tint="-0.499984740745262"/>
      <name val="PKO Bank Polski"/>
      <family val="2"/>
      <charset val="238"/>
    </font>
    <font>
      <b/>
      <i/>
      <sz val="10"/>
      <color rgb="FF000000"/>
      <name val="PKO Bank Polski"/>
      <family val="2"/>
      <charset val="238"/>
    </font>
    <font>
      <vertAlign val="superscript"/>
      <sz val="10"/>
      <color rgb="FF000000"/>
      <name val="PKO Bank Polski"/>
      <family val="2"/>
      <charset val="238"/>
    </font>
    <font>
      <sz val="8"/>
      <color rgb="FF000000"/>
      <name val="PKO Bank Polski"/>
      <family val="2"/>
      <charset val="238"/>
    </font>
    <font>
      <sz val="10"/>
      <color theme="0"/>
      <name val="PKO Bank Polski"/>
      <family val="2"/>
      <charset val="238"/>
    </font>
    <font>
      <u/>
      <sz val="10"/>
      <color indexed="12"/>
      <name val="Arial CE"/>
      <charset val="238"/>
    </font>
    <font>
      <sz val="12"/>
      <color rgb="FF000000"/>
      <name val="PKO Bank Polski"/>
      <family val="2"/>
      <charset val="238"/>
    </font>
    <font>
      <b/>
      <sz val="10"/>
      <color theme="1" tint="4.9989318521683403E-2"/>
      <name val="PKO Bank Polski"/>
      <family val="2"/>
      <charset val="238"/>
    </font>
    <font>
      <i/>
      <sz val="8"/>
      <color rgb="FF000000"/>
      <name val="PKO Bank Polski"/>
      <family val="2"/>
      <charset val="238"/>
    </font>
    <font>
      <i/>
      <sz val="8"/>
      <name val="PKO Bank Polski"/>
      <family val="2"/>
      <charset val="238"/>
    </font>
    <font>
      <u/>
      <sz val="11"/>
      <color indexed="12"/>
      <name val="PKO Bank Polski"/>
      <family val="2"/>
      <charset val="238"/>
    </font>
    <font>
      <u/>
      <sz val="10"/>
      <color indexed="12"/>
      <name val="PKO Bank Polski"/>
      <family val="2"/>
      <charset val="238"/>
    </font>
    <font>
      <sz val="10"/>
      <color theme="0" tint="-0.499984740745262"/>
      <name val="PKO Bank Polski"/>
      <family val="2"/>
      <charset val="238"/>
    </font>
    <font>
      <b/>
      <sz val="12"/>
      <color rgb="FF000000"/>
      <name val="PKO Bank Polski"/>
      <family val="2"/>
      <charset val="238"/>
    </font>
    <font>
      <b/>
      <i/>
      <sz val="10"/>
      <color theme="0" tint="-0.499984740745262"/>
      <name val="PKO Bank Polski"/>
      <family val="2"/>
      <charset val="238"/>
    </font>
    <font>
      <sz val="10"/>
      <color rgb="FFC00000"/>
      <name val="PKO Bank Polski"/>
      <family val="2"/>
      <charset val="238"/>
    </font>
    <font>
      <i/>
      <vertAlign val="superscript"/>
      <sz val="10"/>
      <color indexed="8"/>
      <name val="PKO Bank Polski"/>
      <family val="2"/>
      <charset val="238"/>
    </font>
    <font>
      <b/>
      <i/>
      <sz val="10"/>
      <color indexed="8"/>
      <name val="PKO Bank Polski"/>
      <family val="2"/>
      <charset val="238"/>
    </font>
    <font>
      <i/>
      <sz val="10"/>
      <color theme="1" tint="4.9989318521683403E-2"/>
      <name val="PKO Bank Polski"/>
      <family val="2"/>
      <charset val="238"/>
    </font>
    <font>
      <i/>
      <sz val="10"/>
      <color theme="0" tint="-0.34998626667073579"/>
      <name val="PKO Bank Polski"/>
      <family val="2"/>
      <charset val="238"/>
    </font>
    <font>
      <b/>
      <vertAlign val="superscript"/>
      <sz val="10"/>
      <name val="PKO Bank Polski"/>
      <family val="2"/>
      <charset val="238"/>
    </font>
    <font>
      <sz val="8"/>
      <color theme="1"/>
      <name val="PKO Bank Polski"/>
      <family val="2"/>
      <charset val="238"/>
    </font>
    <font>
      <vertAlign val="superscript"/>
      <sz val="8"/>
      <color theme="1"/>
      <name val="PKO Bank Polski"/>
      <family val="2"/>
      <charset val="238"/>
    </font>
    <font>
      <b/>
      <vertAlign val="superscript"/>
      <sz val="10"/>
      <color theme="1" tint="4.9989318521683403E-2"/>
      <name val="PKO Bank Polski"/>
      <family val="2"/>
      <charset val="238"/>
    </font>
    <font>
      <sz val="8"/>
      <color theme="1" tint="4.9989318521683403E-2"/>
      <name val="PKO Bank Polski"/>
      <family val="2"/>
      <charset val="238"/>
    </font>
    <font>
      <vertAlign val="superscript"/>
      <sz val="8"/>
      <color theme="1" tint="4.9989318521683403E-2"/>
      <name val="PKO Bank Polski"/>
      <family val="2"/>
      <charset val="238"/>
    </font>
    <font>
      <b/>
      <vertAlign val="superscript"/>
      <sz val="10"/>
      <color rgb="FF000000"/>
      <name val="PKO Bank Polski"/>
      <family val="2"/>
      <charset val="238"/>
    </font>
    <font>
      <vertAlign val="superscript"/>
      <sz val="8"/>
      <color rgb="FF000000"/>
      <name val="PKO Bank Polski"/>
      <family val="2"/>
      <charset val="238"/>
    </font>
    <font>
      <sz val="8"/>
      <name val="PKO Bank Polski"/>
      <family val="2"/>
      <charset val="238"/>
    </font>
    <font>
      <vertAlign val="superscript"/>
      <sz val="8"/>
      <name val="PKO Bank Polski"/>
      <family val="2"/>
      <charset val="238"/>
    </font>
    <font>
      <sz val="10"/>
      <color rgb="FF000000"/>
      <name val="Arial"/>
      <family val="2"/>
      <charset val="238"/>
    </font>
    <font>
      <sz val="10"/>
      <color rgb="FF000000"/>
      <name val="Arial"/>
    </font>
  </fonts>
  <fills count="5">
    <fill>
      <patternFill patternType="none"/>
    </fill>
    <fill>
      <patternFill patternType="gray125"/>
    </fill>
    <fill>
      <patternFill patternType="solid">
        <fgColor theme="0"/>
        <bgColor indexed="64"/>
      </patternFill>
    </fill>
    <fill>
      <patternFill patternType="solid">
        <fgColor rgb="FFB7B7B7"/>
        <bgColor indexed="64"/>
      </patternFill>
    </fill>
    <fill>
      <patternFill patternType="solid">
        <fgColor rgb="FF92D050"/>
        <bgColor indexed="64"/>
      </patternFill>
    </fill>
  </fills>
  <borders count="32">
    <border>
      <left/>
      <right/>
      <top/>
      <bottom/>
      <diagonal/>
    </border>
    <border>
      <left/>
      <right/>
      <top style="thin">
        <color indexed="64"/>
      </top>
      <bottom/>
      <diagonal/>
    </border>
    <border>
      <left style="thin">
        <color indexed="64"/>
      </left>
      <right/>
      <top style="thin">
        <color indexed="64"/>
      </top>
      <bottom/>
      <diagonal/>
    </border>
    <border>
      <left style="thin">
        <color rgb="FF8A8A8A"/>
      </left>
      <right/>
      <top style="medium">
        <color rgb="FF8A8A8A"/>
      </top>
      <bottom style="medium">
        <color rgb="FF8A8A8A"/>
      </bottom>
      <diagonal/>
    </border>
    <border>
      <left/>
      <right/>
      <top style="medium">
        <color rgb="FF8A8A8A"/>
      </top>
      <bottom style="medium">
        <color rgb="FF8A8A8A"/>
      </bottom>
      <diagonal/>
    </border>
    <border>
      <left/>
      <right/>
      <top style="medium">
        <color rgb="FF8A8A8A"/>
      </top>
      <bottom style="thin">
        <color rgb="FF8A8A8A"/>
      </bottom>
      <diagonal/>
    </border>
    <border>
      <left style="thin">
        <color rgb="FF8A8A8A"/>
      </left>
      <right/>
      <top style="thin">
        <color rgb="FF8A8A8A"/>
      </top>
      <bottom style="thin">
        <color rgb="FF8A8A8A"/>
      </bottom>
      <diagonal/>
    </border>
    <border>
      <left/>
      <right/>
      <top style="thin">
        <color rgb="FF8A8A8A"/>
      </top>
      <bottom style="thin">
        <color rgb="FF8A8A8A"/>
      </bottom>
      <diagonal/>
    </border>
    <border>
      <left/>
      <right style="thin">
        <color rgb="FF8A8A8A"/>
      </right>
      <top style="thin">
        <color rgb="FF8A8A8A"/>
      </top>
      <bottom style="thin">
        <color rgb="FF8A8A8A"/>
      </bottom>
      <diagonal/>
    </border>
    <border>
      <left style="thin">
        <color rgb="FF8A8A8A"/>
      </left>
      <right/>
      <top/>
      <bottom style="thin">
        <color rgb="FF8A8A8A"/>
      </bottom>
      <diagonal/>
    </border>
    <border>
      <left/>
      <right/>
      <top/>
      <bottom style="thin">
        <color rgb="FF8A8A8A"/>
      </bottom>
      <diagonal/>
    </border>
    <border>
      <left style="medium">
        <color rgb="FF8A8A8A"/>
      </left>
      <right/>
      <top style="medium">
        <color rgb="FF8A8A8A"/>
      </top>
      <bottom style="medium">
        <color rgb="FF8A8A8A"/>
      </bottom>
      <diagonal/>
    </border>
    <border>
      <left/>
      <right style="medium">
        <color rgb="FF8A8A8A"/>
      </right>
      <top style="medium">
        <color rgb="FF8A8A8A"/>
      </top>
      <bottom style="medium">
        <color rgb="FF8A8A8A"/>
      </bottom>
      <diagonal/>
    </border>
    <border>
      <left/>
      <right/>
      <top style="medium">
        <color rgb="FF8A8A8A"/>
      </top>
      <bottom/>
      <diagonal/>
    </border>
    <border>
      <left/>
      <right style="medium">
        <color rgb="FF8A8A8A"/>
      </right>
      <top style="medium">
        <color rgb="FF8A8A8A"/>
      </top>
      <bottom/>
      <diagonal/>
    </border>
    <border>
      <left/>
      <right style="medium">
        <color rgb="FF8A8A8A"/>
      </right>
      <top/>
      <bottom/>
      <diagonal/>
    </border>
    <border>
      <left style="medium">
        <color rgb="FF8A8A8A"/>
      </left>
      <right/>
      <top/>
      <bottom style="medium">
        <color rgb="FF8A8A8A"/>
      </bottom>
      <diagonal/>
    </border>
    <border>
      <left/>
      <right/>
      <top/>
      <bottom style="medium">
        <color rgb="FF8A8A8A"/>
      </bottom>
      <diagonal/>
    </border>
    <border>
      <left/>
      <right style="medium">
        <color rgb="FF8A8A8A"/>
      </right>
      <top/>
      <bottom style="medium">
        <color rgb="FF8A8A8A"/>
      </bottom>
      <diagonal/>
    </border>
    <border>
      <left style="thin">
        <color rgb="FF8A8A8A"/>
      </left>
      <right/>
      <top style="thin">
        <color rgb="FF8A8A8A"/>
      </top>
      <bottom/>
      <diagonal/>
    </border>
    <border>
      <left/>
      <right/>
      <top style="thin">
        <color rgb="FF8A8A8A"/>
      </top>
      <bottom/>
      <diagonal/>
    </border>
    <border>
      <left style="thin">
        <color rgb="FF8A8A8A"/>
      </left>
      <right/>
      <top/>
      <bottom/>
      <diagonal/>
    </border>
    <border>
      <left style="medium">
        <color rgb="FF8A8A8A"/>
      </left>
      <right/>
      <top style="medium">
        <color rgb="FF8A8A8A"/>
      </top>
      <bottom/>
      <diagonal/>
    </border>
    <border>
      <left style="medium">
        <color rgb="FF8A8A8A"/>
      </left>
      <right/>
      <top/>
      <bottom/>
      <diagonal/>
    </border>
    <border>
      <left/>
      <right style="thin">
        <color theme="0" tint="-0.14999847407452621"/>
      </right>
      <top style="medium">
        <color rgb="FF8A8A8A"/>
      </top>
      <bottom style="medium">
        <color rgb="FF8A8A8A"/>
      </bottom>
      <diagonal/>
    </border>
    <border>
      <left/>
      <right style="thin">
        <color theme="0" tint="-0.14999847407452621"/>
      </right>
      <top/>
      <bottom style="thin">
        <color rgb="FF8A8A8A"/>
      </bottom>
      <diagonal/>
    </border>
    <border>
      <left/>
      <right style="thin">
        <color theme="0" tint="-0.14999847407452621"/>
      </right>
      <top style="thin">
        <color rgb="FF8A8A8A"/>
      </top>
      <bottom style="thin">
        <color rgb="FF8A8A8A"/>
      </bottom>
      <diagonal/>
    </border>
    <border>
      <left style="thin">
        <color rgb="FF8A8A8A"/>
      </left>
      <right style="thin">
        <color theme="0" tint="-0.14999847407452621"/>
      </right>
      <top style="thin">
        <color rgb="FF8A8A8A"/>
      </top>
      <bottom style="thin">
        <color rgb="FF8A8A8A"/>
      </bottom>
      <diagonal/>
    </border>
    <border>
      <left style="thin">
        <color theme="0" tint="-0.14999847407452621"/>
      </left>
      <right style="thin">
        <color theme="0" tint="-0.14999847407452621"/>
      </right>
      <top style="medium">
        <color rgb="FF8A8A8A"/>
      </top>
      <bottom style="thin">
        <color rgb="FF8A8A8A"/>
      </bottom>
      <diagonal/>
    </border>
    <border>
      <left style="thin">
        <color theme="0" tint="-0.14999847407452621"/>
      </left>
      <right style="thin">
        <color theme="0" tint="-0.14999847407452621"/>
      </right>
      <top style="thin">
        <color rgb="FF8A8A8A"/>
      </top>
      <bottom style="thin">
        <color rgb="FF8A8A8A"/>
      </bottom>
      <diagonal/>
    </border>
    <border>
      <left/>
      <right style="thin">
        <color rgb="FF8A8A8A"/>
      </right>
      <top/>
      <bottom/>
      <diagonal/>
    </border>
    <border>
      <left/>
      <right/>
      <top style="thin">
        <color rgb="FF8A8A8A"/>
      </top>
      <bottom style="thin">
        <color indexed="64"/>
      </bottom>
      <diagonal/>
    </border>
  </borders>
  <cellStyleXfs count="476">
    <xf numFmtId="0" fontId="0" fillId="0" borderId="0"/>
    <xf numFmtId="0" fontId="8"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7" fillId="0" borderId="0"/>
    <xf numFmtId="0" fontId="35" fillId="0" borderId="0" applyNumberFormat="0" applyFill="0" applyBorder="0" applyAlignment="0" applyProtection="0">
      <alignment vertical="top"/>
      <protection locked="0"/>
    </xf>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5" fillId="0" borderId="0"/>
    <xf numFmtId="0" fontId="5" fillId="0" borderId="0"/>
    <xf numFmtId="0" fontId="9" fillId="0" borderId="0"/>
    <xf numFmtId="0" fontId="9" fillId="0" borderId="0"/>
    <xf numFmtId="9" fontId="5" fillId="0" borderId="0" applyFont="0" applyFill="0" applyBorder="0" applyAlignment="0" applyProtection="0"/>
    <xf numFmtId="0" fontId="9" fillId="0" borderId="0"/>
    <xf numFmtId="0" fontId="5" fillId="0" borderId="0"/>
    <xf numFmtId="0" fontId="5" fillId="0" borderId="0"/>
    <xf numFmtId="0" fontId="5" fillId="0" borderId="0"/>
    <xf numFmtId="0" fontId="5" fillId="0" borderId="0"/>
    <xf numFmtId="0" fontId="9" fillId="0" borderId="0"/>
    <xf numFmtId="9" fontId="9"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0" fillId="0" borderId="0"/>
    <xf numFmtId="44" fontId="60" fillId="0" borderId="0" applyFont="0" applyFill="0" applyBorder="0" applyAlignment="0" applyProtection="0"/>
    <xf numFmtId="0" fontId="9" fillId="0" borderId="0"/>
    <xf numFmtId="9" fontId="9" fillId="0" borderId="0" applyFont="0" applyFill="0" applyBorder="0" applyAlignment="0" applyProtection="0"/>
    <xf numFmtId="9" fontId="61" fillId="0" borderId="0" applyFont="0" applyFill="0" applyBorder="0" applyAlignment="0" applyProtection="0"/>
  </cellStyleXfs>
  <cellXfs count="907">
    <xf numFmtId="0" fontId="0" fillId="0" borderId="0" xfId="0" applyAlignment="1">
      <alignment wrapText="1"/>
    </xf>
    <xf numFmtId="0" fontId="19" fillId="2" borderId="0" xfId="0" applyFont="1" applyFill="1" applyAlignment="1">
      <alignment vertical="center"/>
    </xf>
    <xf numFmtId="0" fontId="18" fillId="2" borderId="0" xfId="0" applyFont="1" applyFill="1" applyAlignment="1">
      <alignment vertical="center"/>
    </xf>
    <xf numFmtId="0" fontId="18" fillId="2" borderId="0" xfId="11" applyFont="1" applyFill="1" applyAlignment="1">
      <alignment wrapText="1"/>
    </xf>
    <xf numFmtId="0" fontId="19" fillId="3" borderId="0" xfId="0" applyFont="1" applyFill="1" applyAlignment="1">
      <alignment vertical="center"/>
    </xf>
    <xf numFmtId="0" fontId="18" fillId="3" borderId="0" xfId="0" applyFont="1" applyFill="1" applyAlignment="1">
      <alignment horizontal="left" vertical="center" wrapText="1"/>
    </xf>
    <xf numFmtId="3" fontId="18" fillId="3" borderId="0" xfId="0" applyNumberFormat="1" applyFont="1" applyFill="1" applyAlignment="1">
      <alignment vertical="center" wrapText="1"/>
    </xf>
    <xf numFmtId="0" fontId="19" fillId="3" borderId="0" xfId="0" applyFont="1" applyFill="1" applyAlignment="1">
      <alignment horizontal="left" vertical="center" wrapText="1"/>
    </xf>
    <xf numFmtId="0" fontId="18" fillId="3" borderId="0" xfId="0" applyFont="1" applyFill="1" applyAlignment="1">
      <alignment vertical="center" wrapText="1"/>
    </xf>
    <xf numFmtId="0" fontId="21" fillId="3" borderId="0" xfId="0" applyFont="1" applyFill="1" applyAlignment="1">
      <alignment wrapText="1"/>
    </xf>
    <xf numFmtId="0" fontId="19" fillId="3" borderId="0" xfId="0" applyFont="1" applyFill="1" applyAlignment="1">
      <alignment wrapText="1"/>
    </xf>
    <xf numFmtId="3" fontId="18" fillId="3" borderId="0" xfId="11" applyNumberFormat="1" applyFont="1" applyFill="1" applyAlignment="1">
      <alignment wrapText="1"/>
    </xf>
    <xf numFmtId="0" fontId="18" fillId="3" borderId="0" xfId="11" applyFont="1" applyFill="1" applyAlignment="1">
      <alignment wrapText="1"/>
    </xf>
    <xf numFmtId="0" fontId="18" fillId="3" borderId="0" xfId="11" applyFont="1" applyFill="1" applyAlignment="1">
      <alignment vertical="center"/>
    </xf>
    <xf numFmtId="0" fontId="11" fillId="3" borderId="0" xfId="11" applyFont="1" applyFill="1" applyAlignment="1">
      <alignment wrapText="1"/>
    </xf>
    <xf numFmtId="0" fontId="16" fillId="3" borderId="0" xfId="0" applyFont="1" applyFill="1" applyAlignment="1">
      <alignment vertical="center"/>
    </xf>
    <xf numFmtId="0" fontId="16" fillId="3" borderId="0" xfId="0" applyFont="1" applyFill="1" applyAlignment="1">
      <alignment vertical="center" wrapText="1"/>
    </xf>
    <xf numFmtId="0" fontId="19" fillId="3" borderId="0" xfId="0" applyFont="1" applyFill="1" applyBorder="1" applyAlignment="1">
      <alignment vertical="center"/>
    </xf>
    <xf numFmtId="0" fontId="21" fillId="3" borderId="0" xfId="0" applyFont="1" applyFill="1" applyBorder="1" applyAlignment="1">
      <alignment wrapText="1"/>
    </xf>
    <xf numFmtId="0" fontId="15" fillId="3" borderId="0" xfId="9" applyFont="1" applyFill="1" applyBorder="1" applyAlignment="1">
      <alignment horizontal="left" vertical="center" wrapText="1"/>
    </xf>
    <xf numFmtId="0" fontId="15" fillId="3" borderId="0" xfId="0" applyFont="1" applyFill="1" applyBorder="1" applyAlignment="1">
      <alignment vertical="center"/>
    </xf>
    <xf numFmtId="0" fontId="15" fillId="3" borderId="0" xfId="9" applyFont="1" applyFill="1" applyBorder="1" applyAlignment="1">
      <alignment vertical="center" wrapText="1"/>
    </xf>
    <xf numFmtId="3" fontId="24" fillId="3" borderId="0" xfId="0" applyNumberFormat="1" applyFont="1" applyFill="1" applyBorder="1" applyAlignment="1">
      <alignment horizontal="right" vertical="center" wrapText="1"/>
    </xf>
    <xf numFmtId="0" fontId="24" fillId="3" borderId="0" xfId="0" applyFont="1" applyFill="1" applyBorder="1" applyAlignment="1">
      <alignment wrapText="1"/>
    </xf>
    <xf numFmtId="0" fontId="16" fillId="3" borderId="0" xfId="9" applyFont="1" applyFill="1" applyBorder="1" applyAlignment="1">
      <alignment vertical="center" wrapText="1"/>
    </xf>
    <xf numFmtId="0" fontId="23" fillId="3" borderId="0" xfId="0" applyFont="1" applyFill="1" applyAlignment="1">
      <alignment wrapText="1"/>
    </xf>
    <xf numFmtId="0" fontId="12" fillId="3" borderId="0" xfId="0" applyFont="1" applyFill="1" applyAlignment="1">
      <alignment vertical="center"/>
    </xf>
    <xf numFmtId="0" fontId="12" fillId="3" borderId="0" xfId="0" applyFont="1" applyFill="1" applyAlignment="1">
      <alignment wrapText="1"/>
    </xf>
    <xf numFmtId="3" fontId="19" fillId="3" borderId="0" xfId="0" applyNumberFormat="1" applyFont="1" applyFill="1" applyAlignment="1">
      <alignment vertical="center"/>
    </xf>
    <xf numFmtId="0" fontId="14" fillId="3" borderId="0" xfId="0" applyFont="1" applyFill="1" applyAlignment="1">
      <alignment vertical="center"/>
    </xf>
    <xf numFmtId="0" fontId="18" fillId="3" borderId="0" xfId="0" applyFont="1" applyFill="1" applyBorder="1" applyAlignment="1">
      <alignment vertical="center"/>
    </xf>
    <xf numFmtId="0" fontId="36" fillId="3" borderId="0" xfId="0" applyFont="1" applyFill="1" applyAlignment="1">
      <alignment wrapText="1"/>
    </xf>
    <xf numFmtId="0" fontId="18" fillId="0" borderId="7" xfId="0" applyFont="1" applyBorder="1" applyAlignment="1">
      <alignment vertical="center" wrapText="1"/>
    </xf>
    <xf numFmtId="0" fontId="18" fillId="0" borderId="9"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2"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8" fillId="0" borderId="7" xfId="0" applyFont="1" applyBorder="1" applyAlignment="1">
      <alignment vertical="center"/>
    </xf>
    <xf numFmtId="0" fontId="12" fillId="0" borderId="6" xfId="0" applyFont="1" applyBorder="1" applyAlignment="1">
      <alignment vertical="center" wrapText="1"/>
    </xf>
    <xf numFmtId="0" fontId="12" fillId="0" borderId="7" xfId="0" applyFont="1" applyBorder="1" applyAlignment="1">
      <alignment vertical="center" wrapText="1"/>
    </xf>
    <xf numFmtId="0" fontId="16" fillId="2" borderId="0" xfId="0" applyFont="1" applyFill="1" applyAlignment="1">
      <alignment horizontal="center"/>
    </xf>
    <xf numFmtId="0" fontId="19" fillId="2" borderId="0" xfId="0" applyFont="1" applyFill="1" applyBorder="1" applyAlignment="1">
      <alignment vertical="center" wrapText="1"/>
    </xf>
    <xf numFmtId="0" fontId="19" fillId="2" borderId="0" xfId="0" applyFont="1" applyFill="1" applyBorder="1" applyAlignment="1">
      <alignment horizontal="center" vertical="center"/>
    </xf>
    <xf numFmtId="0" fontId="18" fillId="2" borderId="0" xfId="0" applyFont="1" applyFill="1" applyBorder="1" applyAlignment="1">
      <alignment vertical="center"/>
    </xf>
    <xf numFmtId="0" fontId="18" fillId="0" borderId="6" xfId="0" applyFont="1" applyBorder="1" applyAlignment="1">
      <alignment vertical="center" wrapText="1"/>
    </xf>
    <xf numFmtId="0" fontId="19" fillId="0" borderId="6" xfId="0" applyFont="1" applyFill="1" applyBorder="1" applyAlignment="1">
      <alignment vertical="center" wrapText="1"/>
    </xf>
    <xf numFmtId="0" fontId="19" fillId="0" borderId="7" xfId="0" applyFont="1" applyFill="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1" fillId="0" borderId="6" xfId="0" applyFont="1" applyFill="1" applyBorder="1" applyAlignment="1">
      <alignment vertical="center" wrapText="1"/>
    </xf>
    <xf numFmtId="3" fontId="11" fillId="0" borderId="7" xfId="0" applyNumberFormat="1" applyFont="1" applyFill="1" applyBorder="1" applyAlignment="1">
      <alignment horizontal="right" vertical="center" wrapText="1"/>
    </xf>
    <xf numFmtId="0" fontId="14" fillId="0" borderId="6" xfId="0" applyFont="1" applyFill="1" applyBorder="1" applyAlignment="1">
      <alignment horizontal="left" vertical="center" wrapText="1"/>
    </xf>
    <xf numFmtId="3" fontId="18" fillId="0" borderId="7" xfId="0" applyNumberFormat="1" applyFont="1" applyBorder="1" applyAlignment="1">
      <alignmen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3" fontId="12" fillId="0" borderId="10" xfId="0" applyNumberFormat="1" applyFont="1" applyBorder="1" applyAlignment="1">
      <alignment vertical="center"/>
    </xf>
    <xf numFmtId="3" fontId="22" fillId="0" borderId="7" xfId="0" applyNumberFormat="1" applyFont="1" applyFill="1" applyBorder="1" applyAlignment="1">
      <alignment vertical="center"/>
    </xf>
    <xf numFmtId="0" fontId="19" fillId="0" borderId="9" xfId="0" applyFont="1" applyBorder="1" applyAlignment="1">
      <alignment vertical="center" wrapText="1"/>
    </xf>
    <xf numFmtId="0" fontId="19" fillId="0" borderId="10" xfId="0" applyFont="1" applyBorder="1" applyAlignment="1">
      <alignment vertical="center" wrapText="1"/>
    </xf>
    <xf numFmtId="0" fontId="14" fillId="0" borderId="6" xfId="9" applyFont="1" applyFill="1" applyBorder="1" applyAlignment="1">
      <alignment horizontal="left" vertical="center" wrapText="1"/>
    </xf>
    <xf numFmtId="0" fontId="14" fillId="0" borderId="6" xfId="9" applyFont="1" applyFill="1" applyBorder="1" applyAlignment="1">
      <alignment vertical="center" wrapText="1"/>
    </xf>
    <xf numFmtId="0" fontId="14" fillId="0" borderId="9" xfId="10" applyFont="1" applyFill="1" applyBorder="1" applyAlignment="1">
      <alignment horizontal="left" vertical="center" wrapText="1"/>
    </xf>
    <xf numFmtId="0" fontId="14" fillId="0" borderId="10" xfId="0" applyFont="1" applyBorder="1" applyAlignment="1">
      <alignmen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3" fontId="12" fillId="0" borderId="10" xfId="0" applyNumberFormat="1" applyFont="1" applyFill="1" applyBorder="1" applyAlignment="1">
      <alignment vertical="center"/>
    </xf>
    <xf numFmtId="0" fontId="12" fillId="0" borderId="6" xfId="9" applyFont="1" applyFill="1" applyBorder="1" applyAlignment="1">
      <alignment vertical="center" wrapText="1"/>
    </xf>
    <xf numFmtId="0" fontId="12" fillId="0" borderId="7" xfId="9" applyFont="1" applyFill="1" applyBorder="1" applyAlignment="1">
      <alignment vertical="center" wrapText="1"/>
    </xf>
    <xf numFmtId="3" fontId="12" fillId="0" borderId="7" xfId="0" applyNumberFormat="1" applyFont="1" applyFill="1" applyBorder="1" applyAlignment="1">
      <alignment vertical="center" wrapText="1"/>
    </xf>
    <xf numFmtId="3" fontId="26" fillId="0" borderId="7" xfId="0" applyNumberFormat="1" applyFont="1" applyBorder="1" applyAlignment="1">
      <alignment vertical="center" wrapText="1"/>
    </xf>
    <xf numFmtId="3" fontId="26" fillId="0" borderId="7" xfId="0" applyNumberFormat="1" applyFont="1" applyBorder="1" applyAlignment="1">
      <alignment horizontal="right" vertical="center" wrapText="1"/>
    </xf>
    <xf numFmtId="3" fontId="12" fillId="0" borderId="7" xfId="0" applyNumberFormat="1" applyFont="1" applyBorder="1" applyAlignment="1">
      <alignment horizontal="right" vertical="center" wrapText="1"/>
    </xf>
    <xf numFmtId="3" fontId="26" fillId="0" borderId="7" xfId="0" applyNumberFormat="1" applyFont="1" applyFill="1" applyBorder="1" applyAlignment="1">
      <alignment horizontal="right" vertical="center" wrapText="1"/>
    </xf>
    <xf numFmtId="165" fontId="26" fillId="0" borderId="7" xfId="0" applyNumberFormat="1" applyFont="1" applyFill="1" applyBorder="1" applyAlignment="1">
      <alignment horizontal="right" vertical="center" wrapText="1"/>
    </xf>
    <xf numFmtId="165" fontId="12" fillId="0" borderId="7" xfId="0" applyNumberFormat="1" applyFont="1" applyBorder="1" applyAlignment="1">
      <alignment horizontal="right" vertical="center" wrapText="1"/>
    </xf>
    <xf numFmtId="165" fontId="12" fillId="0" borderId="7" xfId="0" applyNumberFormat="1" applyFont="1" applyFill="1" applyBorder="1" applyAlignment="1">
      <alignment horizontal="right" vertical="center" wrapText="1"/>
    </xf>
    <xf numFmtId="0" fontId="12" fillId="0" borderId="9" xfId="9" applyFont="1" applyFill="1" applyBorder="1" applyAlignment="1">
      <alignment vertical="center" wrapText="1"/>
    </xf>
    <xf numFmtId="0" fontId="12" fillId="0" borderId="10" xfId="9" applyFont="1" applyFill="1" applyBorder="1" applyAlignment="1">
      <alignment vertical="center" wrapText="1"/>
    </xf>
    <xf numFmtId="3" fontId="12" fillId="0" borderId="10" xfId="0" applyNumberFormat="1" applyFont="1" applyFill="1" applyBorder="1" applyAlignment="1">
      <alignment vertical="center" wrapText="1"/>
    </xf>
    <xf numFmtId="0" fontId="19" fillId="3" borderId="0" xfId="0" applyFont="1" applyFill="1" applyBorder="1" applyAlignment="1">
      <alignment wrapText="1"/>
    </xf>
    <xf numFmtId="1" fontId="12" fillId="0" borderId="7" xfId="0" applyNumberFormat="1" applyFont="1" applyFill="1" applyBorder="1" applyAlignment="1">
      <alignment horizontal="right" vertical="center" wrapText="1"/>
    </xf>
    <xf numFmtId="0" fontId="18" fillId="0" borderId="6" xfId="11" applyFont="1" applyBorder="1" applyAlignment="1">
      <alignment vertical="center" wrapText="1"/>
    </xf>
    <xf numFmtId="0" fontId="18" fillId="0" borderId="7" xfId="11" applyFont="1" applyBorder="1" applyAlignment="1">
      <alignment vertical="center" wrapText="1"/>
    </xf>
    <xf numFmtId="3" fontId="18" fillId="0" borderId="7" xfId="11" applyNumberFormat="1" applyFont="1" applyFill="1" applyBorder="1" applyAlignment="1">
      <alignment vertical="center"/>
    </xf>
    <xf numFmtId="0" fontId="11" fillId="0" borderId="7" xfId="11" applyFont="1" applyFill="1" applyBorder="1" applyAlignment="1">
      <alignment vertical="center" wrapText="1"/>
    </xf>
    <xf numFmtId="3" fontId="11" fillId="0" borderId="7" xfId="11" applyNumberFormat="1" applyFont="1" applyFill="1" applyBorder="1" applyAlignment="1">
      <alignment vertical="center"/>
    </xf>
    <xf numFmtId="3" fontId="12" fillId="0" borderId="8" xfId="11" applyNumberFormat="1" applyFont="1" applyFill="1" applyBorder="1" applyAlignment="1">
      <alignment horizontal="right" vertical="center" wrapText="1"/>
    </xf>
    <xf numFmtId="3" fontId="18" fillId="0" borderId="7" xfId="11" applyNumberFormat="1" applyFont="1" applyBorder="1" applyAlignment="1">
      <alignment vertical="center" wrapText="1"/>
    </xf>
    <xf numFmtId="0" fontId="11" fillId="0" borderId="6" xfId="11" applyFont="1" applyFill="1" applyBorder="1" applyAlignment="1">
      <alignment vertical="center" wrapText="1"/>
    </xf>
    <xf numFmtId="0" fontId="18" fillId="0" borderId="9" xfId="11" applyFont="1" applyBorder="1" applyAlignment="1">
      <alignment vertical="center" wrapText="1"/>
    </xf>
    <xf numFmtId="0" fontId="18" fillId="0" borderId="10" xfId="11" applyFont="1" applyBorder="1" applyAlignment="1">
      <alignment vertical="center" wrapText="1"/>
    </xf>
    <xf numFmtId="3" fontId="18" fillId="0" borderId="10" xfId="11" applyNumberFormat="1" applyFont="1" applyFill="1" applyBorder="1" applyAlignment="1">
      <alignment vertical="center"/>
    </xf>
    <xf numFmtId="3" fontId="12" fillId="0" borderId="10" xfId="11" applyNumberFormat="1" applyFont="1" applyBorder="1" applyAlignment="1">
      <alignment vertical="center"/>
    </xf>
    <xf numFmtId="0" fontId="16" fillId="2" borderId="0" xfId="11" applyFont="1" applyFill="1" applyAlignment="1">
      <alignment vertical="center" wrapText="1"/>
    </xf>
    <xf numFmtId="0" fontId="16" fillId="2" borderId="0" xfId="11" applyFont="1" applyFill="1" applyAlignment="1">
      <alignment vertical="center"/>
    </xf>
    <xf numFmtId="0" fontId="16" fillId="2" borderId="0" xfId="0" applyFont="1" applyFill="1" applyAlignment="1">
      <alignment vertical="center"/>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3" fontId="18" fillId="0" borderId="7" xfId="0" applyNumberFormat="1" applyFont="1" applyFill="1" applyBorder="1" applyAlignment="1">
      <alignment vertical="center" wrapText="1"/>
    </xf>
    <xf numFmtId="0" fontId="18" fillId="0" borderId="10" xfId="0" applyFont="1" applyBorder="1" applyAlignment="1">
      <alignment vertical="center"/>
    </xf>
    <xf numFmtId="3" fontId="26" fillId="2" borderId="7" xfId="0" applyNumberFormat="1" applyFont="1" applyFill="1" applyBorder="1" applyAlignment="1">
      <alignment horizontal="right" vertical="center" wrapText="1"/>
    </xf>
    <xf numFmtId="0" fontId="11" fillId="0" borderId="6" xfId="0" applyFont="1" applyBorder="1" applyAlignment="1">
      <alignment horizontal="left" vertical="center" wrapText="1"/>
    </xf>
    <xf numFmtId="0" fontId="11" fillId="0" borderId="7" xfId="0" applyFont="1" applyFill="1" applyBorder="1" applyAlignment="1">
      <alignment horizontal="left" vertical="center" wrapText="1"/>
    </xf>
    <xf numFmtId="3" fontId="18" fillId="0" borderId="7" xfId="0" applyNumberFormat="1" applyFont="1" applyFill="1" applyBorder="1" applyAlignment="1">
      <alignment horizontal="right" vertical="center" wrapText="1"/>
    </xf>
    <xf numFmtId="165" fontId="18" fillId="0" borderId="7" xfId="0" applyNumberFormat="1" applyFont="1" applyBorder="1" applyAlignment="1">
      <alignment vertical="center"/>
    </xf>
    <xf numFmtId="49" fontId="11" fillId="0" borderId="7" xfId="0" applyNumberFormat="1" applyFont="1" applyFill="1" applyBorder="1" applyAlignment="1">
      <alignment horizontal="left" vertical="center" wrapText="1"/>
    </xf>
    <xf numFmtId="165" fontId="28" fillId="0" borderId="7" xfId="0" applyNumberFormat="1" applyFont="1" applyFill="1" applyBorder="1" applyAlignment="1">
      <alignment horizontal="right" vertical="center" wrapText="1"/>
    </xf>
    <xf numFmtId="0" fontId="11" fillId="0" borderId="6" xfId="0" applyFont="1" applyFill="1" applyBorder="1" applyAlignment="1">
      <alignment horizontal="left" vertical="center" wrapText="1"/>
    </xf>
    <xf numFmtId="0" fontId="11" fillId="0" borderId="7" xfId="0" applyFont="1" applyBorder="1" applyAlignment="1">
      <alignment horizontal="left" vertical="center" wrapText="1"/>
    </xf>
    <xf numFmtId="0" fontId="13" fillId="0" borderId="7" xfId="0" applyFont="1" applyFill="1" applyBorder="1" applyAlignment="1">
      <alignment vertical="center" wrapText="1"/>
    </xf>
    <xf numFmtId="165" fontId="19" fillId="0" borderId="7" xfId="0" applyNumberFormat="1" applyFont="1" applyFill="1" applyBorder="1" applyAlignment="1">
      <alignment vertical="center"/>
    </xf>
    <xf numFmtId="165" fontId="14" fillId="0" borderId="7" xfId="0" applyNumberFormat="1" applyFont="1" applyFill="1" applyBorder="1" applyAlignment="1">
      <alignment horizontal="right" vertical="center" wrapText="1"/>
    </xf>
    <xf numFmtId="0" fontId="14" fillId="0" borderId="7" xfId="0" applyFont="1" applyFill="1" applyBorder="1" applyAlignment="1">
      <alignment horizontal="left" vertical="center" wrapText="1"/>
    </xf>
    <xf numFmtId="165" fontId="14" fillId="0" borderId="7" xfId="0" applyNumberFormat="1" applyFont="1" applyFill="1" applyBorder="1" applyAlignment="1">
      <alignment vertical="center"/>
    </xf>
    <xf numFmtId="0" fontId="18" fillId="0" borderId="10" xfId="0" applyFont="1" applyFill="1" applyBorder="1" applyAlignment="1">
      <alignment horizontal="left" vertical="center" wrapText="1"/>
    </xf>
    <xf numFmtId="3" fontId="26" fillId="2" borderId="10" xfId="0" applyNumberFormat="1" applyFont="1" applyFill="1" applyBorder="1" applyAlignment="1">
      <alignment horizontal="right" vertical="center" wrapText="1"/>
    </xf>
    <xf numFmtId="165" fontId="18" fillId="0" borderId="10" xfId="0" applyNumberFormat="1" applyFont="1" applyBorder="1" applyAlignment="1">
      <alignment vertical="center"/>
    </xf>
    <xf numFmtId="165" fontId="26" fillId="0" borderId="10" xfId="0" applyNumberFormat="1" applyFont="1" applyFill="1" applyBorder="1" applyAlignment="1">
      <alignment horizontal="right" vertical="center" wrapText="1"/>
    </xf>
    <xf numFmtId="165" fontId="26" fillId="2" borderId="0" xfId="0" applyNumberFormat="1" applyFont="1" applyFill="1" applyBorder="1" applyAlignment="1">
      <alignment horizontal="right" vertical="center" wrapText="1"/>
    </xf>
    <xf numFmtId="3" fontId="18" fillId="2" borderId="0" xfId="0" applyNumberFormat="1" applyFont="1" applyFill="1" applyBorder="1" applyAlignment="1">
      <alignment wrapText="1"/>
    </xf>
    <xf numFmtId="0" fontId="14" fillId="0" borderId="7" xfId="0" applyFont="1" applyFill="1" applyBorder="1" applyAlignment="1">
      <alignment vertical="center" wrapText="1"/>
    </xf>
    <xf numFmtId="0" fontId="26" fillId="0" borderId="6" xfId="1" applyFont="1" applyFill="1" applyBorder="1" applyAlignment="1">
      <alignment horizontal="left" vertical="center" wrapText="1"/>
    </xf>
    <xf numFmtId="0" fontId="26" fillId="0" borderId="7" xfId="0" applyFont="1" applyBorder="1" applyAlignment="1">
      <alignment horizontal="left" vertical="center" wrapText="1"/>
    </xf>
    <xf numFmtId="0" fontId="25" fillId="0" borderId="6" xfId="1" applyFont="1" applyFill="1" applyBorder="1" applyAlignment="1">
      <alignment horizontal="left" vertical="center" wrapText="1" indent="1"/>
    </xf>
    <xf numFmtId="0" fontId="25" fillId="0" borderId="7" xfId="0" applyFont="1" applyBorder="1" applyAlignment="1">
      <alignment horizontal="left" vertical="center" wrapText="1" indent="1"/>
    </xf>
    <xf numFmtId="0" fontId="25" fillId="0" borderId="7" xfId="1" applyFont="1" applyFill="1" applyBorder="1" applyAlignment="1">
      <alignment horizontal="left" vertical="center" wrapText="1" indent="1"/>
    </xf>
    <xf numFmtId="0" fontId="12" fillId="0" borderId="6" xfId="1" applyFont="1" applyFill="1" applyBorder="1" applyAlignment="1">
      <alignment horizontal="left" vertical="center" wrapText="1"/>
    </xf>
    <xf numFmtId="0" fontId="14" fillId="0" borderId="6" xfId="0" quotePrefix="1" applyFont="1" applyFill="1" applyBorder="1" applyAlignment="1">
      <alignment horizontal="left" vertical="center" wrapText="1"/>
    </xf>
    <xf numFmtId="0" fontId="28" fillId="0" borderId="7" xfId="0" applyFont="1" applyBorder="1" applyAlignment="1">
      <alignment vertical="center" wrapText="1"/>
    </xf>
    <xf numFmtId="0" fontId="22" fillId="0" borderId="6" xfId="0" quotePrefix="1" applyFont="1" applyFill="1" applyBorder="1" applyAlignment="1">
      <alignment horizontal="left" vertical="center" wrapText="1"/>
    </xf>
    <xf numFmtId="0" fontId="25" fillId="0" borderId="7" xfId="0" applyFont="1" applyBorder="1" applyAlignment="1">
      <alignment vertical="center" wrapText="1"/>
    </xf>
    <xf numFmtId="0" fontId="22" fillId="0" borderId="6" xfId="7" applyFont="1" applyFill="1" applyBorder="1" applyAlignment="1">
      <alignment horizontal="left" vertical="center" wrapText="1" indent="1"/>
    </xf>
    <xf numFmtId="0" fontId="22" fillId="0" borderId="7" xfId="7" applyFont="1" applyFill="1" applyBorder="1" applyAlignment="1">
      <alignment horizontal="left" vertical="center" wrapText="1" indent="1"/>
    </xf>
    <xf numFmtId="0" fontId="22" fillId="0" borderId="6" xfId="1" applyFont="1" applyFill="1" applyBorder="1" applyAlignment="1">
      <alignment horizontal="left" vertical="center" wrapText="1"/>
    </xf>
    <xf numFmtId="3" fontId="25" fillId="0" borderId="7" xfId="0" applyNumberFormat="1" applyFont="1" applyBorder="1" applyAlignment="1">
      <alignment vertical="center" wrapText="1"/>
    </xf>
    <xf numFmtId="0" fontId="22" fillId="0" borderId="6" xfId="7" applyFont="1" applyFill="1" applyBorder="1" applyAlignment="1">
      <alignment horizontal="left" vertical="center" wrapText="1"/>
    </xf>
    <xf numFmtId="0" fontId="22" fillId="0" borderId="7" xfId="7" applyFont="1" applyFill="1" applyBorder="1" applyAlignment="1">
      <alignment horizontal="left" vertical="center" wrapText="1"/>
    </xf>
    <xf numFmtId="0" fontId="14" fillId="0" borderId="6" xfId="0" applyFont="1" applyFill="1" applyBorder="1" applyAlignment="1">
      <alignment vertical="center" wrapText="1"/>
    </xf>
    <xf numFmtId="165" fontId="28" fillId="0" borderId="7" xfId="0" applyNumberFormat="1" applyFont="1" applyBorder="1" applyAlignment="1">
      <alignment horizontal="right" vertical="center" wrapText="1"/>
    </xf>
    <xf numFmtId="0" fontId="28" fillId="0" borderId="6" xfId="1" applyFont="1" applyFill="1" applyBorder="1" applyAlignment="1">
      <alignment horizontal="left" vertical="center" wrapText="1"/>
    </xf>
    <xf numFmtId="0" fontId="28" fillId="0" borderId="7" xfId="0" applyFont="1" applyBorder="1" applyAlignment="1">
      <alignment horizontal="left" vertical="center" wrapText="1"/>
    </xf>
    <xf numFmtId="0" fontId="26" fillId="0" borderId="6" xfId="0" applyFont="1" applyFill="1" applyBorder="1" applyAlignment="1">
      <alignment horizontal="left" vertical="center" wrapText="1" indent="1"/>
    </xf>
    <xf numFmtId="0" fontId="26" fillId="0" borderId="7" xfId="0" applyFont="1" applyBorder="1" applyAlignment="1">
      <alignment horizontal="left" vertical="center" wrapText="1" indent="1"/>
    </xf>
    <xf numFmtId="0" fontId="26" fillId="0" borderId="6" xfId="1" applyFont="1" applyFill="1" applyBorder="1" applyAlignment="1">
      <alignment horizontal="left" vertical="center" wrapText="1" inden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14" fillId="0" borderId="9" xfId="0" applyFont="1" applyFill="1" applyBorder="1" applyAlignment="1">
      <alignment vertical="center" wrapText="1"/>
    </xf>
    <xf numFmtId="0" fontId="28" fillId="0" borderId="10" xfId="0" applyFont="1" applyBorder="1" applyAlignment="1">
      <alignment vertical="center" wrapText="1"/>
    </xf>
    <xf numFmtId="165" fontId="28" fillId="0" borderId="10" xfId="0" applyNumberFormat="1" applyFont="1" applyBorder="1" applyAlignment="1">
      <alignment horizontal="right" vertical="center" wrapText="1"/>
    </xf>
    <xf numFmtId="167" fontId="28" fillId="0" borderId="7" xfId="0" applyNumberFormat="1" applyFont="1" applyFill="1" applyBorder="1" applyAlignment="1">
      <alignment horizontal="right" vertical="center" wrapText="1"/>
    </xf>
    <xf numFmtId="0" fontId="25" fillId="0" borderId="6" xfId="0" applyFont="1" applyBorder="1" applyAlignment="1">
      <alignment horizontal="left" vertical="center" wrapText="1" indent="1"/>
    </xf>
    <xf numFmtId="0" fontId="14" fillId="0" borderId="6" xfId="1" applyFont="1" applyFill="1" applyBorder="1" applyAlignment="1">
      <alignment horizontal="left" vertical="center" wrapText="1"/>
    </xf>
    <xf numFmtId="0" fontId="14" fillId="0" borderId="7" xfId="0" applyFont="1" applyBorder="1" applyAlignment="1">
      <alignment horizontal="left" vertical="center" wrapText="1"/>
    </xf>
    <xf numFmtId="0" fontId="18" fillId="3" borderId="0" xfId="0" applyFont="1" applyFill="1" applyAlignment="1">
      <alignment horizontal="center" wrapText="1"/>
    </xf>
    <xf numFmtId="0" fontId="31" fillId="3" borderId="0" xfId="0" applyFont="1" applyFill="1" applyAlignment="1">
      <alignment wrapText="1"/>
    </xf>
    <xf numFmtId="3" fontId="28" fillId="0" borderId="7" xfId="0" applyNumberFormat="1" applyFont="1" applyFill="1" applyBorder="1" applyAlignment="1">
      <alignment vertical="center" wrapText="1"/>
    </xf>
    <xf numFmtId="0" fontId="12" fillId="0" borderId="6" xfId="0" applyFont="1" applyFill="1" applyBorder="1" applyAlignment="1">
      <alignment vertical="center" wrapText="1"/>
    </xf>
    <xf numFmtId="3" fontId="18" fillId="2" borderId="0" xfId="11" applyNumberFormat="1" applyFont="1" applyFill="1" applyAlignment="1">
      <alignment wrapText="1"/>
    </xf>
    <xf numFmtId="0" fontId="19" fillId="2" borderId="0" xfId="11" applyFont="1" applyFill="1" applyBorder="1" applyAlignment="1">
      <alignment vertical="center"/>
    </xf>
    <xf numFmtId="0" fontId="19" fillId="2" borderId="0" xfId="11" applyFont="1" applyFill="1" applyAlignment="1">
      <alignment vertical="center"/>
    </xf>
    <xf numFmtId="3" fontId="16" fillId="2" borderId="0" xfId="11" applyNumberFormat="1" applyFont="1" applyFill="1" applyAlignment="1">
      <alignment wrapText="1"/>
    </xf>
    <xf numFmtId="0" fontId="21" fillId="3" borderId="0" xfId="11" applyFont="1" applyFill="1" applyAlignment="1">
      <alignment wrapText="1"/>
    </xf>
    <xf numFmtId="0" fontId="19" fillId="3" borderId="0" xfId="11" applyFont="1" applyFill="1" applyAlignment="1">
      <alignment wrapText="1"/>
    </xf>
    <xf numFmtId="0" fontId="18" fillId="3" borderId="0" xfId="11" applyFont="1" applyFill="1" applyBorder="1" applyAlignment="1">
      <alignment wrapText="1"/>
    </xf>
    <xf numFmtId="0" fontId="14" fillId="0" borderId="6" xfId="11" quotePrefix="1" applyFont="1" applyFill="1" applyBorder="1" applyAlignment="1">
      <alignment horizontal="left" vertical="center" wrapText="1"/>
    </xf>
    <xf numFmtId="0" fontId="28" fillId="0" borderId="7" xfId="11" applyFont="1" applyFill="1" applyBorder="1" applyAlignment="1">
      <alignment vertical="center" wrapText="1"/>
    </xf>
    <xf numFmtId="3" fontId="19" fillId="0" borderId="7" xfId="11" applyNumberFormat="1" applyFont="1" applyFill="1" applyBorder="1" applyAlignment="1">
      <alignment wrapText="1"/>
    </xf>
    <xf numFmtId="3" fontId="19" fillId="0" borderId="8" xfId="11" applyNumberFormat="1" applyFont="1" applyFill="1" applyBorder="1" applyAlignment="1">
      <alignment wrapText="1"/>
    </xf>
    <xf numFmtId="3" fontId="21" fillId="0" borderId="7" xfId="11" applyNumberFormat="1" applyFont="1" applyFill="1" applyBorder="1" applyAlignment="1">
      <alignment wrapText="1"/>
    </xf>
    <xf numFmtId="3" fontId="21" fillId="0" borderId="8" xfId="11" applyNumberFormat="1" applyFont="1" applyFill="1" applyBorder="1" applyAlignment="1">
      <alignment wrapText="1"/>
    </xf>
    <xf numFmtId="3" fontId="25" fillId="0" borderId="7" xfId="11" applyNumberFormat="1" applyFont="1" applyFill="1" applyBorder="1" applyAlignment="1">
      <alignment vertical="center" wrapText="1"/>
    </xf>
    <xf numFmtId="3" fontId="25" fillId="0" borderId="8" xfId="11" applyNumberFormat="1" applyFont="1" applyFill="1" applyBorder="1" applyAlignment="1">
      <alignment vertical="center" wrapText="1"/>
    </xf>
    <xf numFmtId="3" fontId="28" fillId="0" borderId="7" xfId="11" applyNumberFormat="1" applyFont="1" applyFill="1" applyBorder="1" applyAlignment="1">
      <alignment vertical="center" wrapText="1"/>
    </xf>
    <xf numFmtId="3" fontId="18" fillId="0" borderId="7" xfId="11" applyNumberFormat="1" applyFont="1" applyFill="1" applyBorder="1" applyAlignment="1">
      <alignment wrapText="1"/>
    </xf>
    <xf numFmtId="3" fontId="18" fillId="0" borderId="8" xfId="11" applyNumberFormat="1" applyFont="1" applyFill="1" applyBorder="1" applyAlignment="1">
      <alignment wrapText="1"/>
    </xf>
    <xf numFmtId="0" fontId="12" fillId="0" borderId="6" xfId="11" quotePrefix="1" applyFont="1" applyFill="1" applyBorder="1" applyAlignment="1">
      <alignment horizontal="left" vertical="center" wrapText="1"/>
    </xf>
    <xf numFmtId="0" fontId="12" fillId="0" borderId="7" xfId="11" quotePrefix="1" applyFont="1" applyFill="1" applyBorder="1" applyAlignment="1">
      <alignment horizontal="left" vertical="center" wrapText="1"/>
    </xf>
    <xf numFmtId="0" fontId="26" fillId="0" borderId="7" xfId="11" applyFont="1" applyFill="1" applyBorder="1" applyAlignment="1">
      <alignment vertical="center" wrapText="1"/>
    </xf>
    <xf numFmtId="0" fontId="37" fillId="0" borderId="6" xfId="11" applyFont="1" applyFill="1" applyBorder="1" applyAlignment="1">
      <alignment vertical="center" wrapText="1"/>
    </xf>
    <xf numFmtId="164" fontId="37" fillId="0" borderId="7" xfId="11" applyNumberFormat="1" applyFont="1" applyFill="1" applyBorder="1" applyAlignment="1">
      <alignment wrapText="1"/>
    </xf>
    <xf numFmtId="164" fontId="37" fillId="0" borderId="8" xfId="11" applyNumberFormat="1" applyFont="1" applyFill="1" applyBorder="1" applyAlignment="1">
      <alignment wrapText="1"/>
    </xf>
    <xf numFmtId="0" fontId="37" fillId="3" borderId="0" xfId="11" applyFont="1" applyFill="1" applyAlignment="1">
      <alignment wrapText="1"/>
    </xf>
    <xf numFmtId="0" fontId="12" fillId="0" borderId="6" xfId="0" applyFont="1" applyFill="1" applyBorder="1" applyAlignment="1">
      <alignment horizontal="left" vertical="center" wrapText="1" indent="2"/>
    </xf>
    <xf numFmtId="0" fontId="19" fillId="0" borderId="7" xfId="0" applyFont="1" applyFill="1" applyBorder="1" applyAlignment="1">
      <alignment horizontal="left" vertical="center" wrapText="1"/>
    </xf>
    <xf numFmtId="0" fontId="12" fillId="0" borderId="6"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22" fillId="0" borderId="6" xfId="0" applyFont="1" applyFill="1" applyBorder="1" applyAlignment="1">
      <alignment horizontal="left" vertical="center" wrapText="1" indent="2"/>
    </xf>
    <xf numFmtId="0" fontId="22" fillId="0" borderId="7" xfId="0" applyFont="1" applyFill="1" applyBorder="1" applyAlignment="1">
      <alignment horizontal="left" vertical="center" wrapText="1" indent="2"/>
    </xf>
    <xf numFmtId="0" fontId="14" fillId="0" borderId="6" xfId="0" applyFont="1" applyFill="1" applyBorder="1" applyAlignment="1">
      <alignment horizontal="left" wrapText="1" indent="1"/>
    </xf>
    <xf numFmtId="0" fontId="12" fillId="0" borderId="7" xfId="0" applyFont="1" applyFill="1" applyBorder="1" applyAlignment="1">
      <alignment horizontal="left" vertical="center" wrapText="1" indent="1"/>
    </xf>
    <xf numFmtId="0" fontId="12" fillId="2" borderId="19" xfId="0" applyFont="1" applyFill="1" applyBorder="1" applyAlignment="1">
      <alignment horizontal="right" vertical="center" wrapText="1"/>
    </xf>
    <xf numFmtId="0" fontId="18" fillId="2" borderId="20" xfId="0" applyFont="1" applyFill="1" applyBorder="1" applyAlignment="1">
      <alignment vertical="center"/>
    </xf>
    <xf numFmtId="0" fontId="26" fillId="0" borderId="6" xfId="0" applyFont="1" applyBorder="1" applyAlignment="1">
      <alignment horizontal="left" vertical="center" wrapText="1" indent="1"/>
    </xf>
    <xf numFmtId="0" fontId="11" fillId="3" borderId="0" xfId="13" applyFont="1" applyFill="1"/>
    <xf numFmtId="0" fontId="23" fillId="3" borderId="0" xfId="13" applyFont="1" applyFill="1"/>
    <xf numFmtId="0" fontId="13" fillId="3" borderId="0" xfId="13" applyFont="1" applyFill="1"/>
    <xf numFmtId="0" fontId="12" fillId="0" borderId="6" xfId="13" applyFont="1" applyFill="1" applyBorder="1" applyAlignment="1">
      <alignment horizontal="left" vertical="center" wrapText="1" indent="1"/>
    </xf>
    <xf numFmtId="0" fontId="12" fillId="0" borderId="7" xfId="13" applyFont="1" applyFill="1" applyBorder="1" applyAlignment="1">
      <alignment horizontal="left" vertical="center" wrapText="1" indent="1"/>
    </xf>
    <xf numFmtId="0" fontId="12" fillId="0" borderId="6" xfId="13" applyFont="1" applyFill="1" applyBorder="1" applyAlignment="1">
      <alignment horizontal="left" vertical="center" wrapText="1"/>
    </xf>
    <xf numFmtId="0" fontId="12" fillId="0" borderId="7" xfId="13" applyFont="1" applyFill="1" applyBorder="1" applyAlignment="1">
      <alignment horizontal="left" vertical="center" wrapText="1"/>
    </xf>
    <xf numFmtId="0" fontId="14" fillId="0" borderId="6" xfId="13" applyFont="1" applyFill="1" applyBorder="1" applyAlignment="1">
      <alignment horizontal="left" vertical="center"/>
    </xf>
    <xf numFmtId="0" fontId="14" fillId="0" borderId="7" xfId="13" applyFont="1" applyFill="1" applyBorder="1" applyAlignment="1">
      <alignment horizontal="left" vertical="center"/>
    </xf>
    <xf numFmtId="0" fontId="22" fillId="0" borderId="6" xfId="13" applyFont="1" applyFill="1" applyBorder="1" applyAlignment="1">
      <alignment horizontal="left" vertical="center" wrapText="1" indent="2"/>
    </xf>
    <xf numFmtId="0" fontId="12" fillId="2" borderId="0" xfId="0" applyFont="1" applyFill="1" applyAlignment="1">
      <alignment vertical="center"/>
    </xf>
    <xf numFmtId="0" fontId="12" fillId="2" borderId="0" xfId="0" applyFont="1" applyFill="1" applyAlignment="1">
      <alignment horizontal="center"/>
    </xf>
    <xf numFmtId="0" fontId="21" fillId="0" borderId="7" xfId="0" applyFont="1" applyBorder="1" applyAlignment="1">
      <alignment vertical="center" wrapText="1"/>
    </xf>
    <xf numFmtId="3" fontId="18" fillId="0" borderId="8" xfId="11" applyNumberFormat="1" applyFont="1" applyFill="1" applyBorder="1" applyAlignment="1">
      <alignment horizontal="right" wrapText="1"/>
    </xf>
    <xf numFmtId="3" fontId="22" fillId="0" borderId="7" xfId="11" applyNumberFormat="1" applyFont="1" applyFill="1" applyBorder="1" applyAlignment="1">
      <alignment horizontal="right" vertical="center" wrapText="1"/>
    </xf>
    <xf numFmtId="3" fontId="22" fillId="0" borderId="8" xfId="11" applyNumberFormat="1" applyFont="1" applyFill="1" applyBorder="1" applyAlignment="1">
      <alignment horizontal="right" vertical="center" wrapText="1"/>
    </xf>
    <xf numFmtId="3" fontId="14" fillId="0" borderId="7" xfId="11" applyNumberFormat="1" applyFont="1" applyFill="1" applyBorder="1" applyAlignment="1">
      <alignment horizontal="right" vertical="center" wrapText="1"/>
    </xf>
    <xf numFmtId="165" fontId="25" fillId="0" borderId="7" xfId="0" applyNumberFormat="1" applyFont="1" applyBorder="1" applyAlignment="1">
      <alignment horizontal="right" vertical="center" wrapText="1"/>
    </xf>
    <xf numFmtId="0" fontId="19" fillId="0" borderId="7" xfId="11" applyFont="1" applyBorder="1" applyAlignment="1">
      <alignment vertical="center" wrapText="1"/>
    </xf>
    <xf numFmtId="0" fontId="19" fillId="0" borderId="6" xfId="11" applyFont="1" applyBorder="1" applyAlignment="1">
      <alignment vertical="center" wrapText="1"/>
    </xf>
    <xf numFmtId="3" fontId="19" fillId="0" borderId="7" xfId="11" applyNumberFormat="1" applyFont="1" applyBorder="1" applyAlignment="1">
      <alignment vertical="center" wrapText="1"/>
    </xf>
    <xf numFmtId="3" fontId="19" fillId="0" borderId="8" xfId="11" applyNumberFormat="1" applyFont="1" applyBorder="1" applyAlignment="1">
      <alignment vertical="center" wrapText="1"/>
    </xf>
    <xf numFmtId="0" fontId="19" fillId="3" borderId="0" xfId="11" applyFont="1" applyFill="1" applyAlignment="1">
      <alignment vertical="center" wrapText="1"/>
    </xf>
    <xf numFmtId="3" fontId="18" fillId="0" borderId="8" xfId="11" applyNumberFormat="1" applyFont="1" applyBorder="1" applyAlignment="1">
      <alignment vertical="center" wrapText="1"/>
    </xf>
    <xf numFmtId="0" fontId="18" fillId="3" borderId="0" xfId="11" applyFont="1" applyFill="1" applyAlignment="1">
      <alignment vertical="center" wrapText="1"/>
    </xf>
    <xf numFmtId="3" fontId="19" fillId="0" borderId="7" xfId="11" applyNumberFormat="1" applyFont="1" applyFill="1" applyBorder="1" applyAlignment="1">
      <alignment vertical="center" wrapText="1"/>
    </xf>
    <xf numFmtId="0" fontId="18" fillId="2" borderId="0" xfId="0" applyFont="1" applyFill="1" applyBorder="1" applyAlignment="1">
      <alignment wrapText="1"/>
    </xf>
    <xf numFmtId="3" fontId="18" fillId="2" borderId="0" xfId="0" applyNumberFormat="1" applyFont="1" applyFill="1" applyAlignment="1">
      <alignment vertical="center"/>
    </xf>
    <xf numFmtId="0" fontId="21" fillId="3" borderId="0" xfId="0" applyFont="1" applyFill="1" applyAlignment="1">
      <alignment vertical="center"/>
    </xf>
    <xf numFmtId="3" fontId="23" fillId="0" borderId="7" xfId="0" applyNumberFormat="1" applyFont="1" applyFill="1" applyBorder="1" applyAlignment="1">
      <alignment vertical="center"/>
    </xf>
    <xf numFmtId="3" fontId="12" fillId="2" borderId="7" xfId="0" applyNumberFormat="1" applyFont="1" applyFill="1" applyBorder="1" applyAlignment="1">
      <alignment vertical="center"/>
    </xf>
    <xf numFmtId="3" fontId="22" fillId="0" borderId="7" xfId="0" applyNumberFormat="1" applyFont="1" applyFill="1" applyBorder="1" applyAlignment="1">
      <alignment horizontal="right" vertical="center" wrapText="1"/>
    </xf>
    <xf numFmtId="0" fontId="16" fillId="3" borderId="0" xfId="0" applyFont="1" applyFill="1" applyAlignment="1">
      <alignment wrapText="1"/>
    </xf>
    <xf numFmtId="3" fontId="12" fillId="0" borderId="7" xfId="0" applyNumberFormat="1" applyFont="1" applyFill="1" applyBorder="1" applyAlignment="1">
      <alignment vertical="center"/>
    </xf>
    <xf numFmtId="3" fontId="21" fillId="0" borderId="7" xfId="0" applyNumberFormat="1" applyFont="1" applyFill="1" applyBorder="1" applyAlignment="1">
      <alignment wrapText="1"/>
    </xf>
    <xf numFmtId="0" fontId="18" fillId="2" borderId="20" xfId="0" applyFont="1" applyFill="1" applyBorder="1" applyAlignment="1">
      <alignment wrapText="1"/>
    </xf>
    <xf numFmtId="0" fontId="18" fillId="3" borderId="0" xfId="0" applyFont="1" applyFill="1" applyBorder="1" applyAlignment="1">
      <alignment wrapText="1"/>
    </xf>
    <xf numFmtId="3" fontId="19" fillId="0" borderId="7" xfId="0" applyNumberFormat="1" applyFont="1" applyFill="1" applyBorder="1" applyAlignment="1">
      <alignment wrapText="1"/>
    </xf>
    <xf numFmtId="3" fontId="18" fillId="3" borderId="0" xfId="0" applyNumberFormat="1" applyFont="1" applyFill="1" applyBorder="1" applyAlignment="1">
      <alignment wrapText="1"/>
    </xf>
    <xf numFmtId="3" fontId="12" fillId="2" borderId="7" xfId="0" applyNumberFormat="1" applyFont="1" applyFill="1" applyBorder="1" applyAlignment="1">
      <alignment horizontal="right" vertical="center" wrapText="1"/>
    </xf>
    <xf numFmtId="0" fontId="18" fillId="3" borderId="0" xfId="0" applyFont="1" applyFill="1" applyAlignment="1">
      <alignment vertical="center"/>
    </xf>
    <xf numFmtId="3" fontId="12" fillId="0" borderId="7" xfId="0" applyNumberFormat="1" applyFont="1" applyBorder="1" applyAlignment="1">
      <alignment vertical="center"/>
    </xf>
    <xf numFmtId="165" fontId="26" fillId="0" borderId="7" xfId="0" applyNumberFormat="1" applyFont="1" applyBorder="1" applyAlignment="1">
      <alignment horizontal="right" vertical="center" wrapText="1"/>
    </xf>
    <xf numFmtId="3" fontId="12" fillId="0" borderId="7" xfId="0" applyNumberFormat="1" applyFont="1" applyBorder="1" applyAlignment="1">
      <alignment horizontal="right" vertical="center"/>
    </xf>
    <xf numFmtId="3" fontId="22" fillId="0" borderId="7" xfId="0" applyNumberFormat="1" applyFont="1" applyBorder="1" applyAlignment="1">
      <alignment vertical="center"/>
    </xf>
    <xf numFmtId="3" fontId="22" fillId="0" borderId="7" xfId="0" applyNumberFormat="1" applyFont="1" applyFill="1" applyBorder="1" applyAlignment="1">
      <alignment horizontal="right" vertical="center"/>
    </xf>
    <xf numFmtId="3" fontId="22" fillId="0" borderId="7" xfId="0" applyNumberFormat="1" applyFont="1" applyBorder="1" applyAlignment="1">
      <alignment horizontal="right" vertical="center"/>
    </xf>
    <xf numFmtId="3" fontId="12" fillId="0" borderId="7" xfId="0" applyNumberFormat="1" applyFont="1" applyFill="1" applyBorder="1" applyAlignment="1">
      <alignment horizontal="right" vertical="center"/>
    </xf>
    <xf numFmtId="3" fontId="12" fillId="0" borderId="10" xfId="0" applyNumberFormat="1" applyFont="1" applyBorder="1" applyAlignment="1">
      <alignment horizontal="right" vertical="center"/>
    </xf>
    <xf numFmtId="3" fontId="18" fillId="0" borderId="7" xfId="11" applyNumberFormat="1" applyFont="1" applyBorder="1" applyAlignment="1">
      <alignment vertical="center"/>
    </xf>
    <xf numFmtId="3" fontId="11" fillId="0" borderId="7" xfId="11" applyNumberFormat="1" applyFont="1" applyFill="1" applyBorder="1" applyAlignment="1">
      <alignment horizontal="right" vertical="center" wrapText="1"/>
    </xf>
    <xf numFmtId="3" fontId="12" fillId="0" borderId="7" xfId="11" applyNumberFormat="1" applyFont="1" applyFill="1" applyBorder="1" applyAlignment="1">
      <alignment horizontal="right" vertical="center" wrapText="1"/>
    </xf>
    <xf numFmtId="3" fontId="18" fillId="0" borderId="10" xfId="11" applyNumberFormat="1" applyFont="1" applyBorder="1" applyAlignment="1">
      <alignment vertical="center"/>
    </xf>
    <xf numFmtId="3" fontId="26" fillId="0" borderId="7" xfId="0" applyNumberFormat="1" applyFont="1" applyFill="1" applyBorder="1" applyAlignment="1">
      <alignment vertical="center" wrapText="1"/>
    </xf>
    <xf numFmtId="3" fontId="26" fillId="0" borderId="10" xfId="0" applyNumberFormat="1" applyFont="1" applyFill="1" applyBorder="1" applyAlignment="1">
      <alignment vertical="center" wrapText="1"/>
    </xf>
    <xf numFmtId="1" fontId="26" fillId="0" borderId="7" xfId="0" applyNumberFormat="1" applyFont="1" applyFill="1" applyBorder="1" applyAlignment="1">
      <alignment horizontal="right" vertical="center" wrapText="1"/>
    </xf>
    <xf numFmtId="3" fontId="15" fillId="3" borderId="0" xfId="0" applyNumberFormat="1" applyFont="1" applyFill="1" applyBorder="1" applyAlignment="1">
      <alignment vertical="center"/>
    </xf>
    <xf numFmtId="3" fontId="24" fillId="3" borderId="0" xfId="0" applyNumberFormat="1" applyFont="1" applyFill="1" applyBorder="1" applyAlignment="1">
      <alignment vertical="center"/>
    </xf>
    <xf numFmtId="3" fontId="14" fillId="0" borderId="7" xfId="0" applyNumberFormat="1" applyFont="1" applyFill="1" applyBorder="1" applyAlignment="1">
      <alignment vertical="center"/>
    </xf>
    <xf numFmtId="3" fontId="14" fillId="0" borderId="7" xfId="0" applyNumberFormat="1" applyFont="1" applyBorder="1" applyAlignment="1">
      <alignment vertical="center"/>
    </xf>
    <xf numFmtId="3" fontId="19" fillId="0" borderId="10" xfId="0" applyNumberFormat="1" applyFont="1" applyBorder="1" applyAlignment="1">
      <alignment vertical="center"/>
    </xf>
    <xf numFmtId="3" fontId="13" fillId="0" borderId="7" xfId="0" applyNumberFormat="1" applyFont="1" applyFill="1" applyBorder="1" applyAlignment="1">
      <alignment vertical="center"/>
    </xf>
    <xf numFmtId="3" fontId="14" fillId="0" borderId="10" xfId="0" applyNumberFormat="1" applyFont="1" applyBorder="1" applyAlignment="1">
      <alignment vertical="center"/>
    </xf>
    <xf numFmtId="3" fontId="21" fillId="0" borderId="7" xfId="0" applyNumberFormat="1" applyFont="1" applyFill="1" applyBorder="1" applyAlignment="1">
      <alignment vertical="center"/>
    </xf>
    <xf numFmtId="3" fontId="18" fillId="2" borderId="0" xfId="0" applyNumberFormat="1" applyFont="1" applyFill="1" applyAlignment="1">
      <alignment wrapText="1"/>
    </xf>
    <xf numFmtId="3" fontId="18" fillId="3" borderId="0" xfId="0" applyNumberFormat="1" applyFont="1" applyFill="1" applyAlignment="1">
      <alignment vertical="center"/>
    </xf>
    <xf numFmtId="3" fontId="18" fillId="3" borderId="0" xfId="0" applyNumberFormat="1" applyFont="1" applyFill="1" applyAlignment="1">
      <alignment wrapText="1"/>
    </xf>
    <xf numFmtId="3" fontId="12" fillId="0" borderId="10" xfId="0" applyNumberFormat="1" applyFont="1" applyFill="1" applyBorder="1" applyAlignment="1">
      <alignment horizontal="right" vertical="center" wrapText="1"/>
    </xf>
    <xf numFmtId="3" fontId="11" fillId="0" borderId="10" xfId="0" applyNumberFormat="1" applyFont="1" applyFill="1" applyBorder="1" applyAlignment="1">
      <alignment vertical="center"/>
    </xf>
    <xf numFmtId="0" fontId="18" fillId="2" borderId="0" xfId="0" applyFont="1" applyFill="1" applyAlignment="1">
      <alignment wrapText="1"/>
    </xf>
    <xf numFmtId="3" fontId="19" fillId="0" borderId="7" xfId="0" applyNumberFormat="1" applyFont="1" applyFill="1" applyBorder="1" applyAlignment="1">
      <alignment vertical="center"/>
    </xf>
    <xf numFmtId="3" fontId="14" fillId="0" borderId="7" xfId="0" applyNumberFormat="1" applyFont="1" applyFill="1" applyBorder="1" applyAlignment="1">
      <alignment horizontal="right" vertical="center" wrapText="1"/>
    </xf>
    <xf numFmtId="3" fontId="19" fillId="0" borderId="7" xfId="0" applyNumberFormat="1" applyFont="1" applyBorder="1" applyAlignment="1">
      <alignment vertical="center"/>
    </xf>
    <xf numFmtId="3" fontId="11" fillId="0" borderId="7" xfId="0" applyNumberFormat="1" applyFont="1" applyFill="1" applyBorder="1" applyAlignment="1">
      <alignment vertical="center"/>
    </xf>
    <xf numFmtId="164" fontId="12" fillId="0" borderId="7" xfId="30" applyNumberFormat="1" applyFont="1" applyBorder="1" applyAlignment="1">
      <alignment vertical="center" wrapText="1"/>
    </xf>
    <xf numFmtId="3" fontId="18" fillId="0" borderId="7" xfId="0" applyNumberFormat="1" applyFont="1" applyFill="1" applyBorder="1" applyAlignment="1">
      <alignment wrapText="1"/>
    </xf>
    <xf numFmtId="165" fontId="25" fillId="0" borderId="7" xfId="0" applyNumberFormat="1" applyFont="1" applyFill="1" applyBorder="1" applyAlignment="1">
      <alignment horizontal="right" vertical="center" wrapText="1"/>
    </xf>
    <xf numFmtId="3" fontId="30" fillId="0" borderId="10" xfId="0" applyNumberFormat="1" applyFont="1" applyFill="1" applyBorder="1" applyAlignment="1">
      <alignment vertical="center"/>
    </xf>
    <xf numFmtId="3" fontId="18" fillId="0" borderId="7" xfId="0" applyNumberFormat="1" applyFont="1" applyBorder="1" applyAlignment="1">
      <alignment vertical="center"/>
    </xf>
    <xf numFmtId="3" fontId="12" fillId="0" borderId="7" xfId="0" applyNumberFormat="1" applyFont="1" applyFill="1" applyBorder="1" applyAlignment="1">
      <alignment horizontal="right" vertical="center" wrapText="1"/>
    </xf>
    <xf numFmtId="3" fontId="18" fillId="0" borderId="7" xfId="0" applyNumberFormat="1" applyFont="1" applyFill="1" applyBorder="1" applyAlignment="1">
      <alignment vertical="center"/>
    </xf>
    <xf numFmtId="3" fontId="18" fillId="0" borderId="10" xfId="0" applyNumberFormat="1" applyFont="1" applyBorder="1" applyAlignment="1">
      <alignment vertical="center"/>
    </xf>
    <xf numFmtId="3" fontId="21" fillId="0" borderId="7" xfId="0" applyNumberFormat="1" applyFont="1" applyBorder="1" applyAlignment="1">
      <alignment vertical="center"/>
    </xf>
    <xf numFmtId="0" fontId="18" fillId="3" borderId="0" xfId="0" applyFont="1" applyFill="1" applyAlignment="1">
      <alignment wrapText="1"/>
    </xf>
    <xf numFmtId="3" fontId="18" fillId="2" borderId="7" xfId="0" applyNumberFormat="1" applyFont="1" applyFill="1" applyBorder="1" applyAlignment="1">
      <alignment vertical="center"/>
    </xf>
    <xf numFmtId="0" fontId="14" fillId="2" borderId="0" xfId="7" applyNumberFormat="1" applyFont="1" applyFill="1" applyBorder="1" applyAlignment="1">
      <alignment horizontal="center" vertical="center" wrapText="1"/>
    </xf>
    <xf numFmtId="0" fontId="18" fillId="0" borderId="6" xfId="11" applyFont="1" applyFill="1" applyBorder="1" applyAlignment="1">
      <alignment vertical="center" wrapText="1"/>
    </xf>
    <xf numFmtId="3" fontId="18" fillId="0" borderId="7" xfId="11" applyNumberFormat="1" applyFont="1" applyFill="1" applyBorder="1" applyAlignment="1">
      <alignment vertical="center" wrapText="1"/>
    </xf>
    <xf numFmtId="0" fontId="18" fillId="0" borderId="7" xfId="11" applyFont="1" applyFill="1" applyBorder="1" applyAlignment="1">
      <alignment vertical="center"/>
    </xf>
    <xf numFmtId="0" fontId="18" fillId="0" borderId="7" xfId="11" applyFont="1" applyFill="1" applyBorder="1" applyAlignment="1">
      <alignment horizontal="left" vertical="center" wrapText="1"/>
    </xf>
    <xf numFmtId="0" fontId="18" fillId="0" borderId="7" xfId="11" applyFont="1" applyFill="1" applyBorder="1" applyAlignment="1">
      <alignment vertical="center" wrapText="1"/>
    </xf>
    <xf numFmtId="1" fontId="25" fillId="0" borderId="7" xfId="0" applyNumberFormat="1" applyFont="1" applyFill="1" applyBorder="1" applyAlignment="1">
      <alignment horizontal="right" vertical="center" wrapText="1"/>
    </xf>
    <xf numFmtId="0" fontId="20" fillId="2" borderId="23" xfId="0" applyFont="1" applyFill="1" applyBorder="1" applyAlignment="1">
      <alignment horizontal="left" vertical="top"/>
    </xf>
    <xf numFmtId="0" fontId="40" fillId="2" borderId="0" xfId="14" applyFont="1" applyFill="1" applyBorder="1" applyAlignment="1" applyProtection="1">
      <alignment horizontal="left" vertical="top"/>
    </xf>
    <xf numFmtId="0" fontId="40" fillId="2" borderId="15" xfId="14" applyFont="1" applyFill="1" applyBorder="1" applyAlignment="1" applyProtection="1">
      <alignment horizontal="left" vertical="top" wrapText="1"/>
    </xf>
    <xf numFmtId="0" fontId="40" fillId="2" borderId="15" xfId="14" applyFont="1" applyFill="1" applyBorder="1" applyAlignment="1" applyProtection="1">
      <alignment horizontal="left" vertical="top"/>
    </xf>
    <xf numFmtId="0" fontId="17" fillId="3" borderId="0" xfId="0" applyFont="1" applyFill="1" applyAlignment="1">
      <alignment horizontal="left" vertical="top" wrapText="1"/>
    </xf>
    <xf numFmtId="0" fontId="41" fillId="2" borderId="0" xfId="14" applyFont="1" applyFill="1" applyAlignment="1" applyProtection="1">
      <alignment horizontal="left" wrapText="1"/>
    </xf>
    <xf numFmtId="0" fontId="18" fillId="3" borderId="0" xfId="0" applyFont="1" applyFill="1" applyBorder="1" applyAlignment="1">
      <alignment horizontal="center" wrapText="1"/>
    </xf>
    <xf numFmtId="0" fontId="12" fillId="3" borderId="0" xfId="0" applyFont="1" applyFill="1" applyBorder="1" applyAlignment="1">
      <alignment wrapText="1"/>
    </xf>
    <xf numFmtId="3" fontId="16" fillId="3" borderId="0" xfId="0" applyNumberFormat="1" applyFont="1" applyFill="1" applyBorder="1" applyAlignment="1"/>
    <xf numFmtId="1" fontId="18" fillId="0" borderId="7" xfId="0" applyNumberFormat="1" applyFont="1" applyBorder="1" applyAlignment="1">
      <alignment vertical="center" wrapText="1"/>
    </xf>
    <xf numFmtId="3" fontId="18" fillId="0" borderId="7" xfId="0" applyNumberFormat="1" applyFont="1" applyBorder="1" applyAlignment="1">
      <alignment horizontal="right" vertical="center" wrapText="1"/>
    </xf>
    <xf numFmtId="3" fontId="18" fillId="2" borderId="0" xfId="0" applyNumberFormat="1" applyFont="1" applyFill="1" applyBorder="1" applyAlignment="1">
      <alignment vertical="center"/>
    </xf>
    <xf numFmtId="0" fontId="20" fillId="2" borderId="16" xfId="0" applyFont="1" applyFill="1" applyBorder="1" applyAlignment="1">
      <alignment horizontal="left" vertical="top"/>
    </xf>
    <xf numFmtId="0" fontId="40" fillId="2" borderId="17" xfId="14" applyFont="1" applyFill="1" applyBorder="1" applyAlignment="1" applyProtection="1">
      <alignment horizontal="left" vertical="top"/>
    </xf>
    <xf numFmtId="0" fontId="40" fillId="2" borderId="18" xfId="14" applyFont="1" applyFill="1" applyBorder="1" applyAlignment="1" applyProtection="1">
      <alignment horizontal="left" vertical="top" wrapText="1"/>
    </xf>
    <xf numFmtId="3" fontId="14" fillId="2" borderId="0" xfId="0" applyNumberFormat="1" applyFont="1" applyFill="1" applyBorder="1" applyAlignment="1">
      <alignment vertical="center"/>
    </xf>
    <xf numFmtId="3" fontId="19" fillId="2" borderId="0" xfId="0" applyNumberFormat="1" applyFont="1" applyFill="1" applyBorder="1" applyAlignment="1">
      <alignment vertical="center"/>
    </xf>
    <xf numFmtId="0" fontId="21" fillId="0" borderId="6" xfId="0" applyFont="1" applyBorder="1" applyAlignment="1">
      <alignment horizontal="left" vertical="center" wrapText="1" indent="1"/>
    </xf>
    <xf numFmtId="0" fontId="21" fillId="0" borderId="6" xfId="0" applyFont="1" applyFill="1" applyBorder="1" applyAlignment="1">
      <alignment horizontal="left" vertical="center" wrapText="1" indent="1"/>
    </xf>
    <xf numFmtId="0" fontId="12" fillId="0" borderId="7" xfId="13" applyFont="1" applyFill="1" applyBorder="1" applyAlignment="1">
      <alignment horizontal="left" vertical="center" indent="1"/>
    </xf>
    <xf numFmtId="0" fontId="18" fillId="2" borderId="0" xfId="11" applyFont="1" applyFill="1" applyAlignment="1">
      <alignment vertical="center" wrapText="1"/>
    </xf>
    <xf numFmtId="3" fontId="18" fillId="2" borderId="0" xfId="11" applyNumberFormat="1" applyFont="1" applyFill="1" applyAlignment="1">
      <alignment vertical="center" wrapText="1"/>
    </xf>
    <xf numFmtId="0" fontId="25" fillId="0" borderId="7" xfId="11" applyFont="1" applyFill="1" applyBorder="1" applyAlignment="1">
      <alignment horizontal="left" vertical="center" wrapText="1" indent="1"/>
    </xf>
    <xf numFmtId="0" fontId="12" fillId="2" borderId="6" xfId="11" quotePrefix="1" applyFont="1" applyFill="1" applyBorder="1" applyAlignment="1">
      <alignment horizontal="left" vertical="center" wrapText="1"/>
    </xf>
    <xf numFmtId="3" fontId="18" fillId="2" borderId="7" xfId="11" applyNumberFormat="1" applyFont="1" applyFill="1" applyBorder="1" applyAlignment="1">
      <alignment wrapText="1"/>
    </xf>
    <xf numFmtId="0" fontId="18" fillId="2" borderId="6" xfId="11" applyFont="1" applyFill="1" applyBorder="1" applyAlignment="1">
      <alignment vertical="center" wrapText="1"/>
    </xf>
    <xf numFmtId="0" fontId="41" fillId="2" borderId="0" xfId="14" applyFont="1" applyFill="1" applyAlignment="1" applyProtection="1">
      <alignment horizontal="left" vertical="center" wrapText="1"/>
    </xf>
    <xf numFmtId="0" fontId="16" fillId="2" borderId="0" xfId="0" applyFont="1" applyFill="1" applyAlignment="1">
      <alignment horizontal="center" vertical="center"/>
    </xf>
    <xf numFmtId="0" fontId="18" fillId="2" borderId="0" xfId="0" applyFont="1" applyFill="1" applyAlignment="1">
      <alignment vertical="center" wrapText="1"/>
    </xf>
    <xf numFmtId="0" fontId="18" fillId="2" borderId="0" xfId="0" applyFont="1" applyFill="1" applyBorder="1" applyAlignment="1">
      <alignment vertical="center" wrapText="1"/>
    </xf>
    <xf numFmtId="0" fontId="12" fillId="0" borderId="7" xfId="0" applyFont="1" applyFill="1" applyBorder="1" applyAlignment="1">
      <alignment vertical="center" wrapText="1"/>
    </xf>
    <xf numFmtId="3" fontId="21" fillId="0" borderId="7" xfId="0" applyNumberFormat="1" applyFont="1" applyBorder="1" applyAlignment="1">
      <alignment horizontal="right" vertical="center" wrapText="1"/>
    </xf>
    <xf numFmtId="3" fontId="21" fillId="0" borderId="7" xfId="0" applyNumberFormat="1" applyFont="1" applyBorder="1" applyAlignment="1">
      <alignment vertical="center" wrapText="1"/>
    </xf>
    <xf numFmtId="0" fontId="21" fillId="0" borderId="7" xfId="0" applyFont="1" applyBorder="1" applyAlignment="1">
      <alignment horizontal="left" vertical="center" wrapText="1" indent="1"/>
    </xf>
    <xf numFmtId="3" fontId="21" fillId="0" borderId="7" xfId="0" applyNumberFormat="1" applyFont="1" applyFill="1" applyBorder="1" applyAlignment="1">
      <alignment horizontal="right" vertical="center"/>
    </xf>
    <xf numFmtId="0" fontId="23" fillId="0" borderId="6" xfId="0" applyFont="1" applyFill="1" applyBorder="1" applyAlignment="1">
      <alignment horizontal="left" vertical="center" wrapText="1" indent="1"/>
    </xf>
    <xf numFmtId="0" fontId="36" fillId="2" borderId="0" xfId="0" applyFont="1" applyFill="1" applyBorder="1" applyAlignment="1">
      <alignment wrapText="1"/>
    </xf>
    <xf numFmtId="0" fontId="43" fillId="2" borderId="0" xfId="0" applyFont="1" applyFill="1" applyBorder="1" applyAlignment="1">
      <alignment wrapText="1"/>
    </xf>
    <xf numFmtId="0" fontId="22" fillId="0" borderId="6" xfId="10" applyFont="1" applyFill="1" applyBorder="1" applyAlignment="1">
      <alignment horizontal="left" vertical="center" wrapText="1" indent="1"/>
    </xf>
    <xf numFmtId="0" fontId="36" fillId="2" borderId="22" xfId="0" applyFont="1" applyFill="1" applyBorder="1" applyAlignment="1">
      <alignment wrapText="1"/>
    </xf>
    <xf numFmtId="0" fontId="36" fillId="2" borderId="13" xfId="0" applyFont="1" applyFill="1" applyBorder="1" applyAlignment="1">
      <alignment wrapText="1"/>
    </xf>
    <xf numFmtId="0" fontId="36" fillId="2" borderId="14" xfId="0" applyFont="1" applyFill="1" applyBorder="1" applyAlignment="1">
      <alignment wrapText="1"/>
    </xf>
    <xf numFmtId="0" fontId="36" fillId="2" borderId="23" xfId="0" applyFont="1" applyFill="1" applyBorder="1" applyAlignment="1">
      <alignment wrapText="1"/>
    </xf>
    <xf numFmtId="0" fontId="36" fillId="2" borderId="15" xfId="0" applyFont="1" applyFill="1" applyBorder="1" applyAlignment="1">
      <alignment wrapText="1"/>
    </xf>
    <xf numFmtId="0" fontId="43" fillId="2" borderId="15" xfId="0" applyFont="1" applyFill="1" applyBorder="1" applyAlignment="1">
      <alignment wrapText="1"/>
    </xf>
    <xf numFmtId="0" fontId="19" fillId="2" borderId="0" xfId="0" applyFont="1" applyFill="1" applyAlignment="1">
      <alignment horizontal="center" vertical="center" wrapText="1"/>
    </xf>
    <xf numFmtId="0" fontId="19" fillId="0" borderId="11" xfId="0" applyFont="1" applyFill="1" applyBorder="1" applyAlignment="1">
      <alignment horizontal="center" vertical="center"/>
    </xf>
    <xf numFmtId="0" fontId="19" fillId="0" borderId="4" xfId="0" applyFont="1" applyFill="1" applyBorder="1" applyAlignment="1">
      <alignment horizontal="center" vertical="center"/>
    </xf>
    <xf numFmtId="3" fontId="19" fillId="0" borderId="4" xfId="0" applyNumberFormat="1" applyFont="1" applyFill="1" applyBorder="1" applyAlignment="1">
      <alignment horizontal="center" vertical="center"/>
    </xf>
    <xf numFmtId="0" fontId="44" fillId="2" borderId="0" xfId="0" applyFont="1" applyFill="1" applyBorder="1" applyAlignment="1">
      <alignment vertical="center" wrapText="1"/>
    </xf>
    <xf numFmtId="3" fontId="44" fillId="2" borderId="0" xfId="0" applyNumberFormat="1" applyFont="1" applyFill="1" applyBorder="1" applyAlignment="1">
      <alignment horizontal="right" vertical="center" wrapText="1"/>
    </xf>
    <xf numFmtId="0" fontId="30" fillId="2" borderId="0" xfId="0" applyFont="1" applyFill="1" applyAlignment="1">
      <alignment vertical="center"/>
    </xf>
    <xf numFmtId="0" fontId="30" fillId="2" borderId="0" xfId="0" applyFont="1" applyFill="1" applyAlignment="1">
      <alignment wrapText="1"/>
    </xf>
    <xf numFmtId="3" fontId="30" fillId="2" borderId="0" xfId="0" applyNumberFormat="1" applyFont="1" applyFill="1" applyAlignment="1">
      <alignment vertical="center"/>
    </xf>
    <xf numFmtId="3" fontId="30" fillId="2" borderId="0" xfId="0" applyNumberFormat="1" applyFont="1" applyFill="1" applyAlignment="1">
      <alignment wrapText="1"/>
    </xf>
    <xf numFmtId="0" fontId="30" fillId="3" borderId="0" xfId="0" applyFont="1" applyFill="1" applyAlignment="1">
      <alignment wrapText="1"/>
    </xf>
    <xf numFmtId="0" fontId="22" fillId="0" borderId="6" xfId="0" applyFont="1" applyFill="1" applyBorder="1" applyAlignment="1">
      <alignment horizontal="left" vertical="center" wrapText="1" indent="1"/>
    </xf>
    <xf numFmtId="0" fontId="22" fillId="0" borderId="7" xfId="0" applyFont="1" applyFill="1" applyBorder="1" applyAlignment="1">
      <alignment horizontal="left" vertical="center" wrapText="1" indent="1"/>
    </xf>
    <xf numFmtId="0" fontId="24" fillId="3" borderId="0" xfId="10" applyFont="1" applyFill="1" applyBorder="1" applyAlignment="1">
      <alignment horizontal="left" vertical="center" wrapText="1"/>
    </xf>
    <xf numFmtId="0" fontId="24" fillId="3" borderId="0" xfId="0" applyFont="1" applyFill="1" applyBorder="1" applyAlignment="1">
      <alignment vertical="center" wrapText="1"/>
    </xf>
    <xf numFmtId="0" fontId="24" fillId="3" borderId="0" xfId="0" applyFont="1" applyFill="1" applyBorder="1" applyAlignment="1">
      <alignment vertical="center"/>
    </xf>
    <xf numFmtId="0" fontId="21" fillId="3" borderId="0" xfId="0" applyFont="1" applyFill="1" applyBorder="1" applyAlignment="1">
      <alignment vertical="center"/>
    </xf>
    <xf numFmtId="0" fontId="16" fillId="3" borderId="0" xfId="6" applyFont="1" applyFill="1" applyBorder="1" applyAlignment="1">
      <alignment vertical="center" wrapText="1"/>
    </xf>
    <xf numFmtId="3" fontId="16" fillId="3" borderId="0" xfId="0" applyNumberFormat="1" applyFont="1" applyFill="1" applyBorder="1" applyAlignment="1">
      <alignment vertical="center"/>
    </xf>
    <xf numFmtId="0" fontId="16" fillId="3" borderId="0" xfId="0" applyFont="1" applyFill="1" applyBorder="1" applyAlignment="1">
      <alignment wrapText="1"/>
    </xf>
    <xf numFmtId="0" fontId="16" fillId="3" borderId="0" xfId="0" applyFont="1" applyFill="1" applyBorder="1" applyAlignment="1">
      <alignment vertical="center" wrapText="1"/>
    </xf>
    <xf numFmtId="3" fontId="16" fillId="3" borderId="0" xfId="0" applyNumberFormat="1" applyFont="1" applyFill="1" applyBorder="1" applyAlignment="1">
      <alignment wrapText="1"/>
    </xf>
    <xf numFmtId="0" fontId="42" fillId="3" borderId="0" xfId="0" applyFont="1" applyFill="1" applyBorder="1" applyAlignment="1">
      <alignment wrapText="1"/>
    </xf>
    <xf numFmtId="0" fontId="15" fillId="3" borderId="0" xfId="0" applyFont="1" applyFill="1" applyBorder="1" applyAlignment="1">
      <alignment vertical="center" wrapText="1"/>
    </xf>
    <xf numFmtId="0" fontId="16" fillId="3" borderId="0" xfId="0" applyNumberFormat="1" applyFont="1" applyFill="1" applyBorder="1" applyAlignment="1">
      <alignment wrapText="1"/>
    </xf>
    <xf numFmtId="0" fontId="18" fillId="3" borderId="0" xfId="0" applyFont="1" applyFill="1" applyBorder="1" applyAlignment="1">
      <alignment vertical="center" wrapText="1"/>
    </xf>
    <xf numFmtId="3" fontId="18" fillId="3" borderId="0" xfId="0" applyNumberFormat="1" applyFont="1" applyFill="1" applyBorder="1" applyAlignment="1">
      <alignment vertical="center"/>
    </xf>
    <xf numFmtId="0" fontId="19" fillId="2" borderId="0" xfId="0" applyFont="1" applyFill="1" applyAlignment="1">
      <alignment horizontal="left" vertical="center" wrapText="1"/>
    </xf>
    <xf numFmtId="0" fontId="30" fillId="2" borderId="0" xfId="0" applyFont="1" applyFill="1" applyAlignment="1">
      <alignment vertical="center" wrapText="1"/>
    </xf>
    <xf numFmtId="0" fontId="19" fillId="2" borderId="2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6" fillId="2" borderId="0" xfId="0" applyFont="1" applyFill="1" applyBorder="1" applyAlignment="1">
      <alignment horizontal="center"/>
    </xf>
    <xf numFmtId="3" fontId="45" fillId="2" borderId="0" xfId="0" applyNumberFormat="1" applyFont="1" applyFill="1" applyBorder="1" applyAlignment="1">
      <alignment wrapText="1"/>
    </xf>
    <xf numFmtId="0" fontId="13" fillId="0" borderId="6" xfId="0" applyFont="1" applyFill="1" applyBorder="1" applyAlignment="1">
      <alignment vertical="center" wrapText="1"/>
    </xf>
    <xf numFmtId="0" fontId="19" fillId="0" borderId="7" xfId="0" applyFont="1" applyFill="1" applyBorder="1" applyAlignment="1">
      <alignment vertical="center"/>
    </xf>
    <xf numFmtId="0" fontId="19" fillId="2" borderId="0" xfId="0" applyFont="1" applyFill="1" applyAlignment="1">
      <alignment horizontal="center" vertical="center"/>
    </xf>
    <xf numFmtId="0" fontId="19" fillId="2" borderId="0" xfId="0" applyFont="1" applyFill="1" applyBorder="1" applyAlignment="1">
      <alignment vertical="center"/>
    </xf>
    <xf numFmtId="0" fontId="14" fillId="0" borderId="6" xfId="6" applyFont="1" applyFill="1" applyBorder="1" applyAlignment="1">
      <alignment vertical="center" wrapText="1"/>
    </xf>
    <xf numFmtId="0" fontId="19" fillId="0" borderId="0" xfId="0" applyFont="1" applyFill="1" applyBorder="1" applyAlignment="1">
      <alignment horizontal="center" vertical="center"/>
    </xf>
    <xf numFmtId="0" fontId="19" fillId="2" borderId="0" xfId="11" applyFont="1" applyFill="1" applyAlignment="1">
      <alignment vertical="center" wrapText="1"/>
    </xf>
    <xf numFmtId="0" fontId="18" fillId="2" borderId="0" xfId="11" applyFont="1" applyFill="1" applyAlignment="1">
      <alignment vertical="center"/>
    </xf>
    <xf numFmtId="3" fontId="18" fillId="2" borderId="0" xfId="11" applyNumberFormat="1" applyFont="1" applyFill="1" applyAlignment="1">
      <alignment vertical="center"/>
    </xf>
    <xf numFmtId="0" fontId="19" fillId="0" borderId="0" xfId="11" applyFont="1" applyBorder="1" applyAlignment="1">
      <alignment horizontal="center" vertical="center" wrapText="1"/>
    </xf>
    <xf numFmtId="0" fontId="19" fillId="0" borderId="11" xfId="11" applyFont="1" applyFill="1" applyBorder="1" applyAlignment="1">
      <alignment horizontal="center" vertical="center"/>
    </xf>
    <xf numFmtId="0" fontId="19" fillId="0" borderId="4" xfId="11" applyFont="1" applyFill="1" applyBorder="1" applyAlignment="1">
      <alignment horizontal="center" vertical="center"/>
    </xf>
    <xf numFmtId="3" fontId="19" fillId="0" borderId="4" xfId="11" applyNumberFormat="1" applyFont="1" applyFill="1" applyBorder="1" applyAlignment="1">
      <alignment horizontal="center" vertical="center"/>
    </xf>
    <xf numFmtId="0" fontId="19" fillId="3" borderId="0" xfId="11" applyFont="1" applyFill="1" applyAlignment="1">
      <alignment vertical="center"/>
    </xf>
    <xf numFmtId="0" fontId="19" fillId="0" borderId="6" xfId="11" applyFont="1" applyFill="1" applyBorder="1" applyAlignment="1">
      <alignment vertical="center" wrapText="1"/>
    </xf>
    <xf numFmtId="0" fontId="19" fillId="0" borderId="7" xfId="11" applyFont="1" applyFill="1" applyBorder="1" applyAlignment="1">
      <alignment vertical="center" wrapText="1"/>
    </xf>
    <xf numFmtId="3" fontId="19" fillId="0" borderId="7" xfId="11" applyNumberFormat="1" applyFont="1" applyFill="1" applyBorder="1" applyAlignment="1">
      <alignment vertical="center"/>
    </xf>
    <xf numFmtId="0" fontId="19" fillId="0" borderId="7" xfId="11" applyFont="1" applyFill="1" applyBorder="1" applyAlignment="1">
      <alignment wrapText="1"/>
    </xf>
    <xf numFmtId="3" fontId="18" fillId="3" borderId="0" xfId="11" applyNumberFormat="1" applyFont="1" applyFill="1" applyAlignment="1">
      <alignment vertical="center"/>
    </xf>
    <xf numFmtId="0" fontId="19" fillId="2" borderId="0" xfId="11" applyFont="1" applyFill="1" applyAlignment="1">
      <alignment horizontal="center" vertical="center" wrapText="1"/>
    </xf>
    <xf numFmtId="0" fontId="19" fillId="2" borderId="0" xfId="0" applyFont="1" applyFill="1" applyAlignment="1">
      <alignment wrapText="1"/>
    </xf>
    <xf numFmtId="0" fontId="19" fillId="2" borderId="0" xfId="0" applyFont="1" applyFill="1" applyAlignment="1">
      <alignment vertical="center" wrapText="1"/>
    </xf>
    <xf numFmtId="0" fontId="18" fillId="2" borderId="17" xfId="0" applyFont="1" applyFill="1" applyBorder="1" applyAlignment="1">
      <alignment vertical="center" wrapText="1"/>
    </xf>
    <xf numFmtId="0" fontId="18" fillId="3" borderId="0" xfId="0" applyFont="1" applyFill="1" applyAlignment="1">
      <alignment horizontal="center" vertical="center" wrapText="1"/>
    </xf>
    <xf numFmtId="1" fontId="18" fillId="0" borderId="10" xfId="0" applyNumberFormat="1" applyFont="1" applyBorder="1" applyAlignment="1">
      <alignment vertical="center" wrapText="1"/>
    </xf>
    <xf numFmtId="1" fontId="18" fillId="0" borderId="10" xfId="0" applyNumberFormat="1" applyFont="1" applyFill="1" applyBorder="1" applyAlignment="1">
      <alignment vertical="center" wrapText="1"/>
    </xf>
    <xf numFmtId="1" fontId="18" fillId="0" borderId="7" xfId="0" applyNumberFormat="1" applyFont="1" applyFill="1" applyBorder="1" applyAlignment="1">
      <alignment vertical="center" wrapText="1"/>
    </xf>
    <xf numFmtId="1" fontId="21" fillId="0" borderId="7" xfId="0" applyNumberFormat="1" applyFont="1" applyFill="1" applyBorder="1" applyAlignment="1">
      <alignment vertical="center" wrapText="1"/>
    </xf>
    <xf numFmtId="1" fontId="21" fillId="0" borderId="7" xfId="0" applyNumberFormat="1" applyFont="1" applyBorder="1" applyAlignment="1">
      <alignment vertical="center" wrapText="1"/>
    </xf>
    <xf numFmtId="0" fontId="21" fillId="3" borderId="0" xfId="0" applyFont="1" applyFill="1" applyAlignment="1">
      <alignment vertical="center" wrapText="1"/>
    </xf>
    <xf numFmtId="1" fontId="18" fillId="2" borderId="7" xfId="0" applyNumberFormat="1" applyFont="1" applyFill="1" applyBorder="1" applyAlignment="1">
      <alignment vertical="center" wrapText="1"/>
    </xf>
    <xf numFmtId="1" fontId="19" fillId="0" borderId="7" xfId="0" applyNumberFormat="1" applyFont="1" applyFill="1" applyBorder="1" applyAlignment="1">
      <alignment vertical="center" wrapText="1"/>
    </xf>
    <xf numFmtId="0" fontId="19" fillId="3" borderId="0" xfId="0" applyFont="1" applyFill="1" applyAlignment="1">
      <alignment vertical="center" wrapText="1"/>
    </xf>
    <xf numFmtId="1" fontId="18" fillId="0" borderId="7" xfId="0" applyNumberFormat="1" applyFont="1" applyBorder="1" applyAlignment="1">
      <alignment horizontal="right" vertical="center" wrapText="1"/>
    </xf>
    <xf numFmtId="1" fontId="12" fillId="0" borderId="7" xfId="0" applyNumberFormat="1" applyFont="1" applyFill="1" applyBorder="1" applyAlignment="1">
      <alignment vertical="center"/>
    </xf>
    <xf numFmtId="0" fontId="34" fillId="3" borderId="0" xfId="0" applyFont="1" applyFill="1" applyAlignment="1">
      <alignment vertical="center" wrapText="1"/>
    </xf>
    <xf numFmtId="1" fontId="18" fillId="0" borderId="7" xfId="0" applyNumberFormat="1" applyFont="1" applyFill="1" applyBorder="1" applyAlignment="1">
      <alignment horizontal="right" vertical="center" wrapText="1"/>
    </xf>
    <xf numFmtId="1" fontId="12" fillId="0" borderId="10" xfId="0" applyNumberFormat="1" applyFont="1" applyFill="1" applyBorder="1" applyAlignment="1">
      <alignmen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3" fontId="30" fillId="2" borderId="20" xfId="0" applyNumberFormat="1" applyFont="1" applyFill="1" applyBorder="1" applyAlignment="1">
      <alignment vertical="center"/>
    </xf>
    <xf numFmtId="0" fontId="30" fillId="3" borderId="0" xfId="0" applyFont="1" applyFill="1" applyAlignment="1">
      <alignment vertical="center"/>
    </xf>
    <xf numFmtId="0" fontId="19" fillId="0" borderId="6" xfId="0" applyFont="1" applyFill="1" applyBorder="1" applyAlignment="1">
      <alignment horizontal="left" vertical="center" wrapText="1"/>
    </xf>
    <xf numFmtId="49" fontId="23" fillId="0" borderId="7" xfId="0" applyNumberFormat="1" applyFont="1" applyFill="1" applyBorder="1" applyAlignment="1">
      <alignment horizontal="left" vertical="center" wrapText="1" indent="1"/>
    </xf>
    <xf numFmtId="3" fontId="18" fillId="2" borderId="0" xfId="0" applyNumberFormat="1" applyFont="1" applyFill="1" applyAlignment="1">
      <alignment vertical="center" wrapText="1"/>
    </xf>
    <xf numFmtId="3" fontId="18" fillId="0" borderId="10" xfId="0" applyNumberFormat="1" applyFont="1" applyFill="1" applyBorder="1" applyAlignment="1">
      <alignment horizontal="right" vertical="center" wrapText="1"/>
    </xf>
    <xf numFmtId="0" fontId="24" fillId="3" borderId="0" xfId="0" applyFont="1" applyFill="1" applyAlignment="1">
      <alignment vertical="center" wrapText="1"/>
    </xf>
    <xf numFmtId="3" fontId="18" fillId="0" borderId="10" xfId="0" applyNumberFormat="1" applyFont="1" applyBorder="1" applyAlignment="1">
      <alignment horizontal="right" vertical="center" wrapText="1"/>
    </xf>
    <xf numFmtId="3" fontId="12" fillId="0" borderId="10" xfId="0" applyNumberFormat="1" applyFont="1" applyBorder="1" applyAlignment="1">
      <alignment horizontal="right" vertical="center" wrapText="1"/>
    </xf>
    <xf numFmtId="3" fontId="19" fillId="0" borderId="7" xfId="0" applyNumberFormat="1" applyFont="1" applyFill="1" applyBorder="1" applyAlignment="1">
      <alignment horizontal="right" vertical="center" wrapText="1"/>
    </xf>
    <xf numFmtId="3" fontId="19" fillId="0" borderId="7" xfId="0" applyNumberFormat="1" applyFont="1" applyBorder="1" applyAlignment="1">
      <alignment horizontal="right" vertical="center" wrapText="1"/>
    </xf>
    <xf numFmtId="3" fontId="14" fillId="0" borderId="7" xfId="0" applyNumberFormat="1" applyFont="1" applyBorder="1" applyAlignment="1">
      <alignment horizontal="right" vertical="center" wrapText="1"/>
    </xf>
    <xf numFmtId="3" fontId="11" fillId="0" borderId="7" xfId="0" applyNumberFormat="1" applyFont="1" applyBorder="1" applyAlignment="1">
      <alignment horizontal="right" vertical="center" wrapText="1"/>
    </xf>
    <xf numFmtId="0" fontId="30" fillId="3" borderId="0" xfId="0" applyFont="1" applyFill="1" applyAlignment="1">
      <alignment vertical="center" wrapText="1"/>
    </xf>
    <xf numFmtId="0" fontId="19" fillId="2" borderId="2" xfId="0" applyFont="1" applyFill="1" applyBorder="1" applyAlignment="1">
      <alignment horizontal="left" vertical="center"/>
    </xf>
    <xf numFmtId="0" fontId="14" fillId="0" borderId="4" xfId="7" applyNumberFormat="1" applyFont="1" applyFill="1" applyBorder="1" applyAlignment="1">
      <alignment horizontal="center" vertical="center" wrapText="1"/>
    </xf>
    <xf numFmtId="0" fontId="14" fillId="0" borderId="6" xfId="1" applyFont="1" applyFill="1" applyBorder="1" applyAlignment="1">
      <alignment vertical="center" wrapText="1"/>
    </xf>
    <xf numFmtId="0" fontId="14" fillId="0" borderId="7" xfId="1" applyFont="1" applyFill="1" applyBorder="1" applyAlignment="1">
      <alignment vertical="center" wrapText="1"/>
    </xf>
    <xf numFmtId="0" fontId="28"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9" fillId="0" borderId="4" xfId="0" applyFont="1" applyBorder="1" applyAlignment="1">
      <alignment horizontal="center" vertical="center"/>
    </xf>
    <xf numFmtId="0" fontId="28" fillId="0" borderId="9" xfId="0" applyFont="1" applyFill="1" applyBorder="1" applyAlignment="1">
      <alignment horizontal="left" vertical="center"/>
    </xf>
    <xf numFmtId="0" fontId="14" fillId="0" borderId="10" xfId="0" applyFont="1" applyFill="1" applyBorder="1" applyAlignment="1">
      <alignment horizontal="left" vertical="center" wrapText="1"/>
    </xf>
    <xf numFmtId="0" fontId="14" fillId="0" borderId="7" xfId="1" applyFont="1" applyFill="1" applyBorder="1" applyAlignment="1">
      <alignment horizontal="left" vertical="center" wrapText="1"/>
    </xf>
    <xf numFmtId="0" fontId="19" fillId="2"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2" fillId="3" borderId="0" xfId="0" applyFont="1" applyFill="1" applyAlignment="1">
      <alignment vertical="center" wrapText="1"/>
    </xf>
    <xf numFmtId="3" fontId="14" fillId="0" borderId="7" xfId="0" applyNumberFormat="1" applyFont="1" applyFill="1" applyBorder="1" applyAlignment="1">
      <alignment vertical="center" wrapText="1"/>
    </xf>
    <xf numFmtId="165" fontId="30" fillId="2" borderId="0" xfId="0" applyNumberFormat="1" applyFont="1" applyFill="1" applyAlignment="1">
      <alignment vertical="center" wrapText="1"/>
    </xf>
    <xf numFmtId="0" fontId="42" fillId="3" borderId="0" xfId="0" applyFont="1" applyFill="1" applyAlignment="1">
      <alignment vertical="center" wrapText="1"/>
    </xf>
    <xf numFmtId="165" fontId="42" fillId="3" borderId="0" xfId="0" applyNumberFormat="1" applyFont="1" applyFill="1" applyAlignment="1">
      <alignment vertical="center" wrapText="1"/>
    </xf>
    <xf numFmtId="0" fontId="41" fillId="3" borderId="0" xfId="14" applyFont="1" applyFill="1" applyAlignment="1" applyProtection="1">
      <alignment horizontal="left" vertical="center" wrapText="1"/>
    </xf>
    <xf numFmtId="0" fontId="14" fillId="0" borderId="9" xfId="0" quotePrefix="1" applyFont="1" applyFill="1" applyBorder="1" applyAlignment="1">
      <alignment horizontal="left" vertical="center" wrapText="1"/>
    </xf>
    <xf numFmtId="0" fontId="28" fillId="0" borderId="10" xfId="0" applyFont="1" applyFill="1" applyBorder="1" applyAlignment="1">
      <alignment vertical="center" wrapText="1"/>
    </xf>
    <xf numFmtId="0" fontId="14" fillId="2" borderId="6" xfId="0" applyFont="1" applyFill="1" applyBorder="1" applyAlignment="1">
      <alignment vertical="center" wrapText="1"/>
    </xf>
    <xf numFmtId="3" fontId="28" fillId="2" borderId="7" xfId="0" applyNumberFormat="1" applyFont="1" applyFill="1" applyBorder="1" applyAlignment="1">
      <alignment vertical="center" wrapText="1"/>
    </xf>
    <xf numFmtId="0" fontId="28" fillId="0" borderId="7" xfId="0" applyFont="1" applyFill="1" applyBorder="1" applyAlignment="1">
      <alignment vertical="center" wrapText="1"/>
    </xf>
    <xf numFmtId="0" fontId="22" fillId="0" borderId="6" xfId="0" quotePrefix="1" applyFont="1" applyFill="1" applyBorder="1" applyAlignment="1">
      <alignment horizontal="left" vertical="center" wrapText="1" indent="1"/>
    </xf>
    <xf numFmtId="3" fontId="25" fillId="0" borderId="7" xfId="0" quotePrefix="1" applyNumberFormat="1" applyFont="1" applyFill="1" applyBorder="1" applyAlignment="1">
      <alignment horizontal="left" vertical="center" wrapText="1" indent="1"/>
    </xf>
    <xf numFmtId="3" fontId="19" fillId="0" borderId="10" xfId="0" applyNumberFormat="1" applyFont="1" applyFill="1" applyBorder="1" applyAlignment="1">
      <alignment vertical="center" wrapText="1"/>
    </xf>
    <xf numFmtId="3" fontId="19" fillId="0" borderId="7" xfId="0" applyNumberFormat="1" applyFont="1" applyFill="1" applyBorder="1" applyAlignment="1">
      <alignment vertical="center" wrapText="1"/>
    </xf>
    <xf numFmtId="3" fontId="21" fillId="0" borderId="7" xfId="0" applyNumberFormat="1" applyFont="1" applyFill="1" applyBorder="1" applyAlignment="1">
      <alignment vertical="center" wrapText="1"/>
    </xf>
    <xf numFmtId="0" fontId="31" fillId="3" borderId="0" xfId="0" applyFont="1" applyFill="1" applyAlignment="1">
      <alignment vertical="center" wrapText="1"/>
    </xf>
    <xf numFmtId="3" fontId="19" fillId="0" borderId="7" xfId="0" quotePrefix="1" applyNumberFormat="1" applyFont="1" applyFill="1" applyBorder="1" applyAlignment="1">
      <alignment vertical="center" wrapText="1"/>
    </xf>
    <xf numFmtId="3" fontId="21" fillId="0" borderId="7" xfId="0" quotePrefix="1" applyNumberFormat="1" applyFont="1" applyFill="1" applyBorder="1" applyAlignment="1">
      <alignment vertical="center" wrapText="1"/>
    </xf>
    <xf numFmtId="3" fontId="19" fillId="2" borderId="7" xfId="0" applyNumberFormat="1" applyFont="1" applyFill="1" applyBorder="1" applyAlignment="1">
      <alignment vertical="center" wrapText="1"/>
    </xf>
    <xf numFmtId="0" fontId="26" fillId="3" borderId="0" xfId="1" applyFont="1" applyFill="1" applyBorder="1" applyAlignment="1">
      <alignment horizontal="left" vertical="center" wrapText="1"/>
    </xf>
    <xf numFmtId="0" fontId="26" fillId="3" borderId="0" xfId="0" applyFont="1" applyFill="1" applyBorder="1" applyAlignment="1">
      <alignment horizontal="left" vertical="center" wrapText="1"/>
    </xf>
    <xf numFmtId="3" fontId="18" fillId="3" borderId="0" xfId="0" applyNumberFormat="1" applyFont="1" applyFill="1" applyBorder="1" applyAlignment="1">
      <alignment vertical="center" wrapText="1"/>
    </xf>
    <xf numFmtId="0" fontId="14" fillId="0" borderId="12" xfId="7" applyNumberFormat="1" applyFont="1" applyFill="1" applyBorder="1" applyAlignment="1">
      <alignment horizontal="center" vertical="center" wrapText="1"/>
    </xf>
    <xf numFmtId="3" fontId="28" fillId="0" borderId="8" xfId="11" applyNumberFormat="1" applyFont="1" applyFill="1" applyBorder="1" applyAlignment="1">
      <alignment vertical="center" wrapText="1"/>
    </xf>
    <xf numFmtId="0" fontId="14" fillId="0" borderId="6" xfId="11" applyFont="1" applyFill="1" applyBorder="1" applyAlignment="1">
      <alignment vertical="center" wrapText="1"/>
    </xf>
    <xf numFmtId="0" fontId="14" fillId="0" borderId="7" xfId="11" applyFont="1" applyFill="1" applyBorder="1" applyAlignment="1">
      <alignment vertical="center" wrapText="1"/>
    </xf>
    <xf numFmtId="0" fontId="14"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9" xfId="0" applyFont="1" applyFill="1" applyBorder="1" applyAlignment="1">
      <alignment vertical="center" wrapText="1"/>
    </xf>
    <xf numFmtId="0" fontId="19" fillId="0" borderId="10" xfId="0" applyFont="1" applyFill="1" applyBorder="1" applyAlignment="1">
      <alignment vertical="center"/>
    </xf>
    <xf numFmtId="0" fontId="19" fillId="0" borderId="10" xfId="0" applyFont="1" applyFill="1" applyBorder="1" applyAlignment="1">
      <alignment horizontal="center" vertical="center"/>
    </xf>
    <xf numFmtId="0" fontId="28" fillId="0" borderId="6" xfId="0" applyFont="1" applyBorder="1" applyAlignment="1">
      <alignment vertical="center" wrapText="1"/>
    </xf>
    <xf numFmtId="0" fontId="28" fillId="0" borderId="6" xfId="0" applyFont="1" applyBorder="1" applyAlignment="1">
      <alignment wrapText="1"/>
    </xf>
    <xf numFmtId="0" fontId="28" fillId="0" borderId="7" xfId="0" applyFont="1" applyBorder="1" applyAlignment="1">
      <alignment wrapText="1"/>
    </xf>
    <xf numFmtId="0" fontId="29" fillId="2" borderId="17" xfId="0" applyFont="1" applyFill="1" applyBorder="1" applyAlignment="1">
      <alignment vertical="center"/>
    </xf>
    <xf numFmtId="3" fontId="30" fillId="2" borderId="17" xfId="0" applyNumberFormat="1" applyFont="1" applyFill="1" applyBorder="1" applyAlignment="1">
      <alignment vertical="center"/>
    </xf>
    <xf numFmtId="0" fontId="19" fillId="2" borderId="0" xfId="13" applyFont="1" applyFill="1" applyBorder="1" applyAlignment="1">
      <alignment vertical="center"/>
    </xf>
    <xf numFmtId="0" fontId="11" fillId="3" borderId="0" xfId="13" applyFont="1" applyFill="1" applyBorder="1"/>
    <xf numFmtId="0" fontId="19" fillId="2" borderId="21" xfId="13" applyFont="1" applyFill="1" applyBorder="1" applyAlignment="1">
      <alignment vertical="center"/>
    </xf>
    <xf numFmtId="0" fontId="19" fillId="0" borderId="11" xfId="13" applyFont="1" applyFill="1" applyBorder="1" applyAlignment="1">
      <alignment horizontal="center" vertical="center"/>
    </xf>
    <xf numFmtId="0" fontId="19" fillId="0" borderId="4" xfId="13" applyFont="1" applyFill="1" applyBorder="1" applyAlignment="1">
      <alignment horizontal="center" vertical="center"/>
    </xf>
    <xf numFmtId="0" fontId="28" fillId="0" borderId="9" xfId="13" applyFont="1" applyFill="1" applyBorder="1" applyAlignment="1">
      <alignment horizontal="left" vertical="center" wrapText="1"/>
    </xf>
    <xf numFmtId="0" fontId="28" fillId="0" borderId="10" xfId="13" applyFont="1" applyFill="1" applyBorder="1" applyAlignment="1">
      <alignment horizontal="left" vertical="center" wrapText="1"/>
    </xf>
    <xf numFmtId="0" fontId="28" fillId="0" borderId="6" xfId="13" applyFont="1" applyFill="1" applyBorder="1" applyAlignment="1">
      <alignment horizontal="left" vertical="center" wrapText="1"/>
    </xf>
    <xf numFmtId="0" fontId="28" fillId="0" borderId="7" xfId="13" applyFont="1" applyFill="1" applyBorder="1" applyAlignment="1">
      <alignment horizontal="left" vertical="center" wrapText="1"/>
    </xf>
    <xf numFmtId="0" fontId="14" fillId="0" borderId="6" xfId="13" applyFont="1" applyFill="1" applyBorder="1" applyAlignment="1">
      <alignment horizontal="left" vertical="center" wrapText="1"/>
    </xf>
    <xf numFmtId="0" fontId="14" fillId="0" borderId="7" xfId="13" applyFont="1" applyFill="1" applyBorder="1" applyAlignment="1">
      <alignment horizontal="left" vertical="center" wrapText="1"/>
    </xf>
    <xf numFmtId="165" fontId="14" fillId="0" borderId="7" xfId="13" applyNumberFormat="1" applyFont="1" applyFill="1" applyBorder="1" applyAlignment="1">
      <alignment horizontal="right" vertical="center" wrapText="1"/>
    </xf>
    <xf numFmtId="0" fontId="14" fillId="0" borderId="6" xfId="7" applyFont="1" applyFill="1" applyBorder="1" applyAlignment="1">
      <alignment horizontal="left" vertical="center"/>
    </xf>
    <xf numFmtId="0" fontId="14" fillId="0" borderId="7" xfId="7" applyFont="1" applyFill="1" applyBorder="1" applyAlignment="1">
      <alignment horizontal="left" vertical="center"/>
    </xf>
    <xf numFmtId="165" fontId="14" fillId="2" borderId="7" xfId="13" applyNumberFormat="1" applyFont="1" applyFill="1" applyBorder="1" applyAlignment="1">
      <alignment horizontal="right" vertical="center" wrapText="1"/>
    </xf>
    <xf numFmtId="0" fontId="14" fillId="0" borderId="4" xfId="0" applyFont="1" applyFill="1" applyBorder="1" applyAlignment="1">
      <alignment horizontal="center" vertical="center"/>
    </xf>
    <xf numFmtId="0" fontId="19" fillId="2" borderId="11" xfId="0" applyFont="1" applyFill="1" applyBorder="1" applyAlignment="1">
      <alignment horizontal="center" vertical="center"/>
    </xf>
    <xf numFmtId="0" fontId="16" fillId="2" borderId="0" xfId="0" applyFont="1" applyFill="1" applyAlignment="1">
      <alignment horizontal="left"/>
    </xf>
    <xf numFmtId="0" fontId="19" fillId="2" borderId="24" xfId="0" applyFont="1" applyFill="1" applyBorder="1" applyAlignment="1">
      <alignment horizontal="center" vertical="center"/>
    </xf>
    <xf numFmtId="3" fontId="12" fillId="0" borderId="28" xfId="0" applyNumberFormat="1" applyFont="1" applyFill="1" applyBorder="1" applyAlignment="1">
      <alignment horizontal="right" vertical="center" wrapText="1"/>
    </xf>
    <xf numFmtId="3" fontId="12" fillId="0" borderId="29" xfId="0" applyNumberFormat="1" applyFont="1" applyFill="1" applyBorder="1" applyAlignment="1">
      <alignment horizontal="right" vertical="center" wrapText="1"/>
    </xf>
    <xf numFmtId="3" fontId="22" fillId="0" borderId="29" xfId="0" applyNumberFormat="1" applyFont="1" applyFill="1" applyBorder="1" applyAlignment="1">
      <alignment horizontal="right" vertical="center" wrapText="1"/>
    </xf>
    <xf numFmtId="0" fontId="0" fillId="2" borderId="0" xfId="0" applyFill="1" applyAlignment="1">
      <alignment wrapText="1"/>
    </xf>
    <xf numFmtId="3" fontId="19" fillId="0" borderId="10" xfId="0" applyNumberFormat="1" applyFont="1" applyFill="1" applyBorder="1" applyAlignment="1">
      <alignment vertical="center"/>
    </xf>
    <xf numFmtId="3" fontId="21" fillId="0" borderId="7" xfId="0" applyNumberFormat="1" applyFont="1" applyBorder="1" applyAlignment="1">
      <alignment horizontal="right" vertical="center"/>
    </xf>
    <xf numFmtId="3" fontId="31" fillId="0" borderId="7" xfId="0" applyNumberFormat="1" applyFont="1" applyFill="1" applyBorder="1" applyAlignment="1">
      <alignment horizontal="right" vertical="center"/>
    </xf>
    <xf numFmtId="0" fontId="16" fillId="2" borderId="0" xfId="0" applyFont="1" applyFill="1" applyAlignment="1">
      <alignment vertical="center" wrapText="1"/>
    </xf>
    <xf numFmtId="3" fontId="18" fillId="0" borderId="7" xfId="0" quotePrefix="1" applyNumberFormat="1" applyFont="1" applyFill="1" applyBorder="1" applyAlignment="1">
      <alignment vertical="center" wrapText="1"/>
    </xf>
    <xf numFmtId="0" fontId="16" fillId="2" borderId="0" xfId="11" applyFont="1" applyFill="1" applyAlignment="1">
      <alignment horizontal="center" vertical="center"/>
    </xf>
    <xf numFmtId="1" fontId="19" fillId="0" borderId="7" xfId="11" applyNumberFormat="1" applyFont="1" applyFill="1" applyBorder="1" applyAlignment="1">
      <alignment vertical="center" wrapText="1"/>
    </xf>
    <xf numFmtId="3" fontId="18" fillId="3" borderId="0" xfId="11" applyNumberFormat="1" applyFont="1" applyFill="1" applyAlignment="1">
      <alignment vertical="center" wrapText="1"/>
    </xf>
    <xf numFmtId="3" fontId="19" fillId="2" borderId="0" xfId="11" applyNumberFormat="1" applyFont="1" applyFill="1" applyBorder="1" applyAlignment="1">
      <alignment vertical="center"/>
    </xf>
    <xf numFmtId="3" fontId="18" fillId="0" borderId="7" xfId="0" applyNumberFormat="1" applyFont="1" applyBorder="1" applyAlignment="1">
      <alignment horizontal="right" vertical="center"/>
    </xf>
    <xf numFmtId="3" fontId="19" fillId="0" borderId="7" xfId="0" applyNumberFormat="1" applyFont="1" applyBorder="1" applyAlignment="1">
      <alignment vertical="center" wrapText="1"/>
    </xf>
    <xf numFmtId="3" fontId="21" fillId="0" borderId="7" xfId="0" quotePrefix="1" applyNumberFormat="1" applyFont="1" applyBorder="1" applyAlignment="1">
      <alignment vertical="center" wrapText="1"/>
    </xf>
    <xf numFmtId="3" fontId="31" fillId="0" borderId="7" xfId="0" applyNumberFormat="1" applyFont="1" applyBorder="1" applyAlignment="1">
      <alignment horizontal="right" vertical="center" wrapText="1"/>
    </xf>
    <xf numFmtId="0" fontId="26" fillId="2" borderId="0" xfId="0" applyFont="1" applyFill="1" applyBorder="1" applyAlignment="1">
      <alignment horizontal="left" vertical="center" wrapText="1"/>
    </xf>
    <xf numFmtId="3" fontId="18" fillId="2" borderId="0" xfId="0" applyNumberFormat="1" applyFont="1" applyFill="1" applyBorder="1" applyAlignment="1">
      <alignment vertical="center" wrapText="1"/>
    </xf>
    <xf numFmtId="3" fontId="12" fillId="0" borderId="7" xfId="0" applyNumberFormat="1" applyFont="1" applyBorder="1" applyAlignment="1">
      <alignment vertical="center" wrapText="1"/>
    </xf>
    <xf numFmtId="0" fontId="14" fillId="3" borderId="0" xfId="0" applyFont="1" applyFill="1" applyAlignment="1">
      <alignment vertical="center" wrapText="1"/>
    </xf>
    <xf numFmtId="1" fontId="28" fillId="0" borderId="7" xfId="0" applyNumberFormat="1" applyFont="1" applyFill="1" applyBorder="1" applyAlignment="1">
      <alignment horizontal="right" vertical="center" wrapText="1"/>
    </xf>
    <xf numFmtId="3" fontId="28" fillId="0" borderId="7" xfId="0" applyNumberFormat="1" applyFont="1" applyFill="1" applyBorder="1" applyAlignment="1">
      <alignment horizontal="right" vertical="center" wrapText="1"/>
    </xf>
    <xf numFmtId="165" fontId="47" fillId="0" borderId="7"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2" borderId="10" xfId="0" applyNumberFormat="1" applyFont="1" applyFill="1" applyBorder="1" applyAlignment="1">
      <alignment horizontal="right" vertical="center" wrapText="1"/>
    </xf>
    <xf numFmtId="0" fontId="22" fillId="2" borderId="6" xfId="11" applyFont="1" applyFill="1" applyBorder="1" applyAlignment="1">
      <alignment vertical="center" wrapText="1"/>
    </xf>
    <xf numFmtId="0" fontId="12" fillId="2" borderId="7" xfId="11" applyFont="1" applyFill="1" applyBorder="1" applyAlignment="1">
      <alignment vertical="center" wrapText="1"/>
    </xf>
    <xf numFmtId="3" fontId="28" fillId="0" borderId="7" xfId="11" applyNumberFormat="1" applyFont="1" applyFill="1" applyBorder="1" applyAlignment="1">
      <alignment horizontal="right" vertical="center" wrapText="1"/>
    </xf>
    <xf numFmtId="3" fontId="26" fillId="0" borderId="7" xfId="11" applyNumberFormat="1" applyFont="1" applyFill="1" applyBorder="1" applyAlignment="1">
      <alignment horizontal="right" vertical="center" wrapText="1"/>
    </xf>
    <xf numFmtId="3" fontId="19" fillId="0" borderId="7" xfId="11" applyNumberFormat="1" applyFont="1" applyFill="1" applyBorder="1" applyAlignment="1">
      <alignment horizontal="right" wrapText="1"/>
    </xf>
    <xf numFmtId="3" fontId="18" fillId="0" borderId="7" xfId="11" applyNumberFormat="1" applyFont="1" applyFill="1" applyBorder="1" applyAlignment="1">
      <alignment horizontal="right" wrapText="1"/>
    </xf>
    <xf numFmtId="3" fontId="21" fillId="0" borderId="7" xfId="11" applyNumberFormat="1" applyFont="1" applyFill="1" applyBorder="1" applyAlignment="1">
      <alignment horizontal="right" wrapText="1"/>
    </xf>
    <xf numFmtId="3" fontId="18" fillId="0" borderId="7" xfId="11" applyNumberFormat="1" applyFont="1" applyBorder="1" applyAlignment="1">
      <alignment horizontal="right" vertical="center" wrapText="1"/>
    </xf>
    <xf numFmtId="3" fontId="25" fillId="0" borderId="7" xfId="11" applyNumberFormat="1" applyFont="1" applyFill="1" applyBorder="1" applyAlignment="1">
      <alignment horizontal="right" vertical="center" wrapText="1"/>
    </xf>
    <xf numFmtId="0" fontId="18" fillId="0" borderId="7" xfId="0" applyFont="1" applyFill="1" applyBorder="1" applyAlignment="1">
      <alignment horizontal="right" vertical="center"/>
    </xf>
    <xf numFmtId="0" fontId="21" fillId="0" borderId="7" xfId="0" applyFont="1" applyFill="1" applyBorder="1" applyAlignment="1">
      <alignment horizontal="right" vertical="center"/>
    </xf>
    <xf numFmtId="0" fontId="19" fillId="0" borderId="7" xfId="0" applyFont="1" applyFill="1" applyBorder="1" applyAlignment="1">
      <alignment horizontal="right" vertical="center"/>
    </xf>
    <xf numFmtId="165" fontId="47" fillId="0" borderId="7" xfId="0" applyNumberFormat="1" applyFont="1" applyBorder="1" applyAlignment="1">
      <alignment horizontal="right" vertical="center" wrapText="1"/>
    </xf>
    <xf numFmtId="0" fontId="12" fillId="2" borderId="6" xfId="13" applyFont="1" applyFill="1" applyBorder="1" applyAlignment="1">
      <alignment vertical="center"/>
    </xf>
    <xf numFmtId="0" fontId="12" fillId="2" borderId="7" xfId="13" applyFont="1" applyFill="1" applyBorder="1" applyAlignment="1">
      <alignment vertical="center"/>
    </xf>
    <xf numFmtId="0" fontId="14" fillId="2" borderId="6" xfId="13" applyFont="1" applyFill="1" applyBorder="1" applyAlignment="1">
      <alignment vertical="center"/>
    </xf>
    <xf numFmtId="0" fontId="11" fillId="2" borderId="0" xfId="13" applyFont="1" applyFill="1"/>
    <xf numFmtId="165" fontId="49" fillId="2" borderId="20" xfId="13" applyNumberFormat="1" applyFont="1" applyFill="1" applyBorder="1"/>
    <xf numFmtId="165" fontId="49" fillId="2" borderId="0" xfId="13" applyNumberFormat="1" applyFont="1" applyFill="1" applyBorder="1"/>
    <xf numFmtId="0" fontId="44" fillId="2" borderId="6" xfId="0" applyFont="1" applyFill="1" applyBorder="1" applyAlignment="1">
      <alignment vertical="center" wrapText="1"/>
    </xf>
    <xf numFmtId="0" fontId="44" fillId="2" borderId="7" xfId="0" applyFont="1" applyFill="1" applyBorder="1" applyAlignment="1">
      <alignment vertical="center" wrapText="1"/>
    </xf>
    <xf numFmtId="3" fontId="30" fillId="2" borderId="7" xfId="0" applyNumberFormat="1" applyFont="1" applyFill="1" applyBorder="1" applyAlignment="1">
      <alignment vertical="center"/>
    </xf>
    <xf numFmtId="168" fontId="18" fillId="2" borderId="7" xfId="11" applyNumberFormat="1" applyFont="1" applyFill="1" applyBorder="1" applyAlignment="1">
      <alignment wrapText="1"/>
    </xf>
    <xf numFmtId="168" fontId="18" fillId="2" borderId="8" xfId="11" applyNumberFormat="1" applyFont="1" applyFill="1" applyBorder="1" applyAlignment="1">
      <alignment wrapText="1"/>
    </xf>
    <xf numFmtId="0" fontId="18" fillId="2" borderId="21" xfId="11" applyFont="1" applyFill="1" applyBorder="1" applyAlignment="1">
      <alignment wrapText="1"/>
    </xf>
    <xf numFmtId="0" fontId="18" fillId="2" borderId="0" xfId="11" applyFont="1" applyFill="1" applyBorder="1" applyAlignment="1">
      <alignment wrapText="1"/>
    </xf>
    <xf numFmtId="0" fontId="18" fillId="2" borderId="30" xfId="11" applyFont="1" applyFill="1" applyBorder="1" applyAlignment="1">
      <alignment wrapText="1"/>
    </xf>
    <xf numFmtId="3" fontId="18" fillId="0" borderId="10" xfId="0" applyNumberFormat="1" applyFont="1" applyFill="1" applyBorder="1" applyAlignment="1">
      <alignment vertical="center"/>
    </xf>
    <xf numFmtId="0" fontId="22" fillId="0" borderId="7" xfId="13" applyFont="1" applyFill="1" applyBorder="1" applyAlignment="1">
      <alignment horizontal="left" vertical="center" wrapText="1" indent="2"/>
    </xf>
    <xf numFmtId="0" fontId="11" fillId="2" borderId="0" xfId="13" applyFont="1" applyFill="1" applyBorder="1" applyAlignment="1">
      <alignment vertical="center"/>
    </xf>
    <xf numFmtId="3" fontId="49" fillId="2" borderId="0" xfId="13" applyNumberFormat="1" applyFont="1" applyFill="1" applyBorder="1" applyAlignment="1">
      <alignment horizontal="left" vertical="center"/>
    </xf>
    <xf numFmtId="0" fontId="41" fillId="2" borderId="0" xfId="14" applyFont="1" applyFill="1" applyBorder="1" applyAlignment="1" applyProtection="1">
      <alignment horizontal="left" vertical="center" wrapText="1"/>
    </xf>
    <xf numFmtId="165" fontId="13" fillId="0" borderId="7" xfId="13" applyNumberFormat="1" applyFont="1" applyBorder="1" applyAlignment="1">
      <alignment vertical="center"/>
    </xf>
    <xf numFmtId="3" fontId="11" fillId="0" borderId="7" xfId="13" applyNumberFormat="1" applyFont="1" applyBorder="1" applyAlignment="1">
      <alignment vertical="center"/>
    </xf>
    <xf numFmtId="165" fontId="11" fillId="0" borderId="7" xfId="13" applyNumberFormat="1" applyFont="1" applyBorder="1" applyAlignment="1">
      <alignment vertical="center"/>
    </xf>
    <xf numFmtId="3" fontId="11" fillId="0" borderId="7" xfId="13" applyNumberFormat="1" applyFont="1" applyBorder="1" applyAlignment="1">
      <alignment horizontal="right" vertical="center"/>
    </xf>
    <xf numFmtId="3" fontId="23" fillId="0" borderId="7" xfId="13" applyNumberFormat="1" applyFont="1" applyBorder="1" applyAlignment="1">
      <alignment vertical="center"/>
    </xf>
    <xf numFmtId="3" fontId="13" fillId="0" borderId="7" xfId="13" applyNumberFormat="1" applyFont="1" applyBorder="1" applyAlignment="1">
      <alignment horizontal="right" vertical="center"/>
    </xf>
    <xf numFmtId="0" fontId="11" fillId="2" borderId="20" xfId="13" applyFont="1" applyFill="1" applyBorder="1" applyAlignment="1">
      <alignment vertical="center"/>
    </xf>
    <xf numFmtId="165" fontId="49" fillId="2" borderId="7" xfId="13" applyNumberFormat="1" applyFont="1" applyFill="1" applyBorder="1" applyAlignment="1">
      <alignment vertical="center"/>
    </xf>
    <xf numFmtId="165" fontId="49" fillId="2" borderId="20" xfId="13" applyNumberFormat="1" applyFont="1" applyFill="1" applyBorder="1" applyAlignment="1">
      <alignment vertical="center"/>
    </xf>
    <xf numFmtId="0" fontId="11" fillId="3" borderId="0" xfId="13" applyFont="1" applyFill="1" applyAlignment="1">
      <alignment vertical="center" wrapText="1"/>
    </xf>
    <xf numFmtId="0" fontId="11" fillId="3" borderId="0" xfId="13" applyFont="1" applyFill="1" applyAlignment="1">
      <alignment vertical="center"/>
    </xf>
    <xf numFmtId="165" fontId="11" fillId="3" borderId="0" xfId="13" applyNumberFormat="1" applyFont="1" applyFill="1" applyAlignment="1">
      <alignment vertical="center"/>
    </xf>
    <xf numFmtId="0" fontId="18" fillId="2" borderId="6" xfId="13" applyFont="1" applyFill="1" applyBorder="1" applyAlignment="1">
      <alignment wrapText="1"/>
    </xf>
    <xf numFmtId="0" fontId="18" fillId="2" borderId="7" xfId="13" applyFont="1" applyFill="1" applyBorder="1" applyAlignment="1">
      <alignment wrapText="1"/>
    </xf>
    <xf numFmtId="0" fontId="11" fillId="2" borderId="7" xfId="13" applyFont="1" applyFill="1" applyBorder="1" applyAlignment="1">
      <alignment vertical="center"/>
    </xf>
    <xf numFmtId="1" fontId="47" fillId="0" borderId="7" xfId="0" applyNumberFormat="1" applyFont="1" applyFill="1" applyBorder="1" applyAlignment="1">
      <alignment horizontal="right" vertical="center" wrapText="1"/>
    </xf>
    <xf numFmtId="0" fontId="25" fillId="0" borderId="6" xfId="1" applyFont="1" applyBorder="1" applyAlignment="1">
      <alignment horizontal="left" vertical="center" wrapText="1" indent="1"/>
    </xf>
    <xf numFmtId="165" fontId="21" fillId="3" borderId="0" xfId="0" applyNumberFormat="1" applyFont="1" applyFill="1" applyAlignment="1">
      <alignment vertical="center" wrapText="1"/>
    </xf>
    <xf numFmtId="0" fontId="33" fillId="2" borderId="0" xfId="0" applyFont="1" applyFill="1" applyAlignment="1">
      <alignment vertical="top" wrapText="1"/>
    </xf>
    <xf numFmtId="0" fontId="18" fillId="2" borderId="0" xfId="0" applyFont="1" applyFill="1" applyAlignment="1">
      <alignment vertical="top" wrapText="1"/>
    </xf>
    <xf numFmtId="0" fontId="18" fillId="2" borderId="20" xfId="0" applyFont="1" applyFill="1" applyBorder="1" applyAlignment="1">
      <alignment vertical="top" wrapText="1"/>
    </xf>
    <xf numFmtId="0" fontId="18" fillId="3" borderId="0" xfId="0" applyFont="1" applyFill="1" applyAlignment="1">
      <alignment vertical="top" wrapText="1"/>
    </xf>
    <xf numFmtId="164" fontId="48" fillId="2" borderId="0" xfId="11" applyNumberFormat="1" applyFont="1" applyFill="1" applyBorder="1" applyAlignment="1">
      <alignment vertical="top" wrapText="1"/>
    </xf>
    <xf numFmtId="0" fontId="48" fillId="3" borderId="0" xfId="11" applyFont="1" applyFill="1" applyAlignment="1">
      <alignment vertical="top" wrapText="1"/>
    </xf>
    <xf numFmtId="3" fontId="30" fillId="2" borderId="0" xfId="11" applyNumberFormat="1" applyFont="1" applyFill="1" applyAlignment="1">
      <alignment vertical="top" wrapText="1"/>
    </xf>
    <xf numFmtId="0" fontId="30" fillId="3" borderId="0" xfId="11" applyFont="1" applyFill="1" applyAlignment="1">
      <alignment vertical="top" wrapText="1"/>
    </xf>
    <xf numFmtId="3" fontId="28" fillId="0" borderId="10" xfId="0" applyNumberFormat="1" applyFont="1" applyFill="1" applyBorder="1" applyAlignment="1">
      <alignment vertical="center" wrapText="1"/>
    </xf>
    <xf numFmtId="3" fontId="28" fillId="0" borderId="10" xfId="0" applyNumberFormat="1" applyFont="1" applyFill="1" applyBorder="1" applyAlignment="1">
      <alignment wrapText="1"/>
    </xf>
    <xf numFmtId="1" fontId="18" fillId="2" borderId="0" xfId="0" applyNumberFormat="1" applyFont="1" applyFill="1" applyAlignment="1">
      <alignment vertical="top" wrapText="1"/>
    </xf>
    <xf numFmtId="1" fontId="34" fillId="3" borderId="0" xfId="0" applyNumberFormat="1" applyFont="1" applyFill="1" applyAlignment="1">
      <alignment vertical="center" wrapText="1"/>
    </xf>
    <xf numFmtId="165" fontId="19" fillId="3" borderId="0" xfId="0" applyNumberFormat="1" applyFont="1" applyFill="1" applyAlignment="1">
      <alignment wrapText="1"/>
    </xf>
    <xf numFmtId="165" fontId="18" fillId="3" borderId="0" xfId="0" applyNumberFormat="1" applyFont="1" applyFill="1" applyAlignment="1">
      <alignment wrapText="1"/>
    </xf>
    <xf numFmtId="0" fontId="18" fillId="3" borderId="0" xfId="0" applyFont="1" applyFill="1" applyAlignment="1">
      <alignment horizontal="left"/>
    </xf>
    <xf numFmtId="1" fontId="18" fillId="3" borderId="0" xfId="0" applyNumberFormat="1" applyFont="1" applyFill="1" applyAlignment="1">
      <alignment vertical="center" wrapText="1"/>
    </xf>
    <xf numFmtId="164" fontId="14" fillId="0" borderId="7" xfId="7" applyNumberFormat="1" applyFont="1" applyFill="1" applyBorder="1" applyAlignment="1">
      <alignment horizontal="right" vertical="center" wrapText="1"/>
    </xf>
    <xf numFmtId="165" fontId="13" fillId="2" borderId="7" xfId="13" applyNumberFormat="1" applyFont="1" applyFill="1" applyBorder="1" applyAlignment="1">
      <alignment vertical="center"/>
    </xf>
    <xf numFmtId="165" fontId="13" fillId="2" borderId="7" xfId="13" applyNumberFormat="1" applyFont="1" applyFill="1" applyBorder="1" applyAlignment="1">
      <alignment horizontal="center" vertical="center"/>
    </xf>
    <xf numFmtId="165" fontId="11" fillId="2" borderId="7" xfId="13" applyNumberFormat="1" applyFont="1" applyFill="1" applyBorder="1" applyAlignment="1">
      <alignment vertical="center"/>
    </xf>
    <xf numFmtId="3" fontId="21" fillId="0" borderId="7" xfId="0" applyNumberFormat="1" applyFont="1" applyFill="1" applyBorder="1" applyAlignment="1">
      <alignment horizontal="right" vertical="center" wrapText="1"/>
    </xf>
    <xf numFmtId="3" fontId="30" fillId="2" borderId="10" xfId="0" applyNumberFormat="1" applyFont="1" applyFill="1" applyBorder="1" applyAlignment="1">
      <alignment vertical="center"/>
    </xf>
    <xf numFmtId="0" fontId="19" fillId="2" borderId="10" xfId="0" applyFont="1" applyFill="1" applyBorder="1" applyAlignment="1">
      <alignment horizontal="center" vertical="center"/>
    </xf>
    <xf numFmtId="3" fontId="19" fillId="2" borderId="7" xfId="11" applyNumberFormat="1" applyFont="1" applyFill="1" applyBorder="1" applyAlignment="1">
      <alignment wrapText="1"/>
    </xf>
    <xf numFmtId="164" fontId="37" fillId="0" borderId="7" xfId="11" applyNumberFormat="1" applyFont="1" applyFill="1" applyBorder="1" applyAlignment="1">
      <alignment horizontal="right" wrapText="1"/>
    </xf>
    <xf numFmtId="0" fontId="18" fillId="0" borderId="7" xfId="0" applyFont="1" applyBorder="1" applyAlignment="1">
      <alignment horizontal="right" vertical="center" wrapText="1"/>
    </xf>
    <xf numFmtId="1" fontId="12" fillId="0" borderId="7" xfId="0" applyNumberFormat="1" applyFont="1" applyFill="1" applyBorder="1" applyAlignment="1">
      <alignment horizontal="right" vertical="center"/>
    </xf>
    <xf numFmtId="1" fontId="18" fillId="2" borderId="7" xfId="0" applyNumberFormat="1" applyFont="1" applyFill="1" applyBorder="1" applyAlignment="1">
      <alignment horizontal="right" vertical="center" wrapText="1"/>
    </xf>
    <xf numFmtId="3" fontId="19" fillId="2" borderId="10" xfId="0" applyNumberFormat="1" applyFont="1" applyFill="1" applyBorder="1" applyAlignment="1">
      <alignment horizontal="center" vertical="center"/>
    </xf>
    <xf numFmtId="3" fontId="21" fillId="3" borderId="0" xfId="0" applyNumberFormat="1" applyFont="1" applyFill="1" applyAlignment="1">
      <alignment wrapText="1"/>
    </xf>
    <xf numFmtId="3" fontId="18" fillId="0" borderId="7" xfId="0" applyNumberFormat="1" applyFont="1" applyFill="1" applyBorder="1" applyAlignment="1">
      <alignment horizontal="right" wrapText="1"/>
    </xf>
    <xf numFmtId="3" fontId="18" fillId="0" borderId="7" xfId="0" quotePrefix="1" applyNumberFormat="1" applyFont="1" applyFill="1" applyBorder="1" applyAlignment="1">
      <alignment horizontal="right" vertical="center" wrapText="1"/>
    </xf>
    <xf numFmtId="3" fontId="12" fillId="0" borderId="10" xfId="0" applyNumberFormat="1" applyFont="1" applyFill="1" applyBorder="1" applyAlignment="1">
      <alignment horizontal="right" vertical="center"/>
    </xf>
    <xf numFmtId="3" fontId="25" fillId="0" borderId="7" xfId="0" applyNumberFormat="1" applyFont="1" applyFill="1" applyBorder="1" applyAlignment="1">
      <alignment vertical="center" wrapText="1"/>
    </xf>
    <xf numFmtId="3" fontId="11" fillId="0" borderId="7" xfId="13" applyNumberFormat="1" applyFont="1" applyFill="1" applyBorder="1" applyAlignment="1">
      <alignment vertical="center"/>
    </xf>
    <xf numFmtId="3" fontId="23" fillId="0" borderId="7" xfId="13" applyNumberFormat="1" applyFont="1" applyFill="1" applyBorder="1" applyAlignment="1">
      <alignment vertical="center"/>
    </xf>
    <xf numFmtId="3" fontId="14" fillId="0" borderId="7" xfId="0" applyNumberFormat="1" applyFont="1" applyFill="1" applyBorder="1" applyAlignment="1">
      <alignment horizontal="right" vertical="center"/>
    </xf>
    <xf numFmtId="0" fontId="18" fillId="0" borderId="9" xfId="0" applyFont="1" applyFill="1" applyBorder="1" applyAlignment="1">
      <alignment vertical="center" wrapText="1"/>
    </xf>
    <xf numFmtId="1" fontId="18" fillId="2" borderId="0" xfId="0" applyNumberFormat="1" applyFont="1" applyFill="1" applyAlignment="1">
      <alignment vertical="center" wrapText="1"/>
    </xf>
    <xf numFmtId="3" fontId="18" fillId="0" borderId="7" xfId="0" applyNumberFormat="1" applyFont="1" applyFill="1" applyBorder="1" applyAlignment="1">
      <alignment horizontal="right" vertical="center"/>
    </xf>
    <xf numFmtId="0" fontId="19" fillId="0" borderId="0" xfId="0" applyFont="1" applyFill="1" applyAlignment="1">
      <alignment vertical="center"/>
    </xf>
    <xf numFmtId="0" fontId="11" fillId="2" borderId="0" xfId="13" applyFont="1" applyFill="1" applyAlignment="1">
      <alignment vertical="center" wrapText="1"/>
    </xf>
    <xf numFmtId="0" fontId="11" fillId="2" borderId="0" xfId="13" applyFont="1" applyFill="1" applyAlignment="1">
      <alignment vertical="center"/>
    </xf>
    <xf numFmtId="165" fontId="11" fillId="2" borderId="0" xfId="13" applyNumberFormat="1" applyFont="1" applyFill="1" applyAlignment="1">
      <alignment vertical="center"/>
    </xf>
    <xf numFmtId="0" fontId="54" fillId="0" borderId="0" xfId="11" applyFont="1" applyFill="1" applyBorder="1" applyAlignment="1">
      <alignment vertical="top" wrapText="1"/>
    </xf>
    <xf numFmtId="0" fontId="33" fillId="2" borderId="0" xfId="11" applyFont="1" applyFill="1" applyAlignment="1">
      <alignment vertical="top" wrapText="1"/>
    </xf>
    <xf numFmtId="3" fontId="12" fillId="3" borderId="0" xfId="0" applyNumberFormat="1" applyFont="1" applyFill="1" applyAlignment="1">
      <alignment wrapText="1"/>
    </xf>
    <xf numFmtId="0" fontId="14" fillId="3" borderId="0" xfId="0" applyFont="1" applyFill="1" applyAlignment="1">
      <alignment wrapText="1"/>
    </xf>
    <xf numFmtId="3" fontId="12" fillId="3" borderId="0" xfId="0" applyNumberFormat="1" applyFont="1" applyFill="1" applyAlignment="1">
      <alignment vertical="center" wrapText="1"/>
    </xf>
    <xf numFmtId="0" fontId="18" fillId="0" borderId="0" xfId="0" applyFont="1" applyFill="1" applyAlignment="1">
      <alignment wrapText="1"/>
    </xf>
    <xf numFmtId="3" fontId="41" fillId="2" borderId="0" xfId="14" applyNumberFormat="1" applyFont="1" applyFill="1" applyAlignment="1" applyProtection="1">
      <alignment horizontal="left" wrapText="1"/>
    </xf>
    <xf numFmtId="0" fontId="33" fillId="2" borderId="0" xfId="0" applyFont="1" applyFill="1" applyAlignment="1">
      <alignment vertical="center"/>
    </xf>
    <xf numFmtId="0" fontId="33" fillId="2" borderId="0" xfId="0" applyFont="1" applyFill="1" applyAlignment="1">
      <alignment vertical="center" wrapText="1"/>
    </xf>
    <xf numFmtId="3" fontId="33" fillId="2" borderId="0" xfId="0" applyNumberFormat="1" applyFont="1" applyFill="1" applyAlignment="1">
      <alignment vertical="center" wrapText="1"/>
    </xf>
    <xf numFmtId="0" fontId="33" fillId="3" borderId="0" xfId="0" applyFont="1" applyFill="1" applyBorder="1" applyAlignment="1">
      <alignment wrapText="1"/>
    </xf>
    <xf numFmtId="0" fontId="33" fillId="3" borderId="0" xfId="0" applyFont="1" applyFill="1" applyAlignment="1">
      <alignment wrapText="1"/>
    </xf>
    <xf numFmtId="0" fontId="33" fillId="2" borderId="17" xfId="0" applyFont="1" applyFill="1" applyBorder="1" applyAlignment="1">
      <alignment vertical="center" wrapText="1"/>
    </xf>
    <xf numFmtId="3" fontId="33" fillId="2" borderId="31" xfId="0" applyNumberFormat="1" applyFont="1" applyFill="1" applyBorder="1" applyAlignment="1">
      <alignment vertical="center" wrapText="1"/>
    </xf>
    <xf numFmtId="0" fontId="33" fillId="2" borderId="0" xfId="0" applyFont="1" applyFill="1" applyAlignment="1">
      <alignment horizontal="left" vertical="top" wrapText="1"/>
    </xf>
    <xf numFmtId="0" fontId="51" fillId="0" borderId="0" xfId="13" quotePrefix="1" applyFont="1" applyFill="1" applyAlignment="1">
      <alignment vertical="top" wrapText="1"/>
    </xf>
    <xf numFmtId="0" fontId="21" fillId="0" borderId="7" xfId="0" applyFont="1" applyFill="1" applyBorder="1" applyAlignment="1">
      <alignment horizontal="left" vertical="center" wrapText="1" indent="1"/>
    </xf>
    <xf numFmtId="0" fontId="18" fillId="0" borderId="0" xfId="0" applyFont="1" applyFill="1" applyAlignment="1">
      <alignment vertical="center" wrapText="1"/>
    </xf>
    <xf numFmtId="3" fontId="30" fillId="0" borderId="20" xfId="0" applyNumberFormat="1" applyFont="1" applyFill="1" applyBorder="1" applyAlignment="1">
      <alignment vertical="center"/>
    </xf>
    <xf numFmtId="3" fontId="30" fillId="0" borderId="7" xfId="0" applyNumberFormat="1" applyFont="1" applyFill="1" applyBorder="1" applyAlignment="1">
      <alignment vertical="center"/>
    </xf>
    <xf numFmtId="3" fontId="12" fillId="0" borderId="0" xfId="0" applyNumberFormat="1" applyFont="1" applyFill="1" applyAlignment="1">
      <alignment vertical="center" wrapText="1"/>
    </xf>
    <xf numFmtId="3" fontId="19" fillId="3" borderId="0" xfId="0" applyNumberFormat="1" applyFont="1" applyFill="1" applyAlignment="1">
      <alignment wrapText="1"/>
    </xf>
    <xf numFmtId="1" fontId="12" fillId="0" borderId="7" xfId="30" applyNumberFormat="1" applyFont="1" applyFill="1" applyBorder="1" applyAlignment="1">
      <alignment horizontal="right" vertical="center" wrapText="1"/>
    </xf>
    <xf numFmtId="3" fontId="14" fillId="0" borderId="7" xfId="11" applyNumberFormat="1" applyFont="1" applyFill="1" applyBorder="1" applyAlignment="1">
      <alignment horizontal="right" vertical="center" wrapText="1"/>
    </xf>
    <xf numFmtId="0" fontId="22" fillId="0" borderId="6" xfId="10" applyFont="1" applyFill="1" applyBorder="1" applyAlignment="1">
      <alignment horizontal="left" vertical="center" wrapText="1" indent="1"/>
    </xf>
    <xf numFmtId="3" fontId="19" fillId="0" borderId="7" xfId="0" applyNumberFormat="1" applyFont="1" applyFill="1" applyBorder="1" applyAlignment="1">
      <alignment horizontal="right" wrapText="1"/>
    </xf>
    <xf numFmtId="3" fontId="12" fillId="4" borderId="7" xfId="0" applyNumberFormat="1" applyFont="1" applyFill="1" applyBorder="1" applyAlignment="1">
      <alignment horizontal="right" vertical="center"/>
    </xf>
    <xf numFmtId="0" fontId="19" fillId="0" borderId="0" xfId="11" applyFont="1" applyFill="1" applyAlignment="1">
      <alignment horizontal="center" vertical="center" wrapText="1"/>
    </xf>
    <xf numFmtId="0" fontId="19" fillId="0" borderId="0" xfId="11" applyFont="1" applyFill="1" applyAlignment="1">
      <alignment vertical="center" wrapText="1"/>
    </xf>
    <xf numFmtId="0" fontId="19" fillId="0" borderId="0" xfId="0" applyFont="1" applyFill="1" applyBorder="1" applyAlignment="1">
      <alignment vertical="center" wrapText="1"/>
    </xf>
    <xf numFmtId="3" fontId="14" fillId="0" borderId="10" xfId="0" applyNumberFormat="1" applyFont="1" applyFill="1" applyBorder="1" applyAlignment="1">
      <alignment vertical="center" wrapText="1"/>
    </xf>
    <xf numFmtId="3" fontId="12" fillId="0" borderId="0" xfId="0" applyNumberFormat="1" applyFont="1" applyFill="1" applyBorder="1" applyAlignment="1">
      <alignment horizontal="right" vertical="center" wrapText="1"/>
    </xf>
    <xf numFmtId="3" fontId="19" fillId="0" borderId="10" xfId="0" applyNumberFormat="1" applyFont="1" applyFill="1" applyBorder="1" applyAlignment="1">
      <alignment wrapText="1"/>
    </xf>
    <xf numFmtId="3" fontId="11" fillId="0" borderId="10" xfId="13" applyNumberFormat="1" applyFont="1" applyBorder="1" applyAlignment="1">
      <alignment vertical="center"/>
    </xf>
    <xf numFmtId="3" fontId="21" fillId="0" borderId="10" xfId="0" applyNumberFormat="1" applyFont="1" applyFill="1" applyBorder="1" applyAlignment="1">
      <alignment vertical="center" wrapText="1"/>
    </xf>
    <xf numFmtId="3" fontId="21" fillId="0" borderId="10" xfId="0" applyNumberFormat="1" applyFont="1" applyBorder="1" applyAlignment="1">
      <alignment vertical="center" wrapText="1"/>
    </xf>
    <xf numFmtId="3" fontId="22" fillId="0" borderId="10" xfId="0" applyNumberFormat="1" applyFont="1" applyBorder="1" applyAlignment="1">
      <alignment horizontal="right" vertical="center"/>
    </xf>
    <xf numFmtId="3" fontId="14" fillId="0" borderId="0" xfId="0" applyNumberFormat="1" applyFont="1" applyBorder="1" applyAlignment="1">
      <alignment vertical="center"/>
    </xf>
    <xf numFmtId="165" fontId="13" fillId="2" borderId="20" xfId="13" applyNumberFormat="1" applyFont="1" applyFill="1" applyBorder="1" applyAlignment="1">
      <alignment vertical="center"/>
    </xf>
    <xf numFmtId="3" fontId="19" fillId="2" borderId="0" xfId="0" applyNumberFormat="1" applyFont="1" applyFill="1" applyBorder="1" applyAlignment="1">
      <alignment horizontal="center" vertical="center"/>
    </xf>
    <xf numFmtId="3" fontId="26" fillId="0" borderId="0" xfId="0" applyNumberFormat="1" applyFont="1" applyFill="1" applyBorder="1" applyAlignment="1">
      <alignment vertical="center" wrapText="1"/>
    </xf>
    <xf numFmtId="3" fontId="41" fillId="2" borderId="0" xfId="14" applyNumberFormat="1" applyFont="1" applyFill="1" applyAlignment="1" applyProtection="1">
      <alignment horizontal="left" vertical="center" wrapText="1"/>
    </xf>
    <xf numFmtId="0" fontId="12" fillId="2" borderId="9" xfId="0" applyFont="1" applyFill="1" applyBorder="1" applyAlignment="1">
      <alignment vertical="center" wrapText="1"/>
    </xf>
    <xf numFmtId="0" fontId="12" fillId="2" borderId="25" xfId="0" applyFont="1" applyFill="1" applyBorder="1" applyAlignment="1">
      <alignment vertical="center" wrapText="1"/>
    </xf>
    <xf numFmtId="0" fontId="12" fillId="2" borderId="6" xfId="0" applyFont="1" applyFill="1" applyBorder="1" applyAlignment="1">
      <alignment vertical="center" wrapText="1"/>
    </xf>
    <xf numFmtId="0" fontId="12" fillId="2" borderId="26" xfId="0" applyFont="1" applyFill="1" applyBorder="1" applyAlignment="1">
      <alignment vertical="center" wrapText="1"/>
    </xf>
    <xf numFmtId="0" fontId="22" fillId="2" borderId="6" xfId="0" applyFont="1" applyFill="1" applyBorder="1" applyAlignment="1">
      <alignment horizontal="left" vertical="center" wrapText="1" indent="1"/>
    </xf>
    <xf numFmtId="0" fontId="22" fillId="2" borderId="27" xfId="0" applyFont="1" applyFill="1" applyBorder="1" applyAlignment="1">
      <alignment horizontal="left" vertical="center" wrapText="1" indent="1"/>
    </xf>
    <xf numFmtId="0" fontId="14" fillId="2" borderId="26" xfId="0" applyFont="1" applyFill="1" applyBorder="1" applyAlignment="1">
      <alignment vertical="center" wrapText="1"/>
    </xf>
    <xf numFmtId="0" fontId="14" fillId="0" borderId="11" xfId="0" applyFont="1" applyFill="1" applyBorder="1" applyAlignment="1">
      <alignment horizontal="center" vertical="center"/>
    </xf>
    <xf numFmtId="3" fontId="14" fillId="0" borderId="4" xfId="0" applyNumberFormat="1"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22" fillId="0" borderId="6" xfId="0" applyFont="1" applyBorder="1" applyAlignment="1">
      <alignment horizontal="left" vertical="center" wrapText="1" indent="1"/>
    </xf>
    <xf numFmtId="3" fontId="14" fillId="0" borderId="7" xfId="13" applyNumberFormat="1" applyFont="1" applyBorder="1" applyAlignment="1">
      <alignment horizontal="right" vertical="center"/>
    </xf>
    <xf numFmtId="3" fontId="11" fillId="0" borderId="20" xfId="13" applyNumberFormat="1" applyFont="1" applyBorder="1" applyAlignment="1">
      <alignment vertical="center"/>
    </xf>
    <xf numFmtId="165" fontId="14" fillId="0" borderId="10" xfId="13" applyNumberFormat="1" applyFont="1" applyFill="1" applyBorder="1" applyAlignment="1">
      <alignment horizontal="right" vertical="center" wrapText="1"/>
    </xf>
    <xf numFmtId="165" fontId="14" fillId="0" borderId="20" xfId="13" applyNumberFormat="1" applyFont="1" applyFill="1" applyBorder="1" applyAlignment="1">
      <alignment horizontal="right" vertical="center" wrapText="1"/>
    </xf>
    <xf numFmtId="0" fontId="11" fillId="2" borderId="10" xfId="13" applyFont="1" applyFill="1" applyBorder="1" applyAlignment="1">
      <alignment vertical="center"/>
    </xf>
    <xf numFmtId="0" fontId="41" fillId="0" borderId="0" xfId="14" applyFont="1" applyFill="1" applyAlignment="1" applyProtection="1">
      <alignment horizontal="left" vertical="center" wrapText="1"/>
    </xf>
    <xf numFmtId="3" fontId="11" fillId="0" borderId="10" xfId="13" applyNumberFormat="1" applyFont="1" applyFill="1" applyBorder="1" applyAlignment="1">
      <alignment vertical="center"/>
    </xf>
    <xf numFmtId="164" fontId="14" fillId="0" borderId="7" xfId="472" applyNumberFormat="1" applyFont="1" applyFill="1" applyBorder="1" applyAlignment="1">
      <alignment horizontal="right" vertical="center" wrapText="1"/>
    </xf>
    <xf numFmtId="1" fontId="11" fillId="3" borderId="0" xfId="0" applyNumberFormat="1" applyFont="1" applyFill="1" applyAlignment="1">
      <alignment vertical="center" wrapText="1"/>
    </xf>
    <xf numFmtId="3" fontId="22" fillId="0" borderId="7" xfId="0" applyNumberFormat="1" applyFont="1" applyFill="1" applyBorder="1" applyAlignment="1">
      <alignment vertical="center" wrapText="1"/>
    </xf>
    <xf numFmtId="3" fontId="22" fillId="0" borderId="7" xfId="0" quotePrefix="1" applyNumberFormat="1" applyFont="1" applyFill="1" applyBorder="1" applyAlignment="1">
      <alignment vertical="center" wrapText="1"/>
    </xf>
    <xf numFmtId="1" fontId="12" fillId="0" borderId="7" xfId="0" applyNumberFormat="1" applyFont="1" applyFill="1" applyBorder="1" applyAlignment="1">
      <alignment vertical="center" wrapText="1"/>
    </xf>
    <xf numFmtId="1" fontId="14" fillId="0" borderId="7" xfId="0" applyNumberFormat="1" applyFont="1" applyFill="1" applyBorder="1" applyAlignment="1">
      <alignment vertical="center" wrapText="1"/>
    </xf>
    <xf numFmtId="1" fontId="12" fillId="0" borderId="10" xfId="0" applyNumberFormat="1" applyFont="1" applyFill="1" applyBorder="1" applyAlignment="1">
      <alignment vertical="center" wrapText="1"/>
    </xf>
    <xf numFmtId="1" fontId="12" fillId="0" borderId="0" xfId="0" applyNumberFormat="1" applyFont="1" applyFill="1" applyBorder="1" applyAlignment="1">
      <alignment vertical="center" wrapText="1"/>
    </xf>
    <xf numFmtId="1" fontId="22" fillId="0" borderId="7" xfId="0" applyNumberFormat="1" applyFont="1" applyFill="1" applyBorder="1" applyAlignment="1">
      <alignment vertical="center" wrapText="1"/>
    </xf>
    <xf numFmtId="1" fontId="22" fillId="0" borderId="10" xfId="0" applyNumberFormat="1" applyFont="1" applyFill="1" applyBorder="1" applyAlignment="1">
      <alignment vertical="center" wrapText="1"/>
    </xf>
    <xf numFmtId="3" fontId="14" fillId="0" borderId="4" xfId="11" applyNumberFormat="1" applyFont="1" applyFill="1" applyBorder="1" applyAlignment="1">
      <alignment horizontal="center" vertical="center"/>
    </xf>
    <xf numFmtId="3" fontId="12" fillId="0" borderId="7" xfId="11" applyNumberFormat="1" applyFont="1" applyFill="1" applyBorder="1" applyAlignment="1">
      <alignment vertical="center"/>
    </xf>
    <xf numFmtId="3" fontId="12" fillId="0" borderId="20" xfId="11" applyNumberFormat="1" applyFont="1" applyFill="1" applyBorder="1" applyAlignment="1">
      <alignment vertical="center"/>
    </xf>
    <xf numFmtId="3" fontId="12" fillId="0" borderId="10" xfId="11" applyNumberFormat="1" applyFont="1" applyFill="1" applyBorder="1" applyAlignment="1">
      <alignment vertical="center"/>
    </xf>
    <xf numFmtId="3" fontId="12" fillId="0" borderId="0" xfId="11" applyNumberFormat="1" applyFont="1" applyFill="1" applyAlignment="1">
      <alignment vertical="center" wrapText="1"/>
    </xf>
    <xf numFmtId="3" fontId="12" fillId="0" borderId="7" xfId="11" applyNumberFormat="1" applyFont="1" applyFill="1" applyBorder="1" applyAlignment="1">
      <alignment vertical="center" wrapText="1"/>
    </xf>
    <xf numFmtId="3" fontId="14" fillId="0" borderId="7" xfId="11" applyNumberFormat="1" applyFont="1" applyFill="1" applyBorder="1" applyAlignment="1">
      <alignment vertical="center" wrapText="1"/>
    </xf>
    <xf numFmtId="3" fontId="58" fillId="0" borderId="0" xfId="0" applyNumberFormat="1" applyFont="1" applyFill="1" applyAlignment="1">
      <alignment vertical="center" wrapText="1"/>
    </xf>
    <xf numFmtId="3" fontId="12" fillId="0" borderId="10" xfId="30" applyNumberFormat="1" applyFont="1" applyFill="1" applyBorder="1" applyAlignment="1">
      <alignment vertical="center" wrapText="1"/>
    </xf>
    <xf numFmtId="3" fontId="14" fillId="0" borderId="7" xfId="30" quotePrefix="1" applyNumberFormat="1" applyFont="1" applyFill="1" applyBorder="1" applyAlignment="1">
      <alignment vertical="center" wrapText="1"/>
    </xf>
    <xf numFmtId="3" fontId="14" fillId="0" borderId="7" xfId="0" quotePrefix="1" applyNumberFormat="1" applyFont="1" applyFill="1" applyBorder="1" applyAlignment="1">
      <alignment vertical="center" wrapText="1"/>
    </xf>
    <xf numFmtId="0" fontId="12" fillId="0" borderId="0" xfId="0" applyFont="1" applyFill="1" applyAlignment="1">
      <alignment vertical="center" wrapText="1"/>
    </xf>
    <xf numFmtId="0" fontId="14" fillId="0" borderId="0" xfId="7" applyNumberFormat="1" applyFont="1" applyFill="1" applyBorder="1" applyAlignment="1">
      <alignment horizontal="center" vertical="center" wrapText="1"/>
    </xf>
    <xf numFmtId="3" fontId="12" fillId="0" borderId="0" xfId="0" applyNumberFormat="1" applyFont="1" applyFill="1" applyAlignment="1">
      <alignment wrapText="1"/>
    </xf>
    <xf numFmtId="3" fontId="14" fillId="0" borderId="10" xfId="0" applyNumberFormat="1" applyFont="1" applyFill="1" applyBorder="1" applyAlignment="1">
      <alignment vertical="center"/>
    </xf>
    <xf numFmtId="3" fontId="14" fillId="0" borderId="0" xfId="0" applyNumberFormat="1" applyFont="1" applyFill="1" applyBorder="1" applyAlignment="1">
      <alignment vertical="center"/>
    </xf>
    <xf numFmtId="3" fontId="12" fillId="0" borderId="0" xfId="0" applyNumberFormat="1" applyFont="1" applyFill="1" applyBorder="1" applyAlignment="1">
      <alignment wrapText="1"/>
    </xf>
    <xf numFmtId="3" fontId="22" fillId="0" borderId="0" xfId="0" applyNumberFormat="1" applyFont="1" applyFill="1" applyAlignment="1">
      <alignment wrapText="1"/>
    </xf>
    <xf numFmtId="0" fontId="12" fillId="0" borderId="6" xfId="11" applyFont="1" applyBorder="1" applyAlignment="1">
      <alignment vertical="center" wrapText="1"/>
    </xf>
    <xf numFmtId="1" fontId="12" fillId="0" borderId="0" xfId="0" applyNumberFormat="1" applyFont="1" applyFill="1" applyAlignment="1">
      <alignment vertical="top" wrapText="1"/>
    </xf>
    <xf numFmtId="1" fontId="12" fillId="0" borderId="0" xfId="0" applyNumberFormat="1" applyFont="1" applyFill="1" applyAlignment="1">
      <alignment vertical="center" wrapText="1"/>
    </xf>
    <xf numFmtId="3" fontId="11" fillId="0" borderId="20" xfId="13" applyNumberFormat="1" applyFont="1" applyFill="1" applyBorder="1" applyAlignment="1">
      <alignment vertical="center"/>
    </xf>
    <xf numFmtId="3" fontId="11" fillId="0" borderId="0" xfId="13" applyNumberFormat="1" applyFont="1" applyBorder="1" applyAlignment="1">
      <alignment vertical="center"/>
    </xf>
    <xf numFmtId="3" fontId="11" fillId="0" borderId="0" xfId="13" applyNumberFormat="1" applyFont="1" applyFill="1" applyBorder="1" applyAlignment="1">
      <alignment vertical="center"/>
    </xf>
    <xf numFmtId="1" fontId="19" fillId="0" borderId="7" xfId="0" applyNumberFormat="1" applyFont="1" applyBorder="1" applyAlignment="1">
      <alignment vertical="center" wrapText="1"/>
    </xf>
    <xf numFmtId="165" fontId="14" fillId="0" borderId="7" xfId="186" applyNumberFormat="1" applyFont="1" applyFill="1" applyBorder="1" applyAlignment="1">
      <alignment horizontal="right" vertical="center" wrapText="1"/>
    </xf>
    <xf numFmtId="3" fontId="11" fillId="0" borderId="10" xfId="186" applyNumberFormat="1" applyFont="1" applyFill="1" applyBorder="1" applyAlignment="1">
      <alignment vertical="center"/>
    </xf>
    <xf numFmtId="3" fontId="11" fillId="0" borderId="7" xfId="186" applyNumberFormat="1" applyFont="1" applyFill="1" applyBorder="1" applyAlignment="1">
      <alignment vertical="center"/>
    </xf>
    <xf numFmtId="3" fontId="11" fillId="0" borderId="7" xfId="186" applyNumberFormat="1" applyFont="1" applyBorder="1" applyAlignment="1">
      <alignment vertical="center"/>
    </xf>
    <xf numFmtId="3" fontId="23" fillId="0" borderId="7" xfId="186" applyNumberFormat="1" applyFont="1" applyBorder="1" applyAlignment="1">
      <alignment vertical="center"/>
    </xf>
    <xf numFmtId="3" fontId="11" fillId="0" borderId="20" xfId="186" applyNumberFormat="1" applyFont="1" applyBorder="1" applyAlignment="1">
      <alignment vertical="center"/>
    </xf>
    <xf numFmtId="3" fontId="11" fillId="0" borderId="0" xfId="186" applyNumberFormat="1" applyFont="1" applyFill="1" applyBorder="1" applyAlignment="1">
      <alignment vertical="center"/>
    </xf>
    <xf numFmtId="3" fontId="11" fillId="0" borderId="0" xfId="186" applyNumberFormat="1" applyFont="1" applyBorder="1" applyAlignment="1">
      <alignment vertical="center"/>
    </xf>
    <xf numFmtId="165" fontId="14" fillId="0" borderId="10" xfId="186" applyNumberFormat="1" applyFont="1" applyFill="1" applyBorder="1" applyAlignment="1">
      <alignment horizontal="right" vertical="center" wrapText="1"/>
    </xf>
    <xf numFmtId="3" fontId="11" fillId="0" borderId="7" xfId="186" applyNumberFormat="1" applyFont="1" applyBorder="1" applyAlignment="1">
      <alignment horizontal="right" vertical="center"/>
    </xf>
    <xf numFmtId="3" fontId="13" fillId="0" borderId="7" xfId="186" applyNumberFormat="1" applyFont="1" applyBorder="1" applyAlignment="1">
      <alignment horizontal="right" vertical="center"/>
    </xf>
    <xf numFmtId="165" fontId="14" fillId="0" borderId="20" xfId="186" applyNumberFormat="1" applyFont="1" applyFill="1" applyBorder="1" applyAlignment="1">
      <alignment horizontal="right" vertical="center" wrapText="1"/>
    </xf>
    <xf numFmtId="165" fontId="49" fillId="2" borderId="20" xfId="186" applyNumberFormat="1" applyFont="1" applyFill="1" applyBorder="1" applyAlignment="1">
      <alignment vertical="center"/>
    </xf>
    <xf numFmtId="165" fontId="11" fillId="2" borderId="7" xfId="186" applyNumberFormat="1" applyFont="1" applyFill="1" applyBorder="1" applyAlignment="1">
      <alignment vertical="center"/>
    </xf>
    <xf numFmtId="0" fontId="12" fillId="0" borderId="6" xfId="186" applyFont="1" applyFill="1" applyBorder="1" applyAlignment="1">
      <alignment horizontal="left" vertical="center" wrapText="1" indent="1"/>
    </xf>
    <xf numFmtId="3" fontId="11" fillId="0" borderId="7" xfId="13" applyNumberFormat="1" applyFont="1" applyFill="1" applyBorder="1" applyAlignment="1">
      <alignment horizontal="right" vertical="center"/>
    </xf>
    <xf numFmtId="0" fontId="12" fillId="0" borderId="0" xfId="13" applyFont="1" applyFill="1"/>
    <xf numFmtId="0" fontId="11" fillId="0" borderId="0" xfId="13" applyFont="1" applyFill="1"/>
    <xf numFmtId="1" fontId="18" fillId="3" borderId="0" xfId="0" applyNumberFormat="1" applyFont="1" applyFill="1" applyAlignment="1">
      <alignment wrapText="1"/>
    </xf>
    <xf numFmtId="0" fontId="18" fillId="3" borderId="0" xfId="473" applyFont="1" applyFill="1" applyAlignment="1">
      <alignment wrapText="1"/>
    </xf>
    <xf numFmtId="3" fontId="18" fillId="3" borderId="0" xfId="473" applyNumberFormat="1" applyFont="1" applyFill="1" applyAlignment="1">
      <alignment wrapText="1"/>
    </xf>
    <xf numFmtId="3" fontId="18" fillId="3" borderId="0" xfId="473" applyNumberFormat="1" applyFont="1" applyFill="1" applyAlignment="1">
      <alignment vertical="center"/>
    </xf>
    <xf numFmtId="0" fontId="18" fillId="3" borderId="0" xfId="473" applyFont="1" applyFill="1" applyAlignment="1">
      <alignment vertical="center"/>
    </xf>
    <xf numFmtId="0" fontId="18" fillId="3" borderId="0" xfId="473" applyFont="1" applyFill="1" applyAlignment="1">
      <alignment vertical="center" wrapText="1"/>
    </xf>
    <xf numFmtId="0" fontId="19" fillId="3" borderId="0" xfId="473" applyFont="1" applyFill="1" applyAlignment="1">
      <alignment horizontal="left" vertical="center" wrapText="1"/>
    </xf>
    <xf numFmtId="3" fontId="18" fillId="3" borderId="0" xfId="473" applyNumberFormat="1" applyFont="1" applyFill="1" applyAlignment="1">
      <alignment vertical="center" wrapText="1"/>
    </xf>
    <xf numFmtId="0" fontId="18" fillId="3" borderId="0" xfId="473" applyFont="1" applyFill="1" applyAlignment="1">
      <alignment horizontal="left" vertical="center" wrapText="1"/>
    </xf>
    <xf numFmtId="164" fontId="18" fillId="3" borderId="0" xfId="474" applyNumberFormat="1" applyFont="1" applyFill="1" applyAlignment="1">
      <alignment vertical="center"/>
    </xf>
    <xf numFmtId="3" fontId="18" fillId="3" borderId="0" xfId="473" applyNumberFormat="1" applyFont="1" applyFill="1" applyAlignment="1"/>
    <xf numFmtId="0" fontId="18" fillId="3" borderId="0" xfId="473" applyFont="1" applyFill="1" applyBorder="1" applyAlignment="1">
      <alignment vertical="center"/>
    </xf>
    <xf numFmtId="0" fontId="30" fillId="3" borderId="0" xfId="473" applyFont="1" applyFill="1" applyAlignment="1">
      <alignment wrapText="1"/>
    </xf>
    <xf numFmtId="3" fontId="23" fillId="3" borderId="0" xfId="473" applyNumberFormat="1" applyFont="1" applyFill="1" applyAlignment="1">
      <alignment wrapText="1"/>
    </xf>
    <xf numFmtId="3" fontId="22" fillId="3" borderId="0" xfId="473" applyNumberFormat="1" applyFont="1" applyFill="1" applyAlignment="1">
      <alignment wrapText="1"/>
    </xf>
    <xf numFmtId="3" fontId="30" fillId="3" borderId="0" xfId="473" applyNumberFormat="1" applyFont="1" applyFill="1" applyAlignment="1">
      <alignment wrapText="1"/>
    </xf>
    <xf numFmtId="0" fontId="30" fillId="3" borderId="0" xfId="473" applyFont="1" applyFill="1" applyBorder="1" applyAlignment="1">
      <alignment vertical="center" wrapText="1"/>
    </xf>
    <xf numFmtId="3" fontId="18" fillId="0" borderId="0" xfId="473" applyNumberFormat="1" applyFont="1" applyFill="1" applyAlignment="1">
      <alignment wrapText="1"/>
    </xf>
    <xf numFmtId="3" fontId="18" fillId="2" borderId="0" xfId="473" applyNumberFormat="1" applyFont="1" applyFill="1" applyAlignment="1">
      <alignment wrapText="1"/>
    </xf>
    <xf numFmtId="3" fontId="18" fillId="2" borderId="0" xfId="473" applyNumberFormat="1" applyFont="1" applyFill="1" applyAlignment="1">
      <alignment vertical="center"/>
    </xf>
    <xf numFmtId="0" fontId="18" fillId="2" borderId="0" xfId="473" applyFont="1" applyFill="1" applyAlignment="1">
      <alignment vertical="center"/>
    </xf>
    <xf numFmtId="0" fontId="18" fillId="2" borderId="0" xfId="473" applyFont="1" applyFill="1" applyAlignment="1">
      <alignment wrapText="1"/>
    </xf>
    <xf numFmtId="0" fontId="18" fillId="0" borderId="0" xfId="473" applyFont="1" applyAlignment="1">
      <alignment vertical="center"/>
    </xf>
    <xf numFmtId="0" fontId="12" fillId="0" borderId="0" xfId="473" applyNumberFormat="1" applyFont="1" applyBorder="1" applyAlignment="1">
      <alignment vertical="top" wrapText="1"/>
    </xf>
    <xf numFmtId="0" fontId="58" fillId="0" borderId="0" xfId="473" applyNumberFormat="1" applyFont="1" applyBorder="1" applyAlignment="1">
      <alignment horizontal="left" vertical="top" wrapText="1"/>
    </xf>
    <xf numFmtId="0" fontId="58" fillId="2" borderId="0" xfId="473" applyNumberFormat="1" applyFont="1" applyFill="1" applyBorder="1" applyAlignment="1">
      <alignment horizontal="left" vertical="top" wrapText="1"/>
    </xf>
    <xf numFmtId="0" fontId="19" fillId="3" borderId="0" xfId="473" applyFont="1" applyFill="1" applyAlignment="1">
      <alignment vertical="center"/>
    </xf>
    <xf numFmtId="3" fontId="14" fillId="0" borderId="7" xfId="473" applyNumberFormat="1" applyFont="1" applyFill="1" applyBorder="1" applyAlignment="1">
      <alignment vertical="center"/>
    </xf>
    <xf numFmtId="3" fontId="19" fillId="0" borderId="7" xfId="473" applyNumberFormat="1" applyFont="1" applyFill="1" applyBorder="1" applyAlignment="1">
      <alignment vertical="center"/>
    </xf>
    <xf numFmtId="3" fontId="14" fillId="0" borderId="7" xfId="473" applyNumberFormat="1" applyFont="1" applyFill="1" applyBorder="1" applyAlignment="1">
      <alignment horizontal="right" vertical="center" wrapText="1"/>
    </xf>
    <xf numFmtId="0" fontId="19" fillId="0" borderId="7" xfId="473" applyFont="1" applyFill="1" applyBorder="1" applyAlignment="1">
      <alignment vertical="center" wrapText="1"/>
    </xf>
    <xf numFmtId="0" fontId="19" fillId="0" borderId="6" xfId="473" applyFont="1" applyFill="1" applyBorder="1" applyAlignment="1">
      <alignment vertical="center" wrapText="1"/>
    </xf>
    <xf numFmtId="3" fontId="12" fillId="0" borderId="7" xfId="473" applyNumberFormat="1" applyFont="1" applyFill="1" applyBorder="1" applyAlignment="1">
      <alignment vertical="center"/>
    </xf>
    <xf numFmtId="3" fontId="18" fillId="0" borderId="7" xfId="473" applyNumberFormat="1" applyFont="1" applyBorder="1" applyAlignment="1">
      <alignment vertical="center"/>
    </xf>
    <xf numFmtId="3" fontId="12" fillId="0" borderId="7" xfId="473" applyNumberFormat="1" applyFont="1" applyFill="1" applyBorder="1" applyAlignment="1">
      <alignment horizontal="right" vertical="center" wrapText="1"/>
    </xf>
    <xf numFmtId="3" fontId="12" fillId="0" borderId="7" xfId="473" applyNumberFormat="1" applyFont="1" applyBorder="1" applyAlignment="1">
      <alignment vertical="center"/>
    </xf>
    <xf numFmtId="0" fontId="18" fillId="0" borderId="6" xfId="473" applyFont="1" applyBorder="1" applyAlignment="1">
      <alignment horizontal="left" vertical="center" wrapText="1" indent="1"/>
    </xf>
    <xf numFmtId="3" fontId="18" fillId="0" borderId="7" xfId="473" applyNumberFormat="1" applyFont="1" applyFill="1" applyBorder="1" applyAlignment="1">
      <alignment vertical="center"/>
    </xf>
    <xf numFmtId="3" fontId="19" fillId="0" borderId="7" xfId="473" applyNumberFormat="1" applyFont="1" applyBorder="1" applyAlignment="1">
      <alignment vertical="center"/>
    </xf>
    <xf numFmtId="3" fontId="14" fillId="0" borderId="7" xfId="473" applyNumberFormat="1" applyFont="1" applyBorder="1" applyAlignment="1">
      <alignment vertical="center"/>
    </xf>
    <xf numFmtId="0" fontId="19" fillId="0" borderId="0" xfId="473" applyFont="1" applyFill="1" applyAlignment="1">
      <alignment vertical="center"/>
    </xf>
    <xf numFmtId="3" fontId="18" fillId="0" borderId="7" xfId="473" applyNumberFormat="1" applyFont="1" applyFill="1" applyBorder="1" applyAlignment="1">
      <alignment horizontal="right" vertical="center"/>
    </xf>
    <xf numFmtId="0" fontId="18" fillId="0" borderId="6" xfId="473" applyFont="1" applyFill="1" applyBorder="1" applyAlignment="1">
      <alignment horizontal="left" vertical="center" wrapText="1" indent="1"/>
    </xf>
    <xf numFmtId="3" fontId="19" fillId="3" borderId="0" xfId="473" applyNumberFormat="1" applyFont="1" applyFill="1" applyAlignment="1">
      <alignment vertical="center"/>
    </xf>
    <xf numFmtId="0" fontId="19" fillId="0" borderId="7" xfId="473" applyFont="1" applyBorder="1" applyAlignment="1">
      <alignment vertical="center" wrapText="1"/>
    </xf>
    <xf numFmtId="0" fontId="19" fillId="0" borderId="6" xfId="473" applyFont="1" applyBorder="1" applyAlignment="1">
      <alignment vertical="center" wrapText="1"/>
    </xf>
    <xf numFmtId="0" fontId="18" fillId="0" borderId="0" xfId="473" applyFont="1" applyFill="1" applyAlignment="1">
      <alignment wrapText="1"/>
    </xf>
    <xf numFmtId="0" fontId="18" fillId="0" borderId="6" xfId="473" applyFont="1" applyFill="1" applyBorder="1" applyAlignment="1">
      <alignment horizontal="left" vertical="center" wrapText="1" indent="2"/>
    </xf>
    <xf numFmtId="0" fontId="11" fillId="3" borderId="0" xfId="473" applyFont="1" applyFill="1" applyAlignment="1">
      <alignment wrapText="1"/>
    </xf>
    <xf numFmtId="3" fontId="11" fillId="0" borderId="7" xfId="473" applyNumberFormat="1" applyFont="1" applyFill="1" applyBorder="1" applyAlignment="1">
      <alignment vertical="center"/>
    </xf>
    <xf numFmtId="1" fontId="11" fillId="0" borderId="7" xfId="473" applyNumberFormat="1" applyFont="1" applyFill="1" applyBorder="1" applyAlignment="1">
      <alignment horizontal="right" vertical="center"/>
    </xf>
    <xf numFmtId="3" fontId="12" fillId="0" borderId="7" xfId="473" applyNumberFormat="1" applyFont="1" applyFill="1" applyBorder="1" applyAlignment="1">
      <alignment horizontal="right" vertical="center"/>
    </xf>
    <xf numFmtId="3" fontId="18" fillId="0" borderId="7" xfId="473" applyNumberFormat="1" applyFont="1" applyBorder="1" applyAlignment="1">
      <alignment horizontal="right" vertical="center"/>
    </xf>
    <xf numFmtId="0" fontId="18" fillId="0" borderId="6" xfId="473" applyFont="1" applyBorder="1" applyAlignment="1">
      <alignment horizontal="left" vertical="center" wrapText="1" indent="2"/>
    </xf>
    <xf numFmtId="0" fontId="18" fillId="2" borderId="6" xfId="473" applyFont="1" applyFill="1" applyBorder="1" applyAlignment="1">
      <alignment horizontal="left" vertical="center" wrapText="1" indent="1"/>
    </xf>
    <xf numFmtId="0" fontId="19" fillId="2" borderId="6" xfId="473" applyFont="1" applyFill="1" applyBorder="1" applyAlignment="1">
      <alignment vertical="center" wrapText="1"/>
    </xf>
    <xf numFmtId="3" fontId="12" fillId="0" borderId="10" xfId="473" applyNumberFormat="1" applyFont="1" applyFill="1" applyBorder="1" applyAlignment="1">
      <alignment horizontal="right" vertical="center" wrapText="1"/>
    </xf>
    <xf numFmtId="3" fontId="18" fillId="0" borderId="10" xfId="473" applyNumberFormat="1" applyFont="1" applyBorder="1" applyAlignment="1">
      <alignment vertical="center"/>
    </xf>
    <xf numFmtId="3" fontId="12" fillId="0" borderId="10" xfId="473" applyNumberFormat="1" applyFont="1" applyBorder="1" applyAlignment="1">
      <alignment vertical="center"/>
    </xf>
    <xf numFmtId="0" fontId="18" fillId="0" borderId="9" xfId="473" applyFont="1" applyBorder="1" applyAlignment="1">
      <alignment horizontal="left" vertical="center" wrapText="1" indent="1"/>
    </xf>
    <xf numFmtId="0" fontId="18" fillId="2" borderId="9" xfId="473" applyFont="1" applyFill="1" applyBorder="1" applyAlignment="1">
      <alignment horizontal="left" vertical="center" wrapText="1" indent="1"/>
    </xf>
    <xf numFmtId="3" fontId="19" fillId="0" borderId="4" xfId="473" applyNumberFormat="1" applyFont="1" applyFill="1" applyBorder="1" applyAlignment="1">
      <alignment horizontal="center" vertical="center"/>
    </xf>
    <xf numFmtId="0" fontId="19" fillId="0" borderId="4" xfId="473" applyFont="1" applyFill="1" applyBorder="1" applyAlignment="1">
      <alignment horizontal="center" vertical="center"/>
    </xf>
    <xf numFmtId="0" fontId="19" fillId="0" borderId="11" xfId="473" applyFont="1" applyFill="1" applyBorder="1" applyAlignment="1">
      <alignment horizontal="center" vertical="center"/>
    </xf>
    <xf numFmtId="0" fontId="16" fillId="2" borderId="0" xfId="473" applyFont="1" applyFill="1" applyAlignment="1">
      <alignment horizontal="center"/>
    </xf>
    <xf numFmtId="0" fontId="19" fillId="2" borderId="0" xfId="473" applyFont="1" applyFill="1" applyBorder="1" applyAlignment="1">
      <alignment vertical="center" wrapText="1"/>
    </xf>
    <xf numFmtId="0" fontId="19" fillId="2" borderId="0" xfId="473" applyFont="1" applyFill="1" applyAlignment="1">
      <alignment horizontal="left" vertical="center" wrapText="1"/>
    </xf>
    <xf numFmtId="0" fontId="18" fillId="0" borderId="0" xfId="473" applyFont="1" applyFill="1" applyAlignment="1">
      <alignment vertical="center" wrapText="1"/>
    </xf>
    <xf numFmtId="3" fontId="18" fillId="0" borderId="7" xfId="473" applyNumberFormat="1" applyFont="1" applyBorder="1" applyAlignment="1">
      <alignment vertical="center" wrapText="1"/>
    </xf>
    <xf numFmtId="3" fontId="18" fillId="0" borderId="7" xfId="473" applyNumberFormat="1" applyFont="1" applyFill="1" applyBorder="1" applyAlignment="1">
      <alignment vertical="center" wrapText="1"/>
    </xf>
    <xf numFmtId="0" fontId="18" fillId="0" borderId="7" xfId="473" applyFont="1" applyBorder="1" applyAlignment="1">
      <alignment vertical="center"/>
    </xf>
    <xf numFmtId="0" fontId="18" fillId="0" borderId="6" xfId="473" applyFont="1" applyBorder="1" applyAlignment="1">
      <alignment horizontal="left" vertical="center"/>
    </xf>
    <xf numFmtId="3" fontId="18" fillId="0" borderId="7" xfId="473" applyNumberFormat="1" applyFont="1" applyBorder="1" applyAlignment="1">
      <alignment horizontal="right" vertical="center" wrapText="1"/>
    </xf>
    <xf numFmtId="3" fontId="11" fillId="0" borderId="7" xfId="473" applyNumberFormat="1" applyFont="1" applyBorder="1" applyAlignment="1">
      <alignment vertical="center" wrapText="1"/>
    </xf>
    <xf numFmtId="3" fontId="11" fillId="0" borderId="7" xfId="473" applyNumberFormat="1" applyFont="1" applyFill="1" applyBorder="1" applyAlignment="1">
      <alignment vertical="center" wrapText="1"/>
    </xf>
    <xf numFmtId="3" fontId="18" fillId="0" borderId="7" xfId="473" applyNumberFormat="1" applyFont="1" applyFill="1" applyBorder="1" applyAlignment="1">
      <alignment horizontal="right" vertical="center" wrapText="1"/>
    </xf>
    <xf numFmtId="49" fontId="11" fillId="0" borderId="7" xfId="473" applyNumberFormat="1" applyFont="1" applyBorder="1" applyAlignment="1">
      <alignment vertical="center" wrapText="1"/>
    </xf>
    <xf numFmtId="0" fontId="11" fillId="0" borderId="6" xfId="473" applyFont="1" applyBorder="1" applyAlignment="1">
      <alignment vertical="center"/>
    </xf>
    <xf numFmtId="0" fontId="18" fillId="0" borderId="6" xfId="473" applyFont="1" applyBorder="1" applyAlignment="1">
      <alignment vertical="center"/>
    </xf>
    <xf numFmtId="3" fontId="21" fillId="0" borderId="7" xfId="473" applyNumberFormat="1" applyFont="1" applyBorder="1" applyAlignment="1">
      <alignment vertical="center" wrapText="1"/>
    </xf>
    <xf numFmtId="3" fontId="21" fillId="0" borderId="7" xfId="473" applyNumberFormat="1" applyFont="1" applyFill="1" applyBorder="1" applyAlignment="1">
      <alignment vertical="center" wrapText="1"/>
    </xf>
    <xf numFmtId="3" fontId="21" fillId="0" borderId="7" xfId="473" applyNumberFormat="1" applyFont="1" applyBorder="1" applyAlignment="1">
      <alignment vertical="center"/>
    </xf>
    <xf numFmtId="3" fontId="21" fillId="0" borderId="7" xfId="473" applyNumberFormat="1" applyFont="1" applyBorder="1" applyAlignment="1">
      <alignment horizontal="right" vertical="center" wrapText="1"/>
    </xf>
    <xf numFmtId="0" fontId="21" fillId="0" borderId="6" xfId="473" applyFont="1" applyBorder="1" applyAlignment="1">
      <alignment horizontal="left" vertical="center" indent="1"/>
    </xf>
    <xf numFmtId="3" fontId="18" fillId="0" borderId="10" xfId="473" applyNumberFormat="1" applyFont="1" applyBorder="1" applyAlignment="1">
      <alignment vertical="center" wrapText="1"/>
    </xf>
    <xf numFmtId="3" fontId="18" fillId="0" borderId="10" xfId="473" applyNumberFormat="1" applyFont="1" applyFill="1" applyBorder="1" applyAlignment="1">
      <alignment vertical="center" wrapText="1"/>
    </xf>
    <xf numFmtId="3" fontId="18" fillId="0" borderId="10" xfId="473" applyNumberFormat="1" applyFont="1" applyBorder="1" applyAlignment="1">
      <alignment horizontal="right" vertical="center"/>
    </xf>
    <xf numFmtId="0" fontId="18" fillId="0" borderId="10" xfId="473" applyFont="1" applyBorder="1" applyAlignment="1">
      <alignment vertical="center"/>
    </xf>
    <xf numFmtId="0" fontId="18" fillId="0" borderId="9" xfId="473" applyFont="1" applyBorder="1" applyAlignment="1">
      <alignment vertical="center"/>
    </xf>
    <xf numFmtId="0" fontId="18" fillId="2" borderId="0" xfId="473" applyFont="1" applyFill="1" applyAlignment="1">
      <alignment vertical="center" wrapText="1"/>
    </xf>
    <xf numFmtId="0" fontId="19" fillId="2" borderId="0" xfId="473" applyFont="1" applyFill="1" applyAlignment="1">
      <alignment vertical="center"/>
    </xf>
    <xf numFmtId="2" fontId="18" fillId="2" borderId="0" xfId="473" applyNumberFormat="1" applyFont="1" applyFill="1" applyBorder="1" applyAlignment="1">
      <alignment vertical="center"/>
    </xf>
    <xf numFmtId="0" fontId="18" fillId="2" borderId="0" xfId="473" applyFont="1" applyFill="1" applyBorder="1" applyAlignment="1">
      <alignment vertical="center"/>
    </xf>
    <xf numFmtId="10" fontId="18" fillId="2" borderId="7" xfId="473" applyNumberFormat="1" applyFont="1" applyFill="1" applyBorder="1" applyAlignment="1">
      <alignment horizontal="right" vertical="center"/>
    </xf>
    <xf numFmtId="10" fontId="18" fillId="0" borderId="7" xfId="473" applyNumberFormat="1" applyFont="1" applyFill="1" applyBorder="1" applyAlignment="1">
      <alignment horizontal="right" vertical="center"/>
    </xf>
    <xf numFmtId="10" fontId="18" fillId="0" borderId="7" xfId="473" applyNumberFormat="1" applyFont="1" applyBorder="1" applyAlignment="1">
      <alignment horizontal="right" vertical="center"/>
    </xf>
    <xf numFmtId="2" fontId="18" fillId="0" borderId="10" xfId="473" applyNumberFormat="1" applyFont="1" applyBorder="1" applyAlignment="1">
      <alignment horizontal="right" vertical="center"/>
    </xf>
    <xf numFmtId="10" fontId="18" fillId="0" borderId="7" xfId="473" applyNumberFormat="1" applyFont="1" applyBorder="1" applyAlignment="1">
      <alignment vertical="center"/>
    </xf>
    <xf numFmtId="2" fontId="18" fillId="2" borderId="0" xfId="473" applyNumberFormat="1" applyFont="1" applyFill="1" applyBorder="1" applyAlignment="1">
      <alignment horizontal="right" vertical="center"/>
    </xf>
    <xf numFmtId="2" fontId="18" fillId="0" borderId="0" xfId="473" applyNumberFormat="1" applyFont="1" applyFill="1" applyBorder="1" applyAlignment="1">
      <alignment horizontal="right" vertical="center"/>
    </xf>
    <xf numFmtId="2" fontId="18" fillId="0" borderId="0" xfId="473" applyNumberFormat="1" applyFont="1" applyBorder="1" applyAlignment="1">
      <alignment horizontal="right" vertical="center"/>
    </xf>
    <xf numFmtId="2" fontId="18" fillId="0" borderId="0" xfId="473" applyNumberFormat="1" applyFont="1" applyBorder="1" applyAlignment="1">
      <alignment vertical="center"/>
    </xf>
    <xf numFmtId="0" fontId="18" fillId="0" borderId="0" xfId="473" applyFont="1" applyBorder="1" applyAlignment="1">
      <alignment vertical="center"/>
    </xf>
    <xf numFmtId="0" fontId="18" fillId="0" borderId="21" xfId="473" applyFont="1" applyBorder="1" applyAlignment="1">
      <alignment vertical="center"/>
    </xf>
    <xf numFmtId="2" fontId="18" fillId="2" borderId="10" xfId="473" applyNumberFormat="1" applyFont="1" applyFill="1" applyBorder="1" applyAlignment="1">
      <alignment horizontal="right" vertical="center"/>
    </xf>
    <xf numFmtId="2" fontId="18" fillId="0" borderId="10" xfId="473" applyNumberFormat="1" applyFont="1" applyFill="1" applyBorder="1" applyAlignment="1">
      <alignment horizontal="right" vertical="center"/>
    </xf>
    <xf numFmtId="2" fontId="18" fillId="0" borderId="10" xfId="473" applyNumberFormat="1" applyFont="1" applyBorder="1" applyAlignment="1">
      <alignment vertical="center"/>
    </xf>
    <xf numFmtId="166" fontId="18" fillId="2" borderId="10" xfId="473" applyNumberFormat="1" applyFont="1" applyFill="1" applyBorder="1" applyAlignment="1">
      <alignment horizontal="right" vertical="center"/>
    </xf>
    <xf numFmtId="166" fontId="18" fillId="0" borderId="10" xfId="473" applyNumberFormat="1" applyFont="1" applyFill="1" applyBorder="1" applyAlignment="1">
      <alignment horizontal="right" vertical="center"/>
    </xf>
    <xf numFmtId="166" fontId="18" fillId="0" borderId="10" xfId="473" applyNumberFormat="1" applyFont="1" applyBorder="1" applyAlignment="1">
      <alignment horizontal="right" vertical="center"/>
    </xf>
    <xf numFmtId="166" fontId="18" fillId="0" borderId="10" xfId="473" applyNumberFormat="1" applyFont="1" applyBorder="1" applyAlignment="1">
      <alignment vertical="center"/>
    </xf>
    <xf numFmtId="166" fontId="18" fillId="0" borderId="10" xfId="473" quotePrefix="1" applyNumberFormat="1" applyFont="1" applyBorder="1" applyAlignment="1">
      <alignment horizontal="right" vertical="center"/>
    </xf>
    <xf numFmtId="0" fontId="19" fillId="2" borderId="4" xfId="473" applyFont="1" applyFill="1" applyBorder="1" applyAlignment="1">
      <alignment horizontal="center" vertical="center"/>
    </xf>
    <xf numFmtId="2" fontId="18" fillId="0" borderId="0" xfId="473" applyNumberFormat="1" applyFont="1" applyFill="1" applyBorder="1" applyAlignment="1">
      <alignment vertical="center"/>
    </xf>
    <xf numFmtId="0" fontId="11" fillId="2" borderId="0" xfId="412" applyFont="1" applyFill="1" applyBorder="1" applyAlignment="1">
      <alignment vertical="center" wrapText="1"/>
    </xf>
    <xf numFmtId="2" fontId="18" fillId="0" borderId="10" xfId="473" applyNumberFormat="1" applyFont="1" applyFill="1" applyBorder="1" applyAlignment="1">
      <alignment vertical="center"/>
    </xf>
    <xf numFmtId="2" fontId="18" fillId="0" borderId="7" xfId="473" applyNumberFormat="1" applyFont="1" applyBorder="1" applyAlignment="1">
      <alignment vertical="center" wrapText="1"/>
    </xf>
    <xf numFmtId="2" fontId="18" fillId="0" borderId="7" xfId="473" applyNumberFormat="1" applyFont="1" applyFill="1" applyBorder="1" applyAlignment="1">
      <alignment vertical="center" wrapText="1"/>
    </xf>
    <xf numFmtId="2" fontId="18" fillId="0" borderId="7" xfId="473" applyNumberFormat="1" applyFont="1" applyBorder="1" applyAlignment="1">
      <alignment vertical="center"/>
    </xf>
    <xf numFmtId="2" fontId="18" fillId="0" borderId="7" xfId="473" applyNumberFormat="1" applyFont="1" applyBorder="1" applyAlignment="1">
      <alignment horizontal="right" vertical="center" wrapText="1"/>
    </xf>
    <xf numFmtId="2" fontId="18" fillId="0" borderId="10" xfId="473" applyNumberFormat="1" applyFont="1" applyBorder="1" applyAlignment="1">
      <alignment vertical="center" wrapText="1"/>
    </xf>
    <xf numFmtId="2" fontId="18" fillId="0" borderId="10" xfId="473" applyNumberFormat="1" applyFont="1" applyFill="1" applyBorder="1" applyAlignment="1">
      <alignment vertical="center" wrapText="1"/>
    </xf>
    <xf numFmtId="0" fontId="19" fillId="0" borderId="0" xfId="473" applyFont="1" applyAlignment="1">
      <alignment vertical="center"/>
    </xf>
    <xf numFmtId="0" fontId="38" fillId="2" borderId="0" xfId="473" applyFont="1" applyFill="1" applyAlignment="1">
      <alignment vertical="top" wrapText="1"/>
    </xf>
    <xf numFmtId="0" fontId="39" fillId="2" borderId="0" xfId="473" applyFont="1" applyFill="1" applyAlignment="1">
      <alignment vertical="top" wrapText="1"/>
    </xf>
    <xf numFmtId="0" fontId="33" fillId="3" borderId="0" xfId="473" applyFont="1" applyFill="1" applyAlignment="1">
      <alignment vertical="top" wrapText="1"/>
    </xf>
    <xf numFmtId="0" fontId="33" fillId="2" borderId="0" xfId="473" applyFont="1" applyFill="1" applyAlignment="1">
      <alignment vertical="top" wrapText="1"/>
    </xf>
    <xf numFmtId="0" fontId="33" fillId="2" borderId="0" xfId="473" applyFont="1" applyFill="1" applyAlignment="1">
      <alignment vertical="top"/>
    </xf>
    <xf numFmtId="0" fontId="58" fillId="2" borderId="0" xfId="473" applyFont="1" applyFill="1" applyAlignment="1">
      <alignment vertical="top" wrapText="1"/>
    </xf>
    <xf numFmtId="3" fontId="33" fillId="2" borderId="0" xfId="473" applyNumberFormat="1" applyFont="1" applyFill="1" applyAlignment="1">
      <alignment vertical="top" wrapText="1"/>
    </xf>
    <xf numFmtId="10" fontId="33" fillId="2" borderId="0" xfId="474" applyNumberFormat="1" applyFont="1" applyFill="1" applyAlignment="1">
      <alignment vertical="top" wrapText="1"/>
    </xf>
    <xf numFmtId="164" fontId="12" fillId="0" borderId="10" xfId="473" applyNumberFormat="1" applyFont="1" applyFill="1" applyBorder="1" applyAlignment="1">
      <alignment vertical="center" wrapText="1"/>
    </xf>
    <xf numFmtId="164" fontId="12" fillId="0" borderId="7" xfId="473" applyNumberFormat="1" applyFont="1" applyFill="1" applyBorder="1" applyAlignment="1">
      <alignment vertical="center" wrapText="1"/>
    </xf>
    <xf numFmtId="164" fontId="12" fillId="0" borderId="7" xfId="473" applyNumberFormat="1" applyFont="1" applyBorder="1" applyAlignment="1">
      <alignment vertical="center" wrapText="1"/>
    </xf>
    <xf numFmtId="164" fontId="12" fillId="0" borderId="7" xfId="473" applyNumberFormat="1" applyFont="1" applyBorder="1" applyAlignment="1">
      <alignment vertical="center"/>
    </xf>
    <xf numFmtId="0" fontId="12" fillId="0" borderId="6" xfId="473" applyFont="1" applyBorder="1" applyAlignment="1">
      <alignment vertical="center"/>
    </xf>
    <xf numFmtId="10" fontId="12" fillId="0" borderId="10" xfId="473" applyNumberFormat="1" applyFont="1" applyFill="1" applyBorder="1" applyAlignment="1">
      <alignment vertical="center" wrapText="1"/>
    </xf>
    <xf numFmtId="10" fontId="12" fillId="0" borderId="7" xfId="473" applyNumberFormat="1" applyFont="1" applyBorder="1" applyAlignment="1">
      <alignment vertical="center" wrapText="1"/>
    </xf>
    <xf numFmtId="10" fontId="12" fillId="0" borderId="7" xfId="473" applyNumberFormat="1" applyFont="1" applyBorder="1" applyAlignment="1">
      <alignment vertical="center"/>
    </xf>
    <xf numFmtId="0" fontId="12" fillId="0" borderId="6" xfId="473" applyFont="1" applyBorder="1" applyAlignment="1">
      <alignment vertical="center" wrapText="1"/>
    </xf>
    <xf numFmtId="10" fontId="12" fillId="2" borderId="7" xfId="473" applyNumberFormat="1" applyFont="1" applyFill="1" applyBorder="1" applyAlignment="1">
      <alignment vertical="center" wrapText="1"/>
    </xf>
    <xf numFmtId="10" fontId="12" fillId="2" borderId="7" xfId="473" applyNumberFormat="1" applyFont="1" applyFill="1" applyBorder="1" applyAlignment="1">
      <alignment vertical="center"/>
    </xf>
    <xf numFmtId="0" fontId="12" fillId="0" borderId="7" xfId="473" applyFont="1" applyBorder="1" applyAlignment="1">
      <alignment vertical="center" wrapText="1"/>
    </xf>
    <xf numFmtId="164" fontId="12" fillId="2" borderId="7" xfId="473" applyNumberFormat="1" applyFont="1" applyFill="1" applyBorder="1" applyAlignment="1">
      <alignment vertical="center"/>
    </xf>
    <xf numFmtId="164" fontId="12" fillId="0" borderId="7" xfId="473" applyNumberFormat="1" applyFont="1" applyBorder="1" applyAlignment="1">
      <alignment horizontal="right" vertical="center" wrapText="1"/>
    </xf>
    <xf numFmtId="164" fontId="12" fillId="0" borderId="7" xfId="473" applyNumberFormat="1" applyFont="1" applyBorder="1" applyAlignment="1">
      <alignment horizontal="right" vertical="center"/>
    </xf>
    <xf numFmtId="0" fontId="18" fillId="0" borderId="7" xfId="473" applyFont="1" applyBorder="1" applyAlignment="1">
      <alignment vertical="center" wrapText="1"/>
    </xf>
    <xf numFmtId="164" fontId="12" fillId="0" borderId="7" xfId="474" applyNumberFormat="1" applyFont="1" applyBorder="1" applyAlignment="1">
      <alignment vertical="center" wrapText="1"/>
    </xf>
    <xf numFmtId="0" fontId="12" fillId="0" borderId="7" xfId="473" applyFont="1" applyBorder="1" applyAlignment="1">
      <alignment vertical="center"/>
    </xf>
    <xf numFmtId="164" fontId="12" fillId="0" borderId="7" xfId="473" applyNumberFormat="1" applyFont="1" applyFill="1" applyBorder="1" applyAlignment="1">
      <alignment vertical="center"/>
    </xf>
    <xf numFmtId="0" fontId="12" fillId="0" borderId="7" xfId="473" applyFont="1" applyFill="1" applyBorder="1" applyAlignment="1">
      <alignment vertical="center"/>
    </xf>
    <xf numFmtId="0" fontId="12" fillId="0" borderId="6" xfId="473" applyFont="1" applyFill="1" applyBorder="1" applyAlignment="1">
      <alignment vertical="center"/>
    </xf>
    <xf numFmtId="164" fontId="12" fillId="0" borderId="7" xfId="473" applyNumberFormat="1" applyFont="1" applyFill="1" applyBorder="1" applyAlignment="1">
      <alignment horizontal="right" vertical="center" wrapText="1"/>
    </xf>
    <xf numFmtId="164" fontId="12" fillId="0" borderId="7" xfId="473" applyNumberFormat="1" applyFont="1" applyFill="1" applyBorder="1" applyAlignment="1">
      <alignment horizontal="right" vertical="center"/>
    </xf>
    <xf numFmtId="0" fontId="12" fillId="0" borderId="7" xfId="473" applyFont="1" applyFill="1" applyBorder="1" applyAlignment="1">
      <alignment horizontal="left" vertical="center" wrapText="1"/>
    </xf>
    <xf numFmtId="0" fontId="12" fillId="0" borderId="6" xfId="473" applyFont="1" applyFill="1" applyBorder="1" applyAlignment="1">
      <alignment horizontal="left" vertical="center" wrapText="1"/>
    </xf>
    <xf numFmtId="0" fontId="18" fillId="0" borderId="7" xfId="473" applyFont="1" applyFill="1" applyBorder="1" applyAlignment="1">
      <alignment horizontal="left" vertical="center" wrapText="1"/>
    </xf>
    <xf numFmtId="0" fontId="18" fillId="0" borderId="7" xfId="473" applyFont="1" applyBorder="1" applyAlignment="1">
      <alignment horizontal="left" vertical="center" wrapText="1"/>
    </xf>
    <xf numFmtId="0" fontId="18" fillId="0" borderId="6" xfId="473" applyFont="1" applyBorder="1" applyAlignment="1">
      <alignment horizontal="left" vertical="center" wrapText="1"/>
    </xf>
    <xf numFmtId="164" fontId="12" fillId="0" borderId="10" xfId="473" applyNumberFormat="1" applyFont="1" applyBorder="1" applyAlignment="1">
      <alignment vertical="center" wrapText="1"/>
    </xf>
    <xf numFmtId="164" fontId="12" fillId="0" borderId="10" xfId="473" applyNumberFormat="1" applyFont="1" applyBorder="1" applyAlignment="1">
      <alignment vertical="center"/>
    </xf>
    <xf numFmtId="0" fontId="18" fillId="0" borderId="10" xfId="473" applyFont="1" applyBorder="1" applyAlignment="1">
      <alignment horizontal="left" vertical="center" wrapText="1"/>
    </xf>
    <xf numFmtId="0" fontId="18" fillId="0" borderId="9" xfId="473" applyFont="1" applyBorder="1" applyAlignment="1">
      <alignment horizontal="left" vertical="center" wrapText="1"/>
    </xf>
    <xf numFmtId="0" fontId="19" fillId="0" borderId="3" xfId="473" applyFont="1" applyFill="1" applyBorder="1" applyAlignment="1">
      <alignment horizontal="center" vertical="center"/>
    </xf>
    <xf numFmtId="0" fontId="16" fillId="2" borderId="0" xfId="473" applyFont="1" applyFill="1" applyAlignment="1">
      <alignment horizontal="center" vertical="center"/>
    </xf>
    <xf numFmtId="3" fontId="18" fillId="2" borderId="0" xfId="473" applyNumberFormat="1" applyFont="1" applyFill="1" applyBorder="1" applyAlignment="1">
      <alignment vertical="center"/>
    </xf>
    <xf numFmtId="0" fontId="18" fillId="2" borderId="0" xfId="473" applyFont="1" applyFill="1" applyBorder="1" applyAlignment="1">
      <alignment horizontal="left" vertical="center" wrapText="1"/>
    </xf>
    <xf numFmtId="0" fontId="18" fillId="0" borderId="6" xfId="473" applyFont="1" applyBorder="1" applyAlignment="1">
      <alignment vertical="center" wrapText="1"/>
    </xf>
    <xf numFmtId="1" fontId="18" fillId="0" borderId="7" xfId="473" applyNumberFormat="1" applyFont="1" applyBorder="1" applyAlignment="1">
      <alignment vertical="center" wrapText="1"/>
    </xf>
    <xf numFmtId="3" fontId="18" fillId="0" borderId="13" xfId="473" applyNumberFormat="1" applyFont="1" applyFill="1" applyBorder="1" applyAlignment="1">
      <alignment vertical="center" wrapText="1"/>
    </xf>
    <xf numFmtId="3" fontId="18" fillId="0" borderId="5" xfId="473" applyNumberFormat="1" applyFont="1" applyFill="1" applyBorder="1" applyAlignment="1">
      <alignment vertical="center" wrapText="1"/>
    </xf>
    <xf numFmtId="3" fontId="18" fillId="0" borderId="5" xfId="473" applyNumberFormat="1" applyFont="1" applyBorder="1" applyAlignment="1">
      <alignment vertical="center" wrapText="1"/>
    </xf>
    <xf numFmtId="0" fontId="18" fillId="0" borderId="5" xfId="473" applyFont="1" applyBorder="1" applyAlignment="1">
      <alignment vertical="center" wrapText="1"/>
    </xf>
    <xf numFmtId="0" fontId="19" fillId="2" borderId="0" xfId="473" applyFont="1" applyFill="1" applyAlignment="1">
      <alignment horizontal="left" vertical="center"/>
    </xf>
    <xf numFmtId="0" fontId="16" fillId="2" borderId="0" xfId="473" applyFont="1" applyFill="1" applyAlignment="1">
      <alignment horizontal="left" vertical="center"/>
    </xf>
    <xf numFmtId="0" fontId="19" fillId="2" borderId="0" xfId="473" applyFont="1" applyFill="1" applyBorder="1" applyAlignment="1">
      <alignment horizontal="left" vertical="center"/>
    </xf>
    <xf numFmtId="0" fontId="19" fillId="0" borderId="0" xfId="473" applyFont="1" applyBorder="1" applyAlignment="1">
      <alignment horizontal="left" vertical="center"/>
    </xf>
    <xf numFmtId="4" fontId="18" fillId="2" borderId="10" xfId="473" applyNumberFormat="1" applyFont="1" applyFill="1" applyBorder="1" applyAlignment="1">
      <alignment horizontal="right" vertical="center"/>
    </xf>
    <xf numFmtId="3" fontId="13" fillId="3" borderId="0" xfId="13" applyNumberFormat="1" applyFont="1" applyFill="1"/>
    <xf numFmtId="3" fontId="11" fillId="3" borderId="0" xfId="13" applyNumberFormat="1" applyFont="1" applyFill="1"/>
    <xf numFmtId="3" fontId="31" fillId="3" borderId="0" xfId="0" applyNumberFormat="1" applyFont="1" applyFill="1" applyAlignment="1">
      <alignment vertical="center" wrapText="1"/>
    </xf>
    <xf numFmtId="3" fontId="19" fillId="3" borderId="0" xfId="0" applyNumberFormat="1" applyFont="1" applyFill="1" applyAlignment="1">
      <alignment vertical="center" wrapText="1"/>
    </xf>
    <xf numFmtId="3" fontId="31" fillId="3" borderId="0" xfId="0" applyNumberFormat="1" applyFont="1" applyFill="1" applyAlignment="1">
      <alignment wrapText="1"/>
    </xf>
    <xf numFmtId="9" fontId="33" fillId="2" borderId="0" xfId="475" applyFont="1" applyFill="1" applyAlignment="1">
      <alignment vertical="top" wrapText="1"/>
    </xf>
    <xf numFmtId="164" fontId="12" fillId="0" borderId="10" xfId="473" applyNumberFormat="1" applyFont="1" applyFill="1" applyBorder="1" applyAlignment="1">
      <alignment horizontal="right" vertical="center" wrapText="1"/>
    </xf>
  </cellXfs>
  <cellStyles count="476">
    <cellStyle name="Hiperłącze" xfId="14" builtinId="8"/>
    <cellStyle name="Normalny" xfId="0" builtinId="0"/>
    <cellStyle name="Normalny 10" xfId="30"/>
    <cellStyle name="Normalny 105" xfId="7"/>
    <cellStyle name="Normalny 197" xfId="10"/>
    <cellStyle name="Normalny 2" xfId="1"/>
    <cellStyle name="Normalny 2 10" xfId="29"/>
    <cellStyle name="Normalny 2 10 2" xfId="46"/>
    <cellStyle name="Normalny 2 10 2 2" xfId="125"/>
    <cellStyle name="Normalny 2 10 2 2 2" xfId="412"/>
    <cellStyle name="Normalny 2 10 2 2 3" xfId="246"/>
    <cellStyle name="Normalny 2 10 2 3" xfId="107"/>
    <cellStyle name="Normalny 2 10 2 3 2" xfId="394"/>
    <cellStyle name="Normalny 2 10 2 4" xfId="334"/>
    <cellStyle name="Normalny 2 10 2 5" xfId="228"/>
    <cellStyle name="Normalny 2 10 3" xfId="61"/>
    <cellStyle name="Normalny 2 10 3 2" xfId="126"/>
    <cellStyle name="Normalny 2 10 3 2 2" xfId="413"/>
    <cellStyle name="Normalny 2 10 3 2 3" xfId="247"/>
    <cellStyle name="Normalny 2 10 3 3" xfId="122"/>
    <cellStyle name="Normalny 2 10 3 3 2" xfId="409"/>
    <cellStyle name="Normalny 2 10 3 4" xfId="349"/>
    <cellStyle name="Normalny 2 10 3 5" xfId="243"/>
    <cellStyle name="Normalny 2 10 4" xfId="92"/>
    <cellStyle name="Normalny 2 10 4 2" xfId="127"/>
    <cellStyle name="Normalny 2 10 4 2 2" xfId="414"/>
    <cellStyle name="Normalny 2 10 4 2 3" xfId="248"/>
    <cellStyle name="Normalny 2 10 4 3" xfId="379"/>
    <cellStyle name="Normalny 2 10 4 4" xfId="213"/>
    <cellStyle name="Normalny 2 10 5" xfId="123"/>
    <cellStyle name="Normalny 2 10 5 2" xfId="410"/>
    <cellStyle name="Normalny 2 10 5 3" xfId="244"/>
    <cellStyle name="Normalny 2 10 6" xfId="183"/>
    <cellStyle name="Normalny 2 10 6 2" xfId="470"/>
    <cellStyle name="Normalny 2 10 6 3" xfId="304"/>
    <cellStyle name="Normalny 2 10 7" xfId="76"/>
    <cellStyle name="Normalny 2 10 7 2" xfId="364"/>
    <cellStyle name="Normalny 2 10 8" xfId="319"/>
    <cellStyle name="Normalny 2 10 9" xfId="198"/>
    <cellStyle name="Normalny 2 11" xfId="32"/>
    <cellStyle name="Normalny 2 11 2" xfId="128"/>
    <cellStyle name="Normalny 2 11 2 2" xfId="415"/>
    <cellStyle name="Normalny 2 11 2 3" xfId="249"/>
    <cellStyle name="Normalny 2 11 3" xfId="93"/>
    <cellStyle name="Normalny 2 11 3 2" xfId="380"/>
    <cellStyle name="Normalny 2 11 4" xfId="320"/>
    <cellStyle name="Normalny 2 11 5" xfId="214"/>
    <cellStyle name="Normalny 2 12" xfId="47"/>
    <cellStyle name="Normalny 2 12 2" xfId="129"/>
    <cellStyle name="Normalny 2 12 2 2" xfId="416"/>
    <cellStyle name="Normalny 2 12 2 3" xfId="250"/>
    <cellStyle name="Normalny 2 12 3" xfId="108"/>
    <cellStyle name="Normalny 2 12 3 2" xfId="395"/>
    <cellStyle name="Normalny 2 12 4" xfId="335"/>
    <cellStyle name="Normalny 2 12 5" xfId="229"/>
    <cellStyle name="Normalny 2 13" xfId="78"/>
    <cellStyle name="Normalny 2 13 2" xfId="130"/>
    <cellStyle name="Normalny 2 13 2 2" xfId="417"/>
    <cellStyle name="Normalny 2 13 2 3" xfId="251"/>
    <cellStyle name="Normalny 2 13 3" xfId="365"/>
    <cellStyle name="Normalny 2 13 4" xfId="199"/>
    <cellStyle name="Normalny 2 14" xfId="124"/>
    <cellStyle name="Normalny 2 14 2" xfId="411"/>
    <cellStyle name="Normalny 2 14 3" xfId="245"/>
    <cellStyle name="Normalny 2 15" xfId="62"/>
    <cellStyle name="Normalny 2 15 2" xfId="350"/>
    <cellStyle name="Normalny 2 16" xfId="305"/>
    <cellStyle name="Normalny 2 17" xfId="184"/>
    <cellStyle name="Normalny 2 18" xfId="473"/>
    <cellStyle name="Normalny 2 2" xfId="4"/>
    <cellStyle name="Normalny 2 2 2 4" xfId="12"/>
    <cellStyle name="Normalny 2 2 27" xfId="8"/>
    <cellStyle name="Normalny 2 2 27 2" xfId="471"/>
    <cellStyle name="Normalny 2 2_20.Zob wobec klientow" xfId="6"/>
    <cellStyle name="Normalny 2 2_20.Zob wobec klientow 2" xfId="9"/>
    <cellStyle name="Normalny 2 3" xfId="15"/>
    <cellStyle name="Normalny 2 3 2" xfId="35"/>
    <cellStyle name="Normalny 2 3 2 2" xfId="132"/>
    <cellStyle name="Normalny 2 3 2 2 2" xfId="419"/>
    <cellStyle name="Normalny 2 3 2 2 3" xfId="253"/>
    <cellStyle name="Normalny 2 3 2 3" xfId="96"/>
    <cellStyle name="Normalny 2 3 2 3 2" xfId="383"/>
    <cellStyle name="Normalny 2 3 2 4" xfId="323"/>
    <cellStyle name="Normalny 2 3 2 5" xfId="217"/>
    <cellStyle name="Normalny 2 3 3" xfId="50"/>
    <cellStyle name="Normalny 2 3 3 2" xfId="133"/>
    <cellStyle name="Normalny 2 3 3 2 2" xfId="420"/>
    <cellStyle name="Normalny 2 3 3 2 3" xfId="254"/>
    <cellStyle name="Normalny 2 3 3 3" xfId="111"/>
    <cellStyle name="Normalny 2 3 3 3 2" xfId="398"/>
    <cellStyle name="Normalny 2 3 3 4" xfId="338"/>
    <cellStyle name="Normalny 2 3 3 5" xfId="232"/>
    <cellStyle name="Normalny 2 3 4" xfId="81"/>
    <cellStyle name="Normalny 2 3 4 2" xfId="134"/>
    <cellStyle name="Normalny 2 3 4 2 2" xfId="421"/>
    <cellStyle name="Normalny 2 3 4 2 3" xfId="255"/>
    <cellStyle name="Normalny 2 3 4 3" xfId="368"/>
    <cellStyle name="Normalny 2 3 4 4" xfId="202"/>
    <cellStyle name="Normalny 2 3 5" xfId="131"/>
    <cellStyle name="Normalny 2 3 5 2" xfId="418"/>
    <cellStyle name="Normalny 2 3 5 3" xfId="252"/>
    <cellStyle name="Normalny 2 3 6" xfId="65"/>
    <cellStyle name="Normalny 2 3 6 2" xfId="353"/>
    <cellStyle name="Normalny 2 3 7" xfId="308"/>
    <cellStyle name="Normalny 2 3 8" xfId="187"/>
    <cellStyle name="Normalny 2 4" xfId="16"/>
    <cellStyle name="Normalny 2 4 2" xfId="36"/>
    <cellStyle name="Normalny 2 4 2 2" xfId="136"/>
    <cellStyle name="Normalny 2 4 2 2 2" xfId="423"/>
    <cellStyle name="Normalny 2 4 2 2 3" xfId="257"/>
    <cellStyle name="Normalny 2 4 2 3" xfId="97"/>
    <cellStyle name="Normalny 2 4 2 3 2" xfId="384"/>
    <cellStyle name="Normalny 2 4 2 4" xfId="324"/>
    <cellStyle name="Normalny 2 4 2 5" xfId="218"/>
    <cellStyle name="Normalny 2 4 3" xfId="51"/>
    <cellStyle name="Normalny 2 4 3 2" xfId="137"/>
    <cellStyle name="Normalny 2 4 3 2 2" xfId="424"/>
    <cellStyle name="Normalny 2 4 3 2 3" xfId="258"/>
    <cellStyle name="Normalny 2 4 3 3" xfId="112"/>
    <cellStyle name="Normalny 2 4 3 3 2" xfId="399"/>
    <cellStyle name="Normalny 2 4 3 4" xfId="339"/>
    <cellStyle name="Normalny 2 4 3 5" xfId="233"/>
    <cellStyle name="Normalny 2 4 4" xfId="82"/>
    <cellStyle name="Normalny 2 4 4 2" xfId="138"/>
    <cellStyle name="Normalny 2 4 4 2 2" xfId="425"/>
    <cellStyle name="Normalny 2 4 4 2 3" xfId="259"/>
    <cellStyle name="Normalny 2 4 4 3" xfId="369"/>
    <cellStyle name="Normalny 2 4 4 4" xfId="203"/>
    <cellStyle name="Normalny 2 4 5" xfId="135"/>
    <cellStyle name="Normalny 2 4 5 2" xfId="422"/>
    <cellStyle name="Normalny 2 4 5 3" xfId="256"/>
    <cellStyle name="Normalny 2 4 6" xfId="66"/>
    <cellStyle name="Normalny 2 4 6 2" xfId="354"/>
    <cellStyle name="Normalny 2 4 7" xfId="309"/>
    <cellStyle name="Normalny 2 4 8" xfId="188"/>
    <cellStyle name="Normalny 2 5" xfId="19"/>
    <cellStyle name="Normalny 2 5 2" xfId="39"/>
    <cellStyle name="Normalny 2 5 2 2" xfId="140"/>
    <cellStyle name="Normalny 2 5 2 2 2" xfId="427"/>
    <cellStyle name="Normalny 2 5 2 2 3" xfId="261"/>
    <cellStyle name="Normalny 2 5 2 3" xfId="100"/>
    <cellStyle name="Normalny 2 5 2 3 2" xfId="387"/>
    <cellStyle name="Normalny 2 5 2 4" xfId="327"/>
    <cellStyle name="Normalny 2 5 2 5" xfId="221"/>
    <cellStyle name="Normalny 2 5 3" xfId="54"/>
    <cellStyle name="Normalny 2 5 3 2" xfId="141"/>
    <cellStyle name="Normalny 2 5 3 2 2" xfId="428"/>
    <cellStyle name="Normalny 2 5 3 2 3" xfId="262"/>
    <cellStyle name="Normalny 2 5 3 3" xfId="115"/>
    <cellStyle name="Normalny 2 5 3 3 2" xfId="402"/>
    <cellStyle name="Normalny 2 5 3 4" xfId="342"/>
    <cellStyle name="Normalny 2 5 3 5" xfId="236"/>
    <cellStyle name="Normalny 2 5 4" xfId="85"/>
    <cellStyle name="Normalny 2 5 4 2" xfId="142"/>
    <cellStyle name="Normalny 2 5 4 2 2" xfId="429"/>
    <cellStyle name="Normalny 2 5 4 2 3" xfId="263"/>
    <cellStyle name="Normalny 2 5 4 3" xfId="372"/>
    <cellStyle name="Normalny 2 5 4 4" xfId="206"/>
    <cellStyle name="Normalny 2 5 5" xfId="139"/>
    <cellStyle name="Normalny 2 5 5 2" xfId="426"/>
    <cellStyle name="Normalny 2 5 5 3" xfId="260"/>
    <cellStyle name="Normalny 2 5 6" xfId="69"/>
    <cellStyle name="Normalny 2 5 6 2" xfId="357"/>
    <cellStyle name="Normalny 2 5 7" xfId="312"/>
    <cellStyle name="Normalny 2 5 8" xfId="191"/>
    <cellStyle name="Normalny 2 6" xfId="20"/>
    <cellStyle name="Normalny 2 6 2" xfId="40"/>
    <cellStyle name="Normalny 2 6 2 2" xfId="144"/>
    <cellStyle name="Normalny 2 6 2 2 2" xfId="431"/>
    <cellStyle name="Normalny 2 6 2 2 3" xfId="265"/>
    <cellStyle name="Normalny 2 6 2 3" xfId="101"/>
    <cellStyle name="Normalny 2 6 2 3 2" xfId="388"/>
    <cellStyle name="Normalny 2 6 2 4" xfId="328"/>
    <cellStyle name="Normalny 2 6 2 5" xfId="222"/>
    <cellStyle name="Normalny 2 6 3" xfId="55"/>
    <cellStyle name="Normalny 2 6 3 2" xfId="145"/>
    <cellStyle name="Normalny 2 6 3 2 2" xfId="432"/>
    <cellStyle name="Normalny 2 6 3 2 3" xfId="266"/>
    <cellStyle name="Normalny 2 6 3 3" xfId="116"/>
    <cellStyle name="Normalny 2 6 3 3 2" xfId="403"/>
    <cellStyle name="Normalny 2 6 3 4" xfId="343"/>
    <cellStyle name="Normalny 2 6 3 5" xfId="237"/>
    <cellStyle name="Normalny 2 6 4" xfId="86"/>
    <cellStyle name="Normalny 2 6 4 2" xfId="146"/>
    <cellStyle name="Normalny 2 6 4 2 2" xfId="433"/>
    <cellStyle name="Normalny 2 6 4 2 3" xfId="267"/>
    <cellStyle name="Normalny 2 6 4 3" xfId="373"/>
    <cellStyle name="Normalny 2 6 4 4" xfId="207"/>
    <cellStyle name="Normalny 2 6 5" xfId="143"/>
    <cellStyle name="Normalny 2 6 5 2" xfId="430"/>
    <cellStyle name="Normalny 2 6 5 3" xfId="264"/>
    <cellStyle name="Normalny 2 6 6" xfId="70"/>
    <cellStyle name="Normalny 2 6 6 2" xfId="358"/>
    <cellStyle name="Normalny 2 6 7" xfId="313"/>
    <cellStyle name="Normalny 2 6 8" xfId="192"/>
    <cellStyle name="Normalny 2 7" xfId="21"/>
    <cellStyle name="Normalny 2 7 2" xfId="41"/>
    <cellStyle name="Normalny 2 7 2 2" xfId="148"/>
    <cellStyle name="Normalny 2 7 2 2 2" xfId="435"/>
    <cellStyle name="Normalny 2 7 2 2 3" xfId="269"/>
    <cellStyle name="Normalny 2 7 2 3" xfId="102"/>
    <cellStyle name="Normalny 2 7 2 3 2" xfId="389"/>
    <cellStyle name="Normalny 2 7 2 4" xfId="329"/>
    <cellStyle name="Normalny 2 7 2 5" xfId="223"/>
    <cellStyle name="Normalny 2 7 3" xfId="56"/>
    <cellStyle name="Normalny 2 7 3 2" xfId="149"/>
    <cellStyle name="Normalny 2 7 3 2 2" xfId="436"/>
    <cellStyle name="Normalny 2 7 3 2 3" xfId="270"/>
    <cellStyle name="Normalny 2 7 3 3" xfId="117"/>
    <cellStyle name="Normalny 2 7 3 3 2" xfId="404"/>
    <cellStyle name="Normalny 2 7 3 4" xfId="344"/>
    <cellStyle name="Normalny 2 7 3 5" xfId="238"/>
    <cellStyle name="Normalny 2 7 4" xfId="87"/>
    <cellStyle name="Normalny 2 7 4 2" xfId="150"/>
    <cellStyle name="Normalny 2 7 4 2 2" xfId="437"/>
    <cellStyle name="Normalny 2 7 4 2 3" xfId="271"/>
    <cellStyle name="Normalny 2 7 4 3" xfId="374"/>
    <cellStyle name="Normalny 2 7 4 4" xfId="208"/>
    <cellStyle name="Normalny 2 7 5" xfId="147"/>
    <cellStyle name="Normalny 2 7 5 2" xfId="434"/>
    <cellStyle name="Normalny 2 7 5 3" xfId="268"/>
    <cellStyle name="Normalny 2 7 6" xfId="71"/>
    <cellStyle name="Normalny 2 7 6 2" xfId="359"/>
    <cellStyle name="Normalny 2 7 7" xfId="314"/>
    <cellStyle name="Normalny 2 7 8" xfId="193"/>
    <cellStyle name="Normalny 2 8" xfId="28"/>
    <cellStyle name="Normalny 2 8 2" xfId="45"/>
    <cellStyle name="Normalny 2 8 2 2" xfId="152"/>
    <cellStyle name="Normalny 2 8 2 2 2" xfId="439"/>
    <cellStyle name="Normalny 2 8 2 2 3" xfId="273"/>
    <cellStyle name="Normalny 2 8 2 3" xfId="106"/>
    <cellStyle name="Normalny 2 8 2 3 2" xfId="393"/>
    <cellStyle name="Normalny 2 8 2 4" xfId="333"/>
    <cellStyle name="Normalny 2 8 2 5" xfId="227"/>
    <cellStyle name="Normalny 2 8 3" xfId="60"/>
    <cellStyle name="Normalny 2 8 3 2" xfId="153"/>
    <cellStyle name="Normalny 2 8 3 2 2" xfId="440"/>
    <cellStyle name="Normalny 2 8 3 2 3" xfId="274"/>
    <cellStyle name="Normalny 2 8 3 3" xfId="121"/>
    <cellStyle name="Normalny 2 8 3 3 2" xfId="408"/>
    <cellStyle name="Normalny 2 8 3 4" xfId="348"/>
    <cellStyle name="Normalny 2 8 3 5" xfId="242"/>
    <cellStyle name="Normalny 2 8 4" xfId="91"/>
    <cellStyle name="Normalny 2 8 4 2" xfId="154"/>
    <cellStyle name="Normalny 2 8 4 2 2" xfId="441"/>
    <cellStyle name="Normalny 2 8 4 2 3" xfId="275"/>
    <cellStyle name="Normalny 2 8 4 3" xfId="378"/>
    <cellStyle name="Normalny 2 8 4 4" xfId="212"/>
    <cellStyle name="Normalny 2 8 5" xfId="151"/>
    <cellStyle name="Normalny 2 8 5 2" xfId="438"/>
    <cellStyle name="Normalny 2 8 5 3" xfId="272"/>
    <cellStyle name="Normalny 2 8 6" xfId="75"/>
    <cellStyle name="Normalny 2 8 6 2" xfId="363"/>
    <cellStyle name="Normalny 2 8 7" xfId="318"/>
    <cellStyle name="Normalny 2 8 8" xfId="197"/>
    <cellStyle name="Normalny 2 9" xfId="26"/>
    <cellStyle name="Normalny 2 9 2" xfId="43"/>
    <cellStyle name="Normalny 2 9 2 2" xfId="156"/>
    <cellStyle name="Normalny 2 9 2 2 2" xfId="443"/>
    <cellStyle name="Normalny 2 9 2 2 3" xfId="277"/>
    <cellStyle name="Normalny 2 9 2 3" xfId="104"/>
    <cellStyle name="Normalny 2 9 2 3 2" xfId="391"/>
    <cellStyle name="Normalny 2 9 2 4" xfId="331"/>
    <cellStyle name="Normalny 2 9 2 5" xfId="225"/>
    <cellStyle name="Normalny 2 9 3" xfId="58"/>
    <cellStyle name="Normalny 2 9 3 2" xfId="157"/>
    <cellStyle name="Normalny 2 9 3 2 2" xfId="444"/>
    <cellStyle name="Normalny 2 9 3 2 3" xfId="278"/>
    <cellStyle name="Normalny 2 9 3 3" xfId="119"/>
    <cellStyle name="Normalny 2 9 3 3 2" xfId="406"/>
    <cellStyle name="Normalny 2 9 3 4" xfId="346"/>
    <cellStyle name="Normalny 2 9 3 5" xfId="240"/>
    <cellStyle name="Normalny 2 9 4" xfId="89"/>
    <cellStyle name="Normalny 2 9 4 2" xfId="158"/>
    <cellStyle name="Normalny 2 9 4 2 2" xfId="445"/>
    <cellStyle name="Normalny 2 9 4 2 3" xfId="279"/>
    <cellStyle name="Normalny 2 9 4 3" xfId="376"/>
    <cellStyle name="Normalny 2 9 4 4" xfId="210"/>
    <cellStyle name="Normalny 2 9 5" xfId="155"/>
    <cellStyle name="Normalny 2 9 5 2" xfId="442"/>
    <cellStyle name="Normalny 2 9 5 3" xfId="276"/>
    <cellStyle name="Normalny 2 9 6" xfId="73"/>
    <cellStyle name="Normalny 2 9 6 2" xfId="361"/>
    <cellStyle name="Normalny 2 9 7" xfId="316"/>
    <cellStyle name="Normalny 2 9 8" xfId="195"/>
    <cellStyle name="Normalny 3" xfId="2"/>
    <cellStyle name="Normalny 4" xfId="3"/>
    <cellStyle name="Normalny 5" xfId="11"/>
    <cellStyle name="Normalny 6" xfId="13"/>
    <cellStyle name="Normalny 6 10" xfId="186"/>
    <cellStyle name="Normalny 6 2" xfId="18"/>
    <cellStyle name="Normalny 6 2 2" xfId="38"/>
    <cellStyle name="Normalny 6 2 2 2" xfId="161"/>
    <cellStyle name="Normalny 6 2 2 2 2" xfId="448"/>
    <cellStyle name="Normalny 6 2 2 2 3" xfId="282"/>
    <cellStyle name="Normalny 6 2 2 3" xfId="99"/>
    <cellStyle name="Normalny 6 2 2 3 2" xfId="386"/>
    <cellStyle name="Normalny 6 2 2 4" xfId="326"/>
    <cellStyle name="Normalny 6 2 2 5" xfId="220"/>
    <cellStyle name="Normalny 6 2 3" xfId="53"/>
    <cellStyle name="Normalny 6 2 3 2" xfId="162"/>
    <cellStyle name="Normalny 6 2 3 2 2" xfId="449"/>
    <cellStyle name="Normalny 6 2 3 2 3" xfId="283"/>
    <cellStyle name="Normalny 6 2 3 3" xfId="114"/>
    <cellStyle name="Normalny 6 2 3 3 2" xfId="401"/>
    <cellStyle name="Normalny 6 2 3 4" xfId="341"/>
    <cellStyle name="Normalny 6 2 3 5" xfId="235"/>
    <cellStyle name="Normalny 6 2 4" xfId="84"/>
    <cellStyle name="Normalny 6 2 4 2" xfId="163"/>
    <cellStyle name="Normalny 6 2 4 2 2" xfId="450"/>
    <cellStyle name="Normalny 6 2 4 2 3" xfId="284"/>
    <cellStyle name="Normalny 6 2 4 3" xfId="371"/>
    <cellStyle name="Normalny 6 2 4 4" xfId="205"/>
    <cellStyle name="Normalny 6 2 5" xfId="160"/>
    <cellStyle name="Normalny 6 2 5 2" xfId="447"/>
    <cellStyle name="Normalny 6 2 5 3" xfId="281"/>
    <cellStyle name="Normalny 6 2 6" xfId="68"/>
    <cellStyle name="Normalny 6 2 6 2" xfId="356"/>
    <cellStyle name="Normalny 6 2 7" xfId="311"/>
    <cellStyle name="Normalny 6 2 8" xfId="190"/>
    <cellStyle name="Normalny 6 3" xfId="27"/>
    <cellStyle name="Normalny 6 3 2" xfId="44"/>
    <cellStyle name="Normalny 6 3 2 2" xfId="165"/>
    <cellStyle name="Normalny 6 3 2 2 2" xfId="452"/>
    <cellStyle name="Normalny 6 3 2 2 3" xfId="286"/>
    <cellStyle name="Normalny 6 3 2 3" xfId="105"/>
    <cellStyle name="Normalny 6 3 2 3 2" xfId="392"/>
    <cellStyle name="Normalny 6 3 2 4" xfId="332"/>
    <cellStyle name="Normalny 6 3 2 5" xfId="226"/>
    <cellStyle name="Normalny 6 3 3" xfId="59"/>
    <cellStyle name="Normalny 6 3 3 2" xfId="166"/>
    <cellStyle name="Normalny 6 3 3 2 2" xfId="453"/>
    <cellStyle name="Normalny 6 3 3 2 3" xfId="287"/>
    <cellStyle name="Normalny 6 3 3 3" xfId="120"/>
    <cellStyle name="Normalny 6 3 3 3 2" xfId="407"/>
    <cellStyle name="Normalny 6 3 3 4" xfId="347"/>
    <cellStyle name="Normalny 6 3 3 5" xfId="241"/>
    <cellStyle name="Normalny 6 3 4" xfId="90"/>
    <cellStyle name="Normalny 6 3 4 2" xfId="167"/>
    <cellStyle name="Normalny 6 3 4 2 2" xfId="454"/>
    <cellStyle name="Normalny 6 3 4 2 3" xfId="288"/>
    <cellStyle name="Normalny 6 3 4 3" xfId="377"/>
    <cellStyle name="Normalny 6 3 4 4" xfId="211"/>
    <cellStyle name="Normalny 6 3 5" xfId="164"/>
    <cellStyle name="Normalny 6 3 5 2" xfId="451"/>
    <cellStyle name="Normalny 6 3 5 3" xfId="285"/>
    <cellStyle name="Normalny 6 3 6" xfId="74"/>
    <cellStyle name="Normalny 6 3 6 2" xfId="362"/>
    <cellStyle name="Normalny 6 3 7" xfId="317"/>
    <cellStyle name="Normalny 6 3 8" xfId="196"/>
    <cellStyle name="Normalny 6 4" xfId="34"/>
    <cellStyle name="Normalny 6 4 2" xfId="168"/>
    <cellStyle name="Normalny 6 4 2 2" xfId="455"/>
    <cellStyle name="Normalny 6 4 2 3" xfId="289"/>
    <cellStyle name="Normalny 6 4 3" xfId="95"/>
    <cellStyle name="Normalny 6 4 3 2" xfId="382"/>
    <cellStyle name="Normalny 6 4 4" xfId="322"/>
    <cellStyle name="Normalny 6 4 5" xfId="216"/>
    <cellStyle name="Normalny 6 5" xfId="49"/>
    <cellStyle name="Normalny 6 5 2" xfId="169"/>
    <cellStyle name="Normalny 6 5 2 2" xfId="456"/>
    <cellStyle name="Normalny 6 5 2 3" xfId="290"/>
    <cellStyle name="Normalny 6 5 3" xfId="110"/>
    <cellStyle name="Normalny 6 5 3 2" xfId="397"/>
    <cellStyle name="Normalny 6 5 4" xfId="337"/>
    <cellStyle name="Normalny 6 5 5" xfId="231"/>
    <cellStyle name="Normalny 6 6" xfId="80"/>
    <cellStyle name="Normalny 6 6 2" xfId="170"/>
    <cellStyle name="Normalny 6 6 2 2" xfId="457"/>
    <cellStyle name="Normalny 6 6 2 3" xfId="291"/>
    <cellStyle name="Normalny 6 6 3" xfId="367"/>
    <cellStyle name="Normalny 6 6 4" xfId="201"/>
    <cellStyle name="Normalny 6 7" xfId="159"/>
    <cellStyle name="Normalny 6 7 2" xfId="446"/>
    <cellStyle name="Normalny 6 7 3" xfId="280"/>
    <cellStyle name="Normalny 6 8" xfId="64"/>
    <cellStyle name="Normalny 6 8 2" xfId="352"/>
    <cellStyle name="Normalny 6 9" xfId="307"/>
    <cellStyle name="Normalny 7" xfId="23"/>
    <cellStyle name="Normalny 8" xfId="25"/>
    <cellStyle name="Normalny 9" xfId="22"/>
    <cellStyle name="Procentowy" xfId="475" builtinId="5"/>
    <cellStyle name="Procentowy 2" xfId="5"/>
    <cellStyle name="Procentowy 2 10" xfId="185"/>
    <cellStyle name="Procentowy 2 11" xfId="474"/>
    <cellStyle name="Procentowy 2 2" xfId="17"/>
    <cellStyle name="Procentowy 2 2 2" xfId="37"/>
    <cellStyle name="Procentowy 2 2 2 2" xfId="173"/>
    <cellStyle name="Procentowy 2 2 2 2 2" xfId="460"/>
    <cellStyle name="Procentowy 2 2 2 2 3" xfId="294"/>
    <cellStyle name="Procentowy 2 2 2 3" xfId="98"/>
    <cellStyle name="Procentowy 2 2 2 3 2" xfId="385"/>
    <cellStyle name="Procentowy 2 2 2 4" xfId="325"/>
    <cellStyle name="Procentowy 2 2 2 5" xfId="219"/>
    <cellStyle name="Procentowy 2 2 3" xfId="52"/>
    <cellStyle name="Procentowy 2 2 3 2" xfId="174"/>
    <cellStyle name="Procentowy 2 2 3 2 2" xfId="461"/>
    <cellStyle name="Procentowy 2 2 3 2 3" xfId="295"/>
    <cellStyle name="Procentowy 2 2 3 3" xfId="113"/>
    <cellStyle name="Procentowy 2 2 3 3 2" xfId="400"/>
    <cellStyle name="Procentowy 2 2 3 4" xfId="340"/>
    <cellStyle name="Procentowy 2 2 3 5" xfId="234"/>
    <cellStyle name="Procentowy 2 2 4" xfId="83"/>
    <cellStyle name="Procentowy 2 2 4 2" xfId="175"/>
    <cellStyle name="Procentowy 2 2 4 2 2" xfId="462"/>
    <cellStyle name="Procentowy 2 2 4 2 3" xfId="296"/>
    <cellStyle name="Procentowy 2 2 4 3" xfId="370"/>
    <cellStyle name="Procentowy 2 2 4 4" xfId="204"/>
    <cellStyle name="Procentowy 2 2 5" xfId="172"/>
    <cellStyle name="Procentowy 2 2 5 2" xfId="459"/>
    <cellStyle name="Procentowy 2 2 5 3" xfId="293"/>
    <cellStyle name="Procentowy 2 2 6" xfId="67"/>
    <cellStyle name="Procentowy 2 2 6 2" xfId="355"/>
    <cellStyle name="Procentowy 2 2 7" xfId="310"/>
    <cellStyle name="Procentowy 2 2 8" xfId="189"/>
    <cellStyle name="Procentowy 2 3" xfId="24"/>
    <cellStyle name="Procentowy 2 3 2" xfId="42"/>
    <cellStyle name="Procentowy 2 3 2 2" xfId="177"/>
    <cellStyle name="Procentowy 2 3 2 2 2" xfId="464"/>
    <cellStyle name="Procentowy 2 3 2 2 3" xfId="298"/>
    <cellStyle name="Procentowy 2 3 2 3" xfId="103"/>
    <cellStyle name="Procentowy 2 3 2 3 2" xfId="390"/>
    <cellStyle name="Procentowy 2 3 2 4" xfId="330"/>
    <cellStyle name="Procentowy 2 3 2 5" xfId="224"/>
    <cellStyle name="Procentowy 2 3 3" xfId="57"/>
    <cellStyle name="Procentowy 2 3 3 2" xfId="178"/>
    <cellStyle name="Procentowy 2 3 3 2 2" xfId="465"/>
    <cellStyle name="Procentowy 2 3 3 2 3" xfId="299"/>
    <cellStyle name="Procentowy 2 3 3 3" xfId="118"/>
    <cellStyle name="Procentowy 2 3 3 3 2" xfId="405"/>
    <cellStyle name="Procentowy 2 3 3 4" xfId="345"/>
    <cellStyle name="Procentowy 2 3 3 5" xfId="239"/>
    <cellStyle name="Procentowy 2 3 4" xfId="88"/>
    <cellStyle name="Procentowy 2 3 4 2" xfId="179"/>
    <cellStyle name="Procentowy 2 3 4 2 2" xfId="466"/>
    <cellStyle name="Procentowy 2 3 4 2 3" xfId="300"/>
    <cellStyle name="Procentowy 2 3 4 3" xfId="375"/>
    <cellStyle name="Procentowy 2 3 4 4" xfId="209"/>
    <cellStyle name="Procentowy 2 3 5" xfId="176"/>
    <cellStyle name="Procentowy 2 3 5 2" xfId="463"/>
    <cellStyle name="Procentowy 2 3 5 3" xfId="297"/>
    <cellStyle name="Procentowy 2 3 6" xfId="72"/>
    <cellStyle name="Procentowy 2 3 6 2" xfId="360"/>
    <cellStyle name="Procentowy 2 3 7" xfId="315"/>
    <cellStyle name="Procentowy 2 3 8" xfId="194"/>
    <cellStyle name="Procentowy 2 4" xfId="33"/>
    <cellStyle name="Procentowy 2 4 2" xfId="180"/>
    <cellStyle name="Procentowy 2 4 2 2" xfId="467"/>
    <cellStyle name="Procentowy 2 4 2 3" xfId="301"/>
    <cellStyle name="Procentowy 2 4 3" xfId="94"/>
    <cellStyle name="Procentowy 2 4 3 2" xfId="381"/>
    <cellStyle name="Procentowy 2 4 4" xfId="321"/>
    <cellStyle name="Procentowy 2 4 5" xfId="215"/>
    <cellStyle name="Procentowy 2 5" xfId="48"/>
    <cellStyle name="Procentowy 2 5 2" xfId="181"/>
    <cellStyle name="Procentowy 2 5 2 2" xfId="468"/>
    <cellStyle name="Procentowy 2 5 2 3" xfId="302"/>
    <cellStyle name="Procentowy 2 5 3" xfId="109"/>
    <cellStyle name="Procentowy 2 5 3 2" xfId="396"/>
    <cellStyle name="Procentowy 2 5 4" xfId="336"/>
    <cellStyle name="Procentowy 2 5 5" xfId="230"/>
    <cellStyle name="Procentowy 2 6" xfId="79"/>
    <cellStyle name="Procentowy 2 6 2" xfId="182"/>
    <cellStyle name="Procentowy 2 6 2 2" xfId="469"/>
    <cellStyle name="Procentowy 2 6 2 3" xfId="303"/>
    <cellStyle name="Procentowy 2 6 3" xfId="366"/>
    <cellStyle name="Procentowy 2 6 4" xfId="200"/>
    <cellStyle name="Procentowy 2 7" xfId="171"/>
    <cellStyle name="Procentowy 2 7 2" xfId="458"/>
    <cellStyle name="Procentowy 2 7 3" xfId="292"/>
    <cellStyle name="Procentowy 2 8" xfId="63"/>
    <cellStyle name="Procentowy 2 8 2" xfId="351"/>
    <cellStyle name="Procentowy 2 9" xfId="306"/>
    <cellStyle name="Procentowy 3" xfId="31"/>
    <cellStyle name="Procentowy 4" xfId="77"/>
    <cellStyle name="Walutowy" xfId="472" builtinId="4"/>
  </cellStyles>
  <dxfs count="0"/>
  <tableStyles count="0" defaultTableStyle="TableStyleMedium2" defaultPivotStyle="PivotStyleLight16"/>
  <colors>
    <mruColors>
      <color rgb="FFE4202C"/>
      <color rgb="FFFF9933"/>
      <color rgb="FFB7B7B7"/>
      <color rgb="FFF2DBDB"/>
      <color rgb="FF50AAFA"/>
      <color rgb="FF8A8A8A"/>
      <color rgb="FF000000"/>
      <color rgb="FF004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55792</xdr:colOff>
      <xdr:row>2</xdr:row>
      <xdr:rowOff>64413</xdr:rowOff>
    </xdr:from>
    <xdr:to>
      <xdr:col>2</xdr:col>
      <xdr:colOff>1074964</xdr:colOff>
      <xdr:row>5</xdr:row>
      <xdr:rowOff>169663</xdr:rowOff>
    </xdr:to>
    <xdr:pic>
      <xdr:nvPicPr>
        <xdr:cNvPr id="4" name="Obraz 3"/>
        <xdr:cNvPicPr>
          <a:picLocks noChangeAspect="1"/>
        </xdr:cNvPicPr>
      </xdr:nvPicPr>
      <xdr:blipFill>
        <a:blip xmlns:r="http://schemas.openxmlformats.org/officeDocument/2006/relationships" r:embed="rId1"/>
        <a:stretch>
          <a:fillRect/>
        </a:stretch>
      </xdr:blipFill>
      <xdr:spPr>
        <a:xfrm>
          <a:off x="273506" y="64413"/>
          <a:ext cx="1631494" cy="717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kobp.pl/DaneGrupowe/BRI/Wlasne/MZ_Strona-Relacji-Inwestorskich-www/Spreadsheet%20finansowy/Q3%202019/pomocnicze/mBank_financial%20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neGrupowe\BRI\Wlasne\Prezentacje_wynikow_PKOBP\2020_wyniki_kwietniowe\Preview\Kopia%20PACKAGE_R_GPKOBP_PLN_2020-12-31_ver.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Key data"/>
      <sheetName val="P&amp;L"/>
      <sheetName val="BS"/>
      <sheetName val="NII"/>
      <sheetName val="NCI"/>
      <sheetName val="Dividend Income"/>
      <sheetName val="Trading Income"/>
      <sheetName val="Investment Income"/>
      <sheetName val="Other Op Income"/>
      <sheetName val="Other Op Expenses"/>
      <sheetName val="Costs"/>
      <sheetName val="Staff Cost"/>
      <sheetName val="LLP"/>
      <sheetName val="Loans"/>
      <sheetName val="Loans quality"/>
      <sheetName val="Deposits"/>
      <sheetName val="Trading sec"/>
      <sheetName val="Investment sec"/>
      <sheetName val="Share Capital"/>
      <sheetName val="off-BS"/>
      <sheetName val="Subsidiaries"/>
      <sheetName val="Total capital ratio"/>
      <sheetName val="CAR"/>
      <sheetName val="RB"/>
      <sheetName val="C&amp;I B"/>
      <sheetName val="FM"/>
      <sheetName val="Others"/>
      <sheetName val="AM"/>
      <sheetName val="Currency structure"/>
      <sheetName val="Retail Banking"/>
      <sheetName val="Corpo &amp; Invest Banking"/>
      <sheetName val="Subsidiaries_data"/>
      <sheetName val="RB - historical data"/>
      <sheetName val="POLE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
          <cell r="I3">
            <v>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ADEKWAT"/>
      <sheetName val="ADEKWATN_SF"/>
      <sheetName val="ADEKWAT_FUNWL"/>
      <sheetName val="ADEKWAT_P"/>
      <sheetName val="ADEKWAT_POR"/>
      <sheetName val="ADEKWAT_POR_P"/>
      <sheetName val="ADEKWAT_UZG"/>
      <sheetName val="ADEKWAT_UZG_P"/>
      <sheetName val="AFS"/>
      <sheetName val="AKTYWA_BRUTTO"/>
      <sheetName val="Adekwatn_RZiS"/>
      <sheetName val="AkStZabZob"/>
      <sheetName val="Akcjon"/>
      <sheetName val="Akcjon_RA"/>
      <sheetName val="BILANS"/>
      <sheetName val="CF_DF"/>
      <sheetName val="CF_DI"/>
      <sheetName val="CF_DO"/>
      <sheetName val="CF_dod_1"/>
      <sheetName val="CF_dod_1_1"/>
      <sheetName val="CF_dod_1_10"/>
      <sheetName val="CF_dod_1_11"/>
      <sheetName val="CF_dod_1_12"/>
      <sheetName val="CF_dod_1_13"/>
      <sheetName val="CF_dod_1_14"/>
      <sheetName val="CF_dod_1_15"/>
      <sheetName val="CF_dod_1_16"/>
      <sheetName val="CF_dod_1_17"/>
      <sheetName val="CF_dod_1_18"/>
      <sheetName val="CF_dod_1_19"/>
      <sheetName val="CF_dod_1_1_INNE"/>
      <sheetName val="CF_dod_1_2"/>
      <sheetName val="CF_dod_1_3"/>
      <sheetName val="CF_dod_1_4"/>
      <sheetName val="CF_dod_1_5"/>
      <sheetName val="CF_dod_1_6"/>
      <sheetName val="CF_dod_1_7"/>
      <sheetName val="CF_dod_1_8"/>
      <sheetName val="CF_dod_1_9"/>
      <sheetName val="CF_dod_2"/>
      <sheetName val="CF_dod_2_por"/>
      <sheetName val="CF_dod_ZMIANY"/>
      <sheetName val="DERECOG"/>
      <sheetName val="DYWID"/>
      <sheetName val="Dzwignia"/>
      <sheetName val="FVPL_W"/>
      <sheetName val="HIERARCHIA"/>
      <sheetName val="HIERARCHIA_P"/>
      <sheetName val="HIERARCHIA_UZG"/>
      <sheetName val="HIERARCHIA_WPL"/>
      <sheetName val="IA_FAZY"/>
      <sheetName val="IA_WBB_ruch"/>
      <sheetName val="IA_odpis_ruch"/>
      <sheetName val="Inne_Aktywa"/>
      <sheetName val="Jed_zal_wsp_stow"/>
      <sheetName val="KAdmin_LEASING"/>
      <sheetName val="KAdmin_SP"/>
      <sheetName val="KAdmin_ogolne"/>
      <sheetName val="KOSZT_RYZ_PRAW"/>
      <sheetName val="KOSZT_RYZ_PRAW_2"/>
      <sheetName val="KREDYTY"/>
      <sheetName val="KREDYTY_OS"/>
      <sheetName val="KREDYTY_SEG"/>
      <sheetName val="KREDYTY_ZB"/>
      <sheetName val="KW"/>
      <sheetName val="KW_SIDC"/>
      <sheetName val="KW_SIDC_por"/>
      <sheetName val="KW_por"/>
      <sheetName val="Kasa_w_BC"/>
      <sheetName val="Kompens"/>
      <sheetName val="Kompens_por"/>
      <sheetName val="KredOtrz_MIF"/>
      <sheetName val="KredOtrz_OKRSPL"/>
      <sheetName val="KredOtrz_PIF"/>
      <sheetName val="KredOtrz_bank"/>
      <sheetName val="Kredyty_zap"/>
      <sheetName val="Kredyty_zap_p"/>
      <sheetName val="Leasing_FIN"/>
      <sheetName val="Leasing_OPER"/>
      <sheetName val="NalBank_WBB_ruch"/>
      <sheetName val="NalBank_WBB_ruch_p"/>
      <sheetName val="NalBank_fazy"/>
      <sheetName val="NalBank_odpis_ruch"/>
      <sheetName val="NalBank_odpis_ruch_p"/>
      <sheetName val="Nal_bank"/>
      <sheetName val="Nal_bank_TZ"/>
      <sheetName val="OCI"/>
      <sheetName val="ODS_K"/>
      <sheetName val="ODS_P"/>
      <sheetName val="ODS_P_SEG"/>
      <sheetName val="ODS_P_SEG_P"/>
      <sheetName val="OTRZ_FINANS"/>
      <sheetName val="Odp_fin_ruch"/>
      <sheetName val="Odpis_FVOCI"/>
      <sheetName val="Odpisy_fin_wynik"/>
      <sheetName val="Odpisy_niefin"/>
      <sheetName val="Odpisy_niefin_ruch"/>
      <sheetName val="PAP_WAR"/>
      <sheetName val="PAP_WAR_TZ"/>
      <sheetName val="POCH_BS"/>
      <sheetName val="POCH_nom"/>
      <sheetName val="POCH_nom_kr"/>
      <sheetName val="PPO_PKO_KOSZTY"/>
      <sheetName val="PPO_PKO_PRZYCH"/>
      <sheetName val="PROW_K"/>
      <sheetName val="PROW_LEASING"/>
      <sheetName val="PROW_P"/>
      <sheetName val="PROW_SEG"/>
      <sheetName val="PROW_SEG_P"/>
      <sheetName val="PROW_W"/>
      <sheetName val="Pap_odpisy_ruch"/>
      <sheetName val="Pap_odpisy_ruch_por"/>
      <sheetName val="Papiery_WBB_ruch"/>
      <sheetName val="Papiery_WBB_ruch_por"/>
      <sheetName val="Papiery_fazy"/>
      <sheetName val="Papiery_fazy_por"/>
      <sheetName val="PodBank"/>
      <sheetName val="Podatek_ESP"/>
      <sheetName val="Podatek_RUCH"/>
      <sheetName val="Podatek_RUCH_P"/>
      <sheetName val="Podatek_RZIS"/>
      <sheetName val="PozZobow"/>
      <sheetName val="Pozab_otrzymany"/>
      <sheetName val="RACH_ZAB_WB"/>
      <sheetName val="RACH_ZAB_ZIDC"/>
      <sheetName val="RACH_ZAB_ZRSP"/>
      <sheetName val="RACH_ZAB_ZS"/>
      <sheetName val="RACH_ZAB_nom"/>
      <sheetName val="RACH_ZAB_nom_p"/>
      <sheetName val="RAT"/>
      <sheetName val="RAT_P"/>
      <sheetName val="RAT_leas"/>
      <sheetName val="RAT_leas_p"/>
      <sheetName val="RAT_st"/>
      <sheetName val="RATleas_st"/>
      <sheetName val="REPO_FAZY"/>
      <sheetName val="REPO_FAZY_p"/>
      <sheetName val="REPO_odpis_ruch"/>
      <sheetName val="REPO_odpis_ruch_p"/>
      <sheetName val="RK_Forbear"/>
      <sheetName val="RK_Forbear_KRE"/>
      <sheetName val="RK_Forbear_por"/>
      <sheetName val="RK_Konc1"/>
      <sheetName val="RK_Konc1_GK"/>
      <sheetName val="RK_Konc1_RNK"/>
      <sheetName val="RK_MaxNarRyz"/>
      <sheetName val="RK_Przetermin"/>
      <sheetName val="RK_konc2"/>
      <sheetName val="RK_konc2_DOD"/>
      <sheetName val="RK_modyf"/>
      <sheetName val="RK_rat_Kre_Pozab"/>
      <sheetName val="RK_rat_Kre_PozabP"/>
      <sheetName val="RK_rat_NalB_PW"/>
      <sheetName val="RK_rat_NalB_PWP"/>
      <sheetName val="RK_spisane"/>
      <sheetName val="RKrHip_1"/>
      <sheetName val="RKrHip_2"/>
      <sheetName val="RKrHip_2_wplyw"/>
      <sheetName val="RP_AZapadal_AKT"/>
      <sheetName val="RP_AZapadal_AKT_POR"/>
      <sheetName val="RP_AZapadal_ZOB"/>
      <sheetName val="RP_AZapadal_ZOB_POR"/>
      <sheetName val="RP_CF_kontrakt_POCH"/>
      <sheetName val="RP_CF_kontrakt_ZOBOW"/>
      <sheetName val="RR_StrWal"/>
      <sheetName val="RR_StrWal_por"/>
      <sheetName val="RRynk_1"/>
      <sheetName val="RRynk_2"/>
      <sheetName val="RZiS"/>
      <sheetName val="Repo_WBB_ruch"/>
      <sheetName val="Repo_WBB_ruch_p"/>
      <sheetName val="RezZSW"/>
      <sheetName val="Rezerwy"/>
      <sheetName val="Rezerwy_por"/>
      <sheetName val="Ruch_WBB_kred"/>
      <sheetName val="Ruch_WBB_kred_p"/>
      <sheetName val="SEGM_RZIS"/>
      <sheetName val="SEGM_RZIS_P"/>
      <sheetName val="Sekuryt"/>
      <sheetName val="StowWsp_inf_fin_1"/>
      <sheetName val="StowWsp_inf_fin_2_JS"/>
      <sheetName val="StowWsp_inf_fin_2_OD"/>
      <sheetName val="StowWsp_inf_fin_2_P"/>
      <sheetName val="StowWsp_inf_fin_2_S"/>
      <sheetName val="StowWsp_inf_fin_2_WP"/>
      <sheetName val="Szac_Rez_elem"/>
      <sheetName val="Szacunki"/>
      <sheetName val="Szacunki_ODPIS"/>
      <sheetName val="Szacunki_OKRUZYT"/>
      <sheetName val="Szacunki_REZ"/>
      <sheetName val="Szacunki_REZEM"/>
      <sheetName val="Szacunki_WYC"/>
      <sheetName val="TR_budzet"/>
      <sheetName val="TransSSP"/>
      <sheetName val="TransWZ_GK"/>
      <sheetName val="TransWZ_GK_P"/>
      <sheetName val="Trans_JZAL"/>
      <sheetName val="Trans_JZAL_P"/>
      <sheetName val="Ubez"/>
      <sheetName val="Ubez_nal_WBB_Ruch"/>
      <sheetName val="Ubez_nal_faza"/>
      <sheetName val="Ubez_nal_odpis_Ruch"/>
      <sheetName val="WNIP"/>
      <sheetName val="WNIP_p"/>
      <sheetName val="WNiP_st"/>
      <sheetName val="WYNIK_OR"/>
      <sheetName val="WarFim_st"/>
      <sheetName val="Wartosc_godziwa"/>
      <sheetName val="Wybr_dane"/>
      <sheetName val="WynagrAud"/>
      <sheetName val="WynagrZB_RN"/>
      <sheetName val="ZZ_LIMIT"/>
      <sheetName val="ZobBank"/>
      <sheetName val="ZobBank_OS"/>
      <sheetName val="ZobEmisjeO_BH"/>
      <sheetName val="ZobEmisjeO_FINAB"/>
      <sheetName val="ZobEmisjeO_G_PKO_L"/>
      <sheetName val="ZobEmisjeO_KREDO"/>
      <sheetName val="ZobEmisjeO_PKOBP"/>
      <sheetName val="ZobEmisje_LISTZAST"/>
      <sheetName val="ZobEmisje_OKRSPL"/>
      <sheetName val="ZobKlient"/>
      <sheetName val="ZobKlient_SEG"/>
      <sheetName val="ZobKlient_zap"/>
      <sheetName val="ZobPod_Anal"/>
      <sheetName val="ZobPozabil"/>
      <sheetName val="ZobPozabil_term"/>
      <sheetName val="ZobUbezp"/>
      <sheetName val="ZobUmow"/>
      <sheetName val="ZobWar"/>
      <sheetName val="ZobWar_rok"/>
      <sheetName val="Zob_BC"/>
      <sheetName val="kred_fazy"/>
      <sheetName val="kred_fazy_p"/>
      <sheetName val="kred_odpisy_ruch"/>
      <sheetName val="kred_odpisy_ruch_p"/>
      <sheetName val="odpis_FVOCI_kred"/>
      <sheetName val="Reguły kontrol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row r="7">
          <cell r="D7">
            <v>2041.2431369999999</v>
          </cell>
        </row>
        <row r="27">
          <cell r="D27">
            <v>344.56620099999998</v>
          </cell>
        </row>
      </sheetData>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2:F37"/>
  <sheetViews>
    <sheetView tabSelected="1" zoomScale="115" zoomScaleNormal="115" workbookViewId="0">
      <selection activeCell="C7" sqref="C7"/>
    </sheetView>
  </sheetViews>
  <sheetFormatPr defaultColWidth="9.140625" defaultRowHeight="15.75" x14ac:dyDescent="0.25"/>
  <cols>
    <col min="1" max="2" width="9.140625" style="31" customWidth="1"/>
    <col min="3" max="4" width="65.7109375" style="31" customWidth="1"/>
    <col min="5" max="5" width="9.140625" style="31" customWidth="1"/>
    <col min="6" max="16384" width="9.140625" style="31"/>
  </cols>
  <sheetData>
    <row r="2" spans="1:6" ht="16.5" thickBot="1" x14ac:dyDescent="0.3"/>
    <row r="3" spans="1:6" ht="15.75" customHeight="1" x14ac:dyDescent="0.25">
      <c r="A3" s="279"/>
      <c r="B3" s="327"/>
      <c r="C3" s="328"/>
      <c r="D3" s="329"/>
      <c r="E3" s="279"/>
    </row>
    <row r="4" spans="1:6" ht="15.75" customHeight="1" x14ac:dyDescent="0.25">
      <c r="A4" s="279"/>
      <c r="B4" s="330"/>
      <c r="C4" s="324"/>
      <c r="D4" s="331"/>
      <c r="E4" s="279"/>
    </row>
    <row r="5" spans="1:6" ht="15.75" customHeight="1" x14ac:dyDescent="0.25">
      <c r="A5" s="279"/>
      <c r="B5" s="330"/>
      <c r="C5" s="324"/>
      <c r="D5" s="331"/>
      <c r="E5" s="279"/>
    </row>
    <row r="6" spans="1:6" ht="15.75" customHeight="1" x14ac:dyDescent="0.25">
      <c r="A6" s="279"/>
      <c r="B6" s="330"/>
      <c r="C6" s="324"/>
      <c r="D6" s="331"/>
      <c r="E6" s="279"/>
    </row>
    <row r="7" spans="1:6" ht="15.75" customHeight="1" x14ac:dyDescent="0.25">
      <c r="A7" s="279"/>
      <c r="B7" s="330"/>
      <c r="C7" s="325" t="s">
        <v>666</v>
      </c>
      <c r="D7" s="332" t="s">
        <v>619</v>
      </c>
      <c r="E7" s="279"/>
    </row>
    <row r="8" spans="1:6" s="292" customFormat="1" ht="15.75" customHeight="1" x14ac:dyDescent="0.25">
      <c r="A8" s="279"/>
      <c r="B8" s="330"/>
      <c r="C8" s="325"/>
      <c r="D8" s="332"/>
      <c r="E8" s="279"/>
    </row>
    <row r="9" spans="1:6" s="292" customFormat="1" ht="15.75" customHeight="1" x14ac:dyDescent="0.25">
      <c r="A9" s="279"/>
      <c r="B9" s="288">
        <v>1</v>
      </c>
      <c r="C9" s="289" t="s">
        <v>622</v>
      </c>
      <c r="D9" s="290" t="s">
        <v>623</v>
      </c>
      <c r="E9" s="279"/>
    </row>
    <row r="10" spans="1:6" s="292" customFormat="1" ht="15.75" customHeight="1" x14ac:dyDescent="0.25">
      <c r="A10" s="279"/>
      <c r="B10" s="288">
        <v>2</v>
      </c>
      <c r="C10" s="289" t="s">
        <v>601</v>
      </c>
      <c r="D10" s="290" t="s">
        <v>602</v>
      </c>
      <c r="E10" s="279"/>
      <c r="F10" s="279"/>
    </row>
    <row r="11" spans="1:6" s="292" customFormat="1" ht="15.75" customHeight="1" x14ac:dyDescent="0.25">
      <c r="A11" s="279"/>
      <c r="B11" s="288">
        <v>3</v>
      </c>
      <c r="C11" s="289" t="s">
        <v>605</v>
      </c>
      <c r="D11" s="290" t="s">
        <v>132</v>
      </c>
      <c r="E11" s="279"/>
    </row>
    <row r="12" spans="1:6" s="292" customFormat="1" ht="15.75" customHeight="1" x14ac:dyDescent="0.25">
      <c r="A12" s="279"/>
      <c r="B12" s="288">
        <v>4</v>
      </c>
      <c r="C12" s="289" t="s">
        <v>343</v>
      </c>
      <c r="D12" s="291" t="s">
        <v>398</v>
      </c>
      <c r="E12" s="279"/>
    </row>
    <row r="13" spans="1:6" s="292" customFormat="1" ht="15.75" customHeight="1" x14ac:dyDescent="0.25">
      <c r="A13" s="279"/>
      <c r="B13" s="288">
        <v>5</v>
      </c>
      <c r="C13" s="289" t="s">
        <v>208</v>
      </c>
      <c r="D13" s="291" t="s">
        <v>144</v>
      </c>
      <c r="E13" s="279"/>
    </row>
    <row r="14" spans="1:6" s="292" customFormat="1" ht="15.75" customHeight="1" x14ac:dyDescent="0.25">
      <c r="A14" s="279"/>
      <c r="B14" s="288">
        <v>6</v>
      </c>
      <c r="C14" s="289" t="s">
        <v>13</v>
      </c>
      <c r="D14" s="291" t="s">
        <v>363</v>
      </c>
      <c r="E14" s="279"/>
    </row>
    <row r="15" spans="1:6" s="292" customFormat="1" ht="15.75" customHeight="1" x14ac:dyDescent="0.25">
      <c r="A15" s="279"/>
      <c r="B15" s="288">
        <v>7</v>
      </c>
      <c r="C15" s="289" t="s">
        <v>412</v>
      </c>
      <c r="D15" s="291" t="s">
        <v>146</v>
      </c>
      <c r="E15" s="279"/>
    </row>
    <row r="16" spans="1:6" s="292" customFormat="1" ht="15.75" customHeight="1" x14ac:dyDescent="0.25">
      <c r="A16" s="279"/>
      <c r="B16" s="288">
        <v>8</v>
      </c>
      <c r="C16" s="289" t="s">
        <v>42</v>
      </c>
      <c r="D16" s="291" t="s">
        <v>161</v>
      </c>
      <c r="E16" s="279"/>
    </row>
    <row r="17" spans="1:5" s="292" customFormat="1" ht="15.75" customHeight="1" x14ac:dyDescent="0.25">
      <c r="A17" s="279"/>
      <c r="B17" s="288">
        <v>9</v>
      </c>
      <c r="C17" s="289" t="s">
        <v>607</v>
      </c>
      <c r="D17" s="291" t="s">
        <v>609</v>
      </c>
      <c r="E17" s="279"/>
    </row>
    <row r="18" spans="1:5" s="292" customFormat="1" ht="15.75" customHeight="1" x14ac:dyDescent="0.25">
      <c r="A18" s="279"/>
      <c r="B18" s="288" t="s">
        <v>625</v>
      </c>
      <c r="C18" s="289" t="s">
        <v>608</v>
      </c>
      <c r="D18" s="291" t="s">
        <v>610</v>
      </c>
      <c r="E18" s="279"/>
    </row>
    <row r="19" spans="1:5" s="292" customFormat="1" ht="15.75" customHeight="1" x14ac:dyDescent="0.25">
      <c r="A19" s="279"/>
      <c r="B19" s="288">
        <v>10</v>
      </c>
      <c r="C19" s="289" t="s">
        <v>340</v>
      </c>
      <c r="D19" s="291" t="s">
        <v>341</v>
      </c>
      <c r="E19" s="279"/>
    </row>
    <row r="20" spans="1:5" s="292" customFormat="1" ht="15.75" customHeight="1" x14ac:dyDescent="0.25">
      <c r="A20" s="279"/>
      <c r="B20" s="288" t="s">
        <v>626</v>
      </c>
      <c r="C20" s="289" t="s">
        <v>342</v>
      </c>
      <c r="D20" s="291" t="s">
        <v>443</v>
      </c>
      <c r="E20" s="279"/>
    </row>
    <row r="21" spans="1:5" s="292" customFormat="1" ht="15.75" customHeight="1" x14ac:dyDescent="0.25">
      <c r="A21" s="279"/>
      <c r="B21" s="288">
        <v>11</v>
      </c>
      <c r="C21" s="289" t="s">
        <v>611</v>
      </c>
      <c r="D21" s="291" t="s">
        <v>783</v>
      </c>
      <c r="E21" s="279"/>
    </row>
    <row r="22" spans="1:5" s="292" customFormat="1" ht="15.75" customHeight="1" x14ac:dyDescent="0.25">
      <c r="A22" s="279"/>
      <c r="B22" s="288" t="s">
        <v>624</v>
      </c>
      <c r="C22" s="289" t="s">
        <v>612</v>
      </c>
      <c r="D22" s="291" t="s">
        <v>784</v>
      </c>
      <c r="E22" s="279"/>
    </row>
    <row r="23" spans="1:5" s="292" customFormat="1" ht="15.75" customHeight="1" x14ac:dyDescent="0.25">
      <c r="A23" s="279"/>
      <c r="B23" s="288">
        <v>12</v>
      </c>
      <c r="C23" s="289" t="s">
        <v>597</v>
      </c>
      <c r="D23" s="291" t="s">
        <v>548</v>
      </c>
      <c r="E23" s="279"/>
    </row>
    <row r="24" spans="1:5" s="292" customFormat="1" ht="15.75" customHeight="1" x14ac:dyDescent="0.25">
      <c r="A24" s="279"/>
      <c r="B24" s="288">
        <v>13</v>
      </c>
      <c r="C24" s="289" t="s">
        <v>603</v>
      </c>
      <c r="D24" s="290" t="s">
        <v>606</v>
      </c>
      <c r="E24" s="279"/>
    </row>
    <row r="25" spans="1:5" s="279" customFormat="1" ht="15.75" customHeight="1" x14ac:dyDescent="0.25">
      <c r="B25" s="288">
        <v>14</v>
      </c>
      <c r="C25" s="289" t="s">
        <v>604</v>
      </c>
      <c r="D25" s="290" t="s">
        <v>785</v>
      </c>
    </row>
    <row r="26" spans="1:5" s="279" customFormat="1" thickBot="1" x14ac:dyDescent="0.3">
      <c r="B26" s="300"/>
      <c r="C26" s="301"/>
      <c r="D26" s="302"/>
    </row>
    <row r="27" spans="1:5" s="279" customFormat="1" x14ac:dyDescent="0.25">
      <c r="B27" s="31"/>
      <c r="C27" s="31"/>
      <c r="D27" s="31"/>
    </row>
    <row r="28" spans="1:5" s="279" customFormat="1" ht="13.5" x14ac:dyDescent="0.25"/>
    <row r="29" spans="1:5" s="279" customFormat="1" ht="13.5" x14ac:dyDescent="0.25"/>
    <row r="30" spans="1:5" s="279" customFormat="1" ht="13.5" x14ac:dyDescent="0.25"/>
    <row r="31" spans="1:5" s="279" customFormat="1" ht="13.5" x14ac:dyDescent="0.25">
      <c r="C31" s="232"/>
    </row>
    <row r="32" spans="1:5" s="279" customFormat="1" ht="13.5" x14ac:dyDescent="0.25">
      <c r="C32" s="232"/>
    </row>
    <row r="33" spans="2:4" s="279" customFormat="1" ht="13.5" x14ac:dyDescent="0.25">
      <c r="C33" s="232"/>
    </row>
    <row r="34" spans="2:4" s="279" customFormat="1" ht="13.5" x14ac:dyDescent="0.25">
      <c r="C34" s="232"/>
    </row>
    <row r="35" spans="2:4" s="279" customFormat="1" ht="13.5" x14ac:dyDescent="0.25">
      <c r="C35" s="232"/>
    </row>
    <row r="36" spans="2:4" x14ac:dyDescent="0.25">
      <c r="B36" s="279"/>
      <c r="C36" s="232"/>
      <c r="D36" s="279"/>
    </row>
    <row r="37" spans="2:4" x14ac:dyDescent="0.25">
      <c r="B37" s="279"/>
      <c r="C37" s="279"/>
      <c r="D37" s="279"/>
    </row>
  </sheetData>
  <hyperlinks>
    <hyperlink ref="C9" location="'1_Podstawowe dane_Key data'!A1" display="Podstawowe dane "/>
    <hyperlink ref="D9" location="'1_Podstawowe dane_Key data'!Obszar_wydruku" display="Key data"/>
    <hyperlink ref="C10" location="'2_RZiS_P&amp;L'!A1" display="Rachunek zysków i strat"/>
    <hyperlink ref="D10" location="'2_RZiS_P&amp;L'!A1" display="Income statement"/>
    <hyperlink ref="C24" location="'13_RZiS_Detal_P&amp;L_Retail'!Obszar_wydruku" display="Rachunek zysków i strat Bankowości Detalicznej"/>
    <hyperlink ref="D24" location="'13_RZiS_Detal_P&amp;L_Retail'!Obszar_wydruku" display="Income statement of Retail segment"/>
    <hyperlink ref="C25" location="'14_RZiS_C&amp;I_P&amp;L_C&amp;I'!Obszar_wydruku" display="Rachunek zysków i strat Bankowości Korporacyjnej i Inwestycyjnej"/>
    <hyperlink ref="D25" location="'14_RZiS_C&amp;I_P&amp;L_C&amp;I'!Obszar_wydruku" display="Income statement of Corporate and investment segment"/>
    <hyperlink ref="C23" location="'12_Adekwatność_Capital adequacy'!Obszar_wydruku" display="Adekwatność kapitałowa"/>
    <hyperlink ref="D23" location="'12_Adekwatność_Capital adequacy'!Obszar_wydruku" display="Capital adequacy"/>
    <hyperlink ref="C19" location="'10_Jakość portfela_Portf. quali'!A1" display="Jakość portfela kredytowego wg MSSF 9"/>
    <hyperlink ref="D19" location="'10_Jakość portfela_Portf. quali'!A1" display="Quality of loan portfolio under IFRS 9"/>
    <hyperlink ref="C20" location="'10a_Jakość portf._Port qual_OLD'!A1" display="Jakość portfela kredytów i pożyczek wg MSR 39"/>
    <hyperlink ref="D20" location="'10a_Jakość portf._Port qual_OLD'!A1" display="Quality of loan portfolio under MSR 39"/>
    <hyperlink ref="C17" location="'9_Kredyty_Loans'!Obszar_wydruku" display="Kredyty i pożyczki udzielone klientom wg MSSF 9"/>
    <hyperlink ref="D17" location="'9_Kredyty_Loans'!Obszar_wydruku" display="Loans and advances to customers under IFRS 9"/>
    <hyperlink ref="C18" location="'9a_Kredyty Loans_OLD'!Obszar_wydruku" display="Kredyty i pożyczki udzielone klientom wg MSSR 39"/>
    <hyperlink ref="D18" location="'9a_Kredyty Loans_OLD'!Obszar_wydruku" display="Loans and advances to customers under MSR 39"/>
    <hyperlink ref="C13" location="'5_Koszty adm_Adm expenses'!Obszar_wydruku" display="Koszty administracyjne"/>
    <hyperlink ref="D13" location="'5_Koszty adm_Adm expenses'!Obszar_wydruku" display="Administrative expenses"/>
    <hyperlink ref="C14" location="'6_Operacyjne_Operating income'!Obszar_wydruku" display="Pozostałe przychody i koszty operacyjne netto"/>
    <hyperlink ref="D14" location="'6_Operacyjne_Operating income'!Obszar_wydruku" display="Other operating income and expense"/>
    <hyperlink ref="C15" location="'7_Odpisy_Impairments'!Obszar_wydruku" display="Wynik z tytułu odpisów aktualizujacych z tytułu utraty wartosci"/>
    <hyperlink ref="D15" location="'7_Odpisy_Impairments'!Obszar_wydruku" display="Net impairment allowance and write-downs"/>
    <hyperlink ref="C16" location="'8_Bilans_Balance sheet'!Obszar_wydruku" display="Skonsolidowane sprawozdanie z sytuacji finansowej"/>
    <hyperlink ref="D16" location="'8_Bilans_Balance sheet'!Obszar_wydruku" display="Consolidated statement of financial position"/>
    <hyperlink ref="C21" location="'11_Depozyty_Deposits'!Obszar_wydruku" display="Zobowiązania wobec klientów wg MSSF 9"/>
    <hyperlink ref="D21" location="'11_Depozyty_Deposits'!Obszar_wydruku" display="Laibilities due to customers under IFRS 9"/>
    <hyperlink ref="C22" location="'11a_Depozyty Deposits_OLD'!Obszar_wydruku" display="Zobowiązania wobec klientów wg MSR 39"/>
    <hyperlink ref="D22" location="'11a_Depozyty Deposits_OLD'!Obszar_wydruku" display="Laibilities due to customers under MSR 39"/>
    <hyperlink ref="C12" location="'4_Prowizyjny_F&amp;C'!Obszar_wydruku" display="Wynik  z tytułu opłat i prowizji"/>
    <hyperlink ref="D12" location="'4_Prowizyjny_F&amp;C'!Obszar_wydruku" display="Net commission income"/>
    <hyperlink ref="C11" location="'3_Odsetkowy_NII'!A1" display="Wynik odsetkowy"/>
    <hyperlink ref="D11" location="'2_RZiS_P&amp;L'!A1" display="Net interest income"/>
  </hyperlinks>
  <pageMargins left="0.7" right="0.7" top="0.75" bottom="0.75" header="0.3" footer="0.3"/>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BM38"/>
  <sheetViews>
    <sheetView zoomScaleNormal="100" zoomScaleSheetLayoutView="85" workbookViewId="0">
      <pane xSplit="1" topLeftCell="AV1" activePane="topRight" state="frozen"/>
      <selection activeCell="AW14" sqref="AW14"/>
      <selection pane="topRight"/>
    </sheetView>
  </sheetViews>
  <sheetFormatPr defaultColWidth="12.7109375" defaultRowHeight="15.75" customHeight="1" outlineLevelCol="1" x14ac:dyDescent="0.25"/>
  <cols>
    <col min="1" max="2" width="65.7109375" style="279" customWidth="1"/>
    <col min="3" max="42" width="12.7109375" style="8" hidden="1" customWidth="1" outlineLevel="1"/>
    <col min="43" max="43" width="0" style="8" hidden="1" customWidth="1" outlineLevel="1"/>
    <col min="44" max="44" width="12.7109375" style="8" collapsed="1"/>
    <col min="45" max="46" width="12.7109375" style="8"/>
    <col min="47" max="50" width="12.7109375" style="9"/>
    <col min="51" max="51" width="14.85546875" style="9" bestFit="1" customWidth="1"/>
    <col min="52" max="55" width="16.140625" style="9" bestFit="1" customWidth="1"/>
    <col min="56" max="65" width="12.7109375" style="9"/>
    <col min="66" max="16384" width="12.7109375" style="279"/>
  </cols>
  <sheetData>
    <row r="1" spans="1:65" ht="15.75" customHeight="1" x14ac:dyDescent="0.25">
      <c r="A1" s="369" t="s">
        <v>607</v>
      </c>
      <c r="B1" s="420" t="s">
        <v>643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4"/>
      <c r="AR1" s="314"/>
      <c r="AS1" s="314"/>
      <c r="AT1" s="314"/>
      <c r="AU1" s="314"/>
      <c r="AV1" s="314"/>
      <c r="AW1" s="314" t="s">
        <v>620</v>
      </c>
      <c r="AX1" s="314"/>
      <c r="AY1" s="314"/>
      <c r="AZ1" s="314"/>
      <c r="BA1" s="314"/>
      <c r="BB1" s="314"/>
      <c r="BC1" s="314"/>
    </row>
    <row r="2" spans="1:65" ht="15.75" customHeight="1" x14ac:dyDescent="0.25">
      <c r="A2" s="44"/>
      <c r="B2" s="44"/>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4"/>
      <c r="AR2" s="314"/>
      <c r="AS2" s="314"/>
      <c r="AT2" s="314"/>
      <c r="AU2" s="314"/>
      <c r="AV2" s="314"/>
      <c r="AW2" s="314" t="s">
        <v>621</v>
      </c>
      <c r="AX2" s="314"/>
      <c r="AY2" s="314"/>
      <c r="AZ2" s="314"/>
      <c r="BA2" s="314"/>
      <c r="BB2" s="314"/>
      <c r="BC2" s="314"/>
    </row>
    <row r="3" spans="1:65" ht="15.75" customHeight="1" thickBot="1" x14ac:dyDescent="0.3">
      <c r="A3" s="44"/>
      <c r="B3" s="44"/>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4"/>
      <c r="AR3" s="314"/>
      <c r="AS3" s="314"/>
      <c r="AT3" s="314"/>
      <c r="AU3" s="314"/>
      <c r="AV3" s="314"/>
      <c r="AW3" s="314"/>
      <c r="AX3" s="314"/>
      <c r="AY3" s="314"/>
      <c r="AZ3" s="314"/>
      <c r="BA3" s="314"/>
      <c r="BB3" s="314"/>
      <c r="BC3" s="314"/>
    </row>
    <row r="4" spans="1:65" s="155" customFormat="1" ht="15.75" customHeight="1" thickBot="1" x14ac:dyDescent="0.3">
      <c r="A4" s="334" t="s">
        <v>325</v>
      </c>
      <c r="B4" s="335" t="s">
        <v>162</v>
      </c>
      <c r="C4" s="421" t="s">
        <v>269</v>
      </c>
      <c r="D4" s="421" t="s">
        <v>268</v>
      </c>
      <c r="E4" s="421" t="s">
        <v>267</v>
      </c>
      <c r="F4" s="421" t="s">
        <v>266</v>
      </c>
      <c r="G4" s="421" t="s">
        <v>262</v>
      </c>
      <c r="H4" s="421" t="s">
        <v>263</v>
      </c>
      <c r="I4" s="421" t="s">
        <v>264</v>
      </c>
      <c r="J4" s="421" t="s">
        <v>265</v>
      </c>
      <c r="K4" s="421" t="s">
        <v>261</v>
      </c>
      <c r="L4" s="421" t="s">
        <v>260</v>
      </c>
      <c r="M4" s="421" t="s">
        <v>259</v>
      </c>
      <c r="N4" s="421" t="s">
        <v>258</v>
      </c>
      <c r="O4" s="421" t="s">
        <v>257</v>
      </c>
      <c r="P4" s="421" t="s">
        <v>256</v>
      </c>
      <c r="Q4" s="421" t="s">
        <v>255</v>
      </c>
      <c r="R4" s="421" t="s">
        <v>254</v>
      </c>
      <c r="S4" s="421" t="s">
        <v>253</v>
      </c>
      <c r="T4" s="421" t="s">
        <v>252</v>
      </c>
      <c r="U4" s="421" t="s">
        <v>251</v>
      </c>
      <c r="V4" s="421" t="s">
        <v>250</v>
      </c>
      <c r="W4" s="421" t="s">
        <v>246</v>
      </c>
      <c r="X4" s="421" t="s">
        <v>247</v>
      </c>
      <c r="Y4" s="421" t="s">
        <v>248</v>
      </c>
      <c r="Z4" s="421" t="s">
        <v>249</v>
      </c>
      <c r="AA4" s="421" t="s">
        <v>242</v>
      </c>
      <c r="AB4" s="421" t="s">
        <v>243</v>
      </c>
      <c r="AC4" s="421" t="s">
        <v>244</v>
      </c>
      <c r="AD4" s="421" t="s">
        <v>245</v>
      </c>
      <c r="AE4" s="421" t="s">
        <v>239</v>
      </c>
      <c r="AF4" s="421" t="s">
        <v>240</v>
      </c>
      <c r="AG4" s="421" t="s">
        <v>241</v>
      </c>
      <c r="AH4" s="421" t="s">
        <v>223</v>
      </c>
      <c r="AI4" s="421" t="s">
        <v>238</v>
      </c>
      <c r="AJ4" s="421" t="s">
        <v>237</v>
      </c>
      <c r="AK4" s="421" t="s">
        <v>222</v>
      </c>
      <c r="AL4" s="421" t="s">
        <v>236</v>
      </c>
      <c r="AM4" s="421" t="s">
        <v>586</v>
      </c>
      <c r="AN4" s="421" t="s">
        <v>235</v>
      </c>
      <c r="AO4" s="421" t="s">
        <v>234</v>
      </c>
      <c r="AP4" s="421" t="s">
        <v>233</v>
      </c>
      <c r="AQ4" s="336" t="s">
        <v>431</v>
      </c>
      <c r="AR4" s="336" t="s">
        <v>646</v>
      </c>
      <c r="AS4" s="336" t="s">
        <v>653</v>
      </c>
      <c r="AT4" s="336" t="s">
        <v>664</v>
      </c>
      <c r="AU4" s="336" t="s">
        <v>796</v>
      </c>
      <c r="AV4" s="336" t="s">
        <v>810</v>
      </c>
      <c r="AW4" s="336" t="s">
        <v>828</v>
      </c>
      <c r="AX4" s="336" t="s">
        <v>905</v>
      </c>
      <c r="AY4" s="336" t="s">
        <v>913</v>
      </c>
      <c r="AZ4" s="336" t="s">
        <v>927</v>
      </c>
      <c r="BA4" s="336" t="s">
        <v>929</v>
      </c>
      <c r="BB4" s="336" t="s">
        <v>931</v>
      </c>
      <c r="BC4" s="336" t="s">
        <v>933</v>
      </c>
      <c r="BD4" s="9"/>
      <c r="BE4" s="9"/>
      <c r="BF4" s="9"/>
      <c r="BG4" s="9"/>
      <c r="BH4" s="9"/>
      <c r="BI4" s="9"/>
      <c r="BJ4" s="9"/>
      <c r="BK4" s="9"/>
      <c r="BL4" s="9"/>
      <c r="BM4" s="9"/>
    </row>
    <row r="5" spans="1:65" s="10" customFormat="1" ht="29.25" customHeight="1" x14ac:dyDescent="0.25">
      <c r="A5" s="148" t="s">
        <v>767</v>
      </c>
      <c r="B5" s="149" t="s">
        <v>842</v>
      </c>
      <c r="C5" s="319"/>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92"/>
      <c r="AS5" s="592"/>
      <c r="AT5" s="592"/>
      <c r="AU5" s="592"/>
      <c r="AV5" s="592"/>
      <c r="AW5" s="647"/>
      <c r="AX5" s="592"/>
      <c r="AY5" s="592"/>
      <c r="AZ5" s="592"/>
      <c r="BA5" s="592"/>
      <c r="BB5" s="592"/>
      <c r="BC5" s="592"/>
      <c r="BD5" s="9"/>
      <c r="BE5" s="9"/>
      <c r="BF5" s="9"/>
      <c r="BG5" s="9"/>
      <c r="BH5" s="9"/>
      <c r="BI5" s="9"/>
      <c r="BJ5" s="9"/>
      <c r="BK5" s="9"/>
      <c r="BL5" s="9"/>
      <c r="BM5" s="9"/>
    </row>
    <row r="6" spans="1:65" s="10" customFormat="1" ht="15.75" customHeight="1" x14ac:dyDescent="0.25">
      <c r="A6" s="129" t="s">
        <v>768</v>
      </c>
      <c r="B6" s="130" t="s">
        <v>769</v>
      </c>
      <c r="C6" s="416" t="s">
        <v>122</v>
      </c>
      <c r="D6" s="416" t="s">
        <v>122</v>
      </c>
      <c r="E6" s="416" t="s">
        <v>122</v>
      </c>
      <c r="F6" s="416" t="s">
        <v>122</v>
      </c>
      <c r="G6" s="416" t="s">
        <v>122</v>
      </c>
      <c r="H6" s="416" t="s">
        <v>122</v>
      </c>
      <c r="I6" s="416" t="s">
        <v>122</v>
      </c>
      <c r="J6" s="416" t="s">
        <v>122</v>
      </c>
      <c r="K6" s="416" t="s">
        <v>122</v>
      </c>
      <c r="L6" s="416" t="s">
        <v>122</v>
      </c>
      <c r="M6" s="416" t="s">
        <v>122</v>
      </c>
      <c r="N6" s="416" t="s">
        <v>122</v>
      </c>
      <c r="O6" s="416" t="s">
        <v>122</v>
      </c>
      <c r="P6" s="416" t="s">
        <v>122</v>
      </c>
      <c r="Q6" s="416" t="s">
        <v>122</v>
      </c>
      <c r="R6" s="416" t="s">
        <v>122</v>
      </c>
      <c r="S6" s="416" t="s">
        <v>122</v>
      </c>
      <c r="T6" s="416" t="s">
        <v>122</v>
      </c>
      <c r="U6" s="416" t="s">
        <v>122</v>
      </c>
      <c r="V6" s="416" t="s">
        <v>122</v>
      </c>
      <c r="W6" s="416" t="s">
        <v>122</v>
      </c>
      <c r="X6" s="416" t="s">
        <v>122</v>
      </c>
      <c r="Y6" s="416" t="s">
        <v>122</v>
      </c>
      <c r="Z6" s="416" t="s">
        <v>122</v>
      </c>
      <c r="AA6" s="416" t="s">
        <v>122</v>
      </c>
      <c r="AB6" s="416" t="s">
        <v>122</v>
      </c>
      <c r="AC6" s="416" t="s">
        <v>122</v>
      </c>
      <c r="AD6" s="416" t="s">
        <v>122</v>
      </c>
      <c r="AE6" s="416" t="s">
        <v>122</v>
      </c>
      <c r="AF6" s="416" t="s">
        <v>122</v>
      </c>
      <c r="AG6" s="416" t="s">
        <v>122</v>
      </c>
      <c r="AH6" s="416" t="s">
        <v>122</v>
      </c>
      <c r="AI6" s="416" t="s">
        <v>122</v>
      </c>
      <c r="AJ6" s="416" t="s">
        <v>122</v>
      </c>
      <c r="AK6" s="416" t="s">
        <v>122</v>
      </c>
      <c r="AL6" s="502">
        <v>205629</v>
      </c>
      <c r="AM6" s="502">
        <v>199393</v>
      </c>
      <c r="AN6" s="502">
        <v>201756</v>
      </c>
      <c r="AO6" s="502">
        <v>206605</v>
      </c>
      <c r="AP6" s="502">
        <v>210699</v>
      </c>
      <c r="AQ6" s="502">
        <v>213754</v>
      </c>
      <c r="AR6" s="502">
        <v>216667</v>
      </c>
      <c r="AS6" s="502">
        <v>221875</v>
      </c>
      <c r="AT6" s="502">
        <v>220012</v>
      </c>
      <c r="AU6" s="502">
        <v>221916</v>
      </c>
      <c r="AV6" s="502">
        <v>229792</v>
      </c>
      <c r="AW6" s="320">
        <v>224347</v>
      </c>
      <c r="AX6" s="502">
        <v>222781</v>
      </c>
      <c r="AY6" s="502">
        <v>216590</v>
      </c>
      <c r="AZ6" s="502">
        <v>217371.36976900001</v>
      </c>
      <c r="BA6" s="502">
        <v>219425</v>
      </c>
      <c r="BB6" s="502">
        <v>225388</v>
      </c>
      <c r="BC6" s="502">
        <v>229740</v>
      </c>
    </row>
    <row r="7" spans="1:65" s="9" customFormat="1" ht="15.75" customHeight="1" x14ac:dyDescent="0.25">
      <c r="A7" s="131" t="s">
        <v>594</v>
      </c>
      <c r="B7" s="132" t="s">
        <v>595</v>
      </c>
      <c r="C7" s="319" t="s">
        <v>122</v>
      </c>
      <c r="D7" s="319" t="s">
        <v>122</v>
      </c>
      <c r="E7" s="319" t="s">
        <v>122</v>
      </c>
      <c r="F7" s="319" t="s">
        <v>122</v>
      </c>
      <c r="G7" s="319" t="s">
        <v>122</v>
      </c>
      <c r="H7" s="319" t="s">
        <v>122</v>
      </c>
      <c r="I7" s="319" t="s">
        <v>122</v>
      </c>
      <c r="J7" s="319" t="s">
        <v>122</v>
      </c>
      <c r="K7" s="319" t="s">
        <v>122</v>
      </c>
      <c r="L7" s="319" t="s">
        <v>122</v>
      </c>
      <c r="M7" s="319" t="s">
        <v>122</v>
      </c>
      <c r="N7" s="319" t="s">
        <v>122</v>
      </c>
      <c r="O7" s="319" t="s">
        <v>122</v>
      </c>
      <c r="P7" s="319" t="s">
        <v>122</v>
      </c>
      <c r="Q7" s="319" t="s">
        <v>122</v>
      </c>
      <c r="R7" s="319" t="s">
        <v>122</v>
      </c>
      <c r="S7" s="319" t="s">
        <v>122</v>
      </c>
      <c r="T7" s="319" t="s">
        <v>122</v>
      </c>
      <c r="U7" s="319" t="s">
        <v>122</v>
      </c>
      <c r="V7" s="319" t="s">
        <v>122</v>
      </c>
      <c r="W7" s="319" t="s">
        <v>122</v>
      </c>
      <c r="X7" s="319" t="s">
        <v>122</v>
      </c>
      <c r="Y7" s="319" t="s">
        <v>122</v>
      </c>
      <c r="Z7" s="319" t="s">
        <v>122</v>
      </c>
      <c r="AA7" s="319" t="s">
        <v>122</v>
      </c>
      <c r="AB7" s="319" t="s">
        <v>122</v>
      </c>
      <c r="AC7" s="319" t="s">
        <v>122</v>
      </c>
      <c r="AD7" s="319" t="s">
        <v>122</v>
      </c>
      <c r="AE7" s="319" t="s">
        <v>122</v>
      </c>
      <c r="AF7" s="319" t="s">
        <v>122</v>
      </c>
      <c r="AG7" s="319" t="s">
        <v>122</v>
      </c>
      <c r="AH7" s="319" t="s">
        <v>122</v>
      </c>
      <c r="AI7" s="319" t="s">
        <v>122</v>
      </c>
      <c r="AJ7" s="319" t="s">
        <v>122</v>
      </c>
      <c r="AK7" s="319" t="s">
        <v>122</v>
      </c>
      <c r="AL7" s="320">
        <v>187573</v>
      </c>
      <c r="AM7" s="320">
        <v>185746</v>
      </c>
      <c r="AN7" s="320">
        <v>188654</v>
      </c>
      <c r="AO7" s="320">
        <v>192250</v>
      </c>
      <c r="AP7" s="320">
        <v>196559</v>
      </c>
      <c r="AQ7" s="320">
        <v>199257</v>
      </c>
      <c r="AR7" s="320">
        <v>202137</v>
      </c>
      <c r="AS7" s="320">
        <v>205736</v>
      </c>
      <c r="AT7" s="320">
        <v>203717</v>
      </c>
      <c r="AU7" s="320">
        <v>205592</v>
      </c>
      <c r="AV7" s="320">
        <v>213396</v>
      </c>
      <c r="AW7" s="643">
        <v>208316</v>
      </c>
      <c r="AX7" s="320">
        <v>206378</v>
      </c>
      <c r="AY7" s="320">
        <v>199839</v>
      </c>
      <c r="AZ7" s="320">
        <v>200456.28455700001</v>
      </c>
      <c r="BA7" s="320">
        <v>202185</v>
      </c>
      <c r="BB7" s="320">
        <v>207895</v>
      </c>
      <c r="BC7" s="320">
        <v>212189</v>
      </c>
    </row>
    <row r="8" spans="1:65" s="156" customFormat="1" ht="15.75" customHeight="1" x14ac:dyDescent="0.25">
      <c r="A8" s="133" t="s">
        <v>327</v>
      </c>
      <c r="B8" s="134" t="s">
        <v>334</v>
      </c>
      <c r="C8" s="319" t="s">
        <v>122</v>
      </c>
      <c r="D8" s="319" t="s">
        <v>122</v>
      </c>
      <c r="E8" s="319" t="s">
        <v>122</v>
      </c>
      <c r="F8" s="319" t="s">
        <v>122</v>
      </c>
      <c r="G8" s="319" t="s">
        <v>122</v>
      </c>
      <c r="H8" s="319" t="s">
        <v>122</v>
      </c>
      <c r="I8" s="319" t="s">
        <v>122</v>
      </c>
      <c r="J8" s="319" t="s">
        <v>122</v>
      </c>
      <c r="K8" s="319" t="s">
        <v>122</v>
      </c>
      <c r="L8" s="319" t="s">
        <v>122</v>
      </c>
      <c r="M8" s="319" t="s">
        <v>122</v>
      </c>
      <c r="N8" s="319" t="s">
        <v>122</v>
      </c>
      <c r="O8" s="319" t="s">
        <v>122</v>
      </c>
      <c r="P8" s="319" t="s">
        <v>122</v>
      </c>
      <c r="Q8" s="319" t="s">
        <v>122</v>
      </c>
      <c r="R8" s="319" t="s">
        <v>122</v>
      </c>
      <c r="S8" s="319" t="s">
        <v>122</v>
      </c>
      <c r="T8" s="319" t="s">
        <v>122</v>
      </c>
      <c r="U8" s="319" t="s">
        <v>122</v>
      </c>
      <c r="V8" s="319" t="s">
        <v>122</v>
      </c>
      <c r="W8" s="319" t="s">
        <v>122</v>
      </c>
      <c r="X8" s="319" t="s">
        <v>122</v>
      </c>
      <c r="Y8" s="319" t="s">
        <v>122</v>
      </c>
      <c r="Z8" s="319" t="s">
        <v>122</v>
      </c>
      <c r="AA8" s="319" t="s">
        <v>122</v>
      </c>
      <c r="AB8" s="319" t="s">
        <v>122</v>
      </c>
      <c r="AC8" s="319" t="s">
        <v>122</v>
      </c>
      <c r="AD8" s="319" t="s">
        <v>122</v>
      </c>
      <c r="AE8" s="319" t="s">
        <v>122</v>
      </c>
      <c r="AF8" s="319" t="s">
        <v>122</v>
      </c>
      <c r="AG8" s="319" t="s">
        <v>122</v>
      </c>
      <c r="AH8" s="319" t="s">
        <v>122</v>
      </c>
      <c r="AI8" s="319" t="s">
        <v>122</v>
      </c>
      <c r="AJ8" s="319" t="s">
        <v>122</v>
      </c>
      <c r="AK8" s="319" t="s">
        <v>122</v>
      </c>
      <c r="AL8" s="320">
        <v>106191</v>
      </c>
      <c r="AM8" s="320">
        <v>105807</v>
      </c>
      <c r="AN8" s="320">
        <v>106653</v>
      </c>
      <c r="AO8" s="320">
        <v>109334</v>
      </c>
      <c r="AP8" s="320">
        <v>110997</v>
      </c>
      <c r="AQ8" s="320">
        <v>112769</v>
      </c>
      <c r="AR8" s="320">
        <v>113934</v>
      </c>
      <c r="AS8" s="320">
        <v>115296</v>
      </c>
      <c r="AT8" s="320">
        <v>118202</v>
      </c>
      <c r="AU8" s="320">
        <v>118448</v>
      </c>
      <c r="AV8" s="320">
        <v>121421</v>
      </c>
      <c r="AW8" s="320">
        <v>121117</v>
      </c>
      <c r="AX8" s="320">
        <v>121228</v>
      </c>
      <c r="AY8" s="320">
        <v>116318</v>
      </c>
      <c r="AZ8" s="320">
        <v>115826.14165000001</v>
      </c>
      <c r="BA8" s="320">
        <v>116498</v>
      </c>
      <c r="BB8" s="320">
        <v>118191</v>
      </c>
      <c r="BC8" s="320">
        <v>119139</v>
      </c>
      <c r="BD8" s="9"/>
      <c r="BE8" s="9"/>
      <c r="BF8" s="9"/>
      <c r="BG8" s="9"/>
      <c r="BH8" s="9"/>
      <c r="BI8" s="9"/>
      <c r="BJ8" s="9"/>
      <c r="BK8" s="9"/>
      <c r="BL8" s="9"/>
      <c r="BM8" s="9"/>
    </row>
    <row r="9" spans="1:65" s="156" customFormat="1" ht="15.75" customHeight="1" x14ac:dyDescent="0.25">
      <c r="A9" s="133" t="s">
        <v>840</v>
      </c>
      <c r="B9" s="134" t="s">
        <v>304</v>
      </c>
      <c r="C9" s="319" t="s">
        <v>122</v>
      </c>
      <c r="D9" s="319" t="s">
        <v>122</v>
      </c>
      <c r="E9" s="319" t="s">
        <v>122</v>
      </c>
      <c r="F9" s="319" t="s">
        <v>122</v>
      </c>
      <c r="G9" s="319" t="s">
        <v>122</v>
      </c>
      <c r="H9" s="319" t="s">
        <v>122</v>
      </c>
      <c r="I9" s="319" t="s">
        <v>122</v>
      </c>
      <c r="J9" s="319" t="s">
        <v>122</v>
      </c>
      <c r="K9" s="319" t="s">
        <v>122</v>
      </c>
      <c r="L9" s="319" t="s">
        <v>122</v>
      </c>
      <c r="M9" s="319" t="s">
        <v>122</v>
      </c>
      <c r="N9" s="319" t="s">
        <v>122</v>
      </c>
      <c r="O9" s="319" t="s">
        <v>122</v>
      </c>
      <c r="P9" s="319" t="s">
        <v>122</v>
      </c>
      <c r="Q9" s="319" t="s">
        <v>122</v>
      </c>
      <c r="R9" s="319" t="s">
        <v>122</v>
      </c>
      <c r="S9" s="319" t="s">
        <v>122</v>
      </c>
      <c r="T9" s="319" t="s">
        <v>122</v>
      </c>
      <c r="U9" s="319" t="s">
        <v>122</v>
      </c>
      <c r="V9" s="319" t="s">
        <v>122</v>
      </c>
      <c r="W9" s="319" t="s">
        <v>122</v>
      </c>
      <c r="X9" s="319" t="s">
        <v>122</v>
      </c>
      <c r="Y9" s="319" t="s">
        <v>122</v>
      </c>
      <c r="Z9" s="319" t="s">
        <v>122</v>
      </c>
      <c r="AA9" s="319" t="s">
        <v>122</v>
      </c>
      <c r="AB9" s="319" t="s">
        <v>122</v>
      </c>
      <c r="AC9" s="319" t="s">
        <v>122</v>
      </c>
      <c r="AD9" s="319" t="s">
        <v>122</v>
      </c>
      <c r="AE9" s="319" t="s">
        <v>122</v>
      </c>
      <c r="AF9" s="319" t="s">
        <v>122</v>
      </c>
      <c r="AG9" s="319" t="s">
        <v>122</v>
      </c>
      <c r="AH9" s="319" t="s">
        <v>122</v>
      </c>
      <c r="AI9" s="319" t="s">
        <v>122</v>
      </c>
      <c r="AJ9" s="319" t="s">
        <v>122</v>
      </c>
      <c r="AK9" s="319" t="s">
        <v>122</v>
      </c>
      <c r="AL9" s="320">
        <v>56792</v>
      </c>
      <c r="AM9" s="320">
        <v>56341</v>
      </c>
      <c r="AN9" s="320">
        <v>58118</v>
      </c>
      <c r="AO9" s="320">
        <v>58090</v>
      </c>
      <c r="AP9" s="320">
        <v>60016</v>
      </c>
      <c r="AQ9" s="320">
        <v>60918</v>
      </c>
      <c r="AR9" s="320">
        <v>62291</v>
      </c>
      <c r="AS9" s="320">
        <v>63250</v>
      </c>
      <c r="AT9" s="320">
        <v>65309</v>
      </c>
      <c r="AU9" s="447">
        <v>65605</v>
      </c>
      <c r="AV9" s="320">
        <v>69649</v>
      </c>
      <c r="AW9" s="320">
        <v>65352</v>
      </c>
      <c r="AX9" s="320">
        <v>62481</v>
      </c>
      <c r="AY9" s="320">
        <v>60589</v>
      </c>
      <c r="AZ9" s="320">
        <v>61248.131283000002</v>
      </c>
      <c r="BA9" s="320">
        <v>61175</v>
      </c>
      <c r="BB9" s="320">
        <v>63961</v>
      </c>
      <c r="BC9" s="320">
        <v>66973</v>
      </c>
      <c r="BD9" s="9"/>
      <c r="BE9" s="9"/>
      <c r="BF9" s="9"/>
      <c r="BG9" s="9"/>
      <c r="BH9" s="9"/>
      <c r="BI9" s="9"/>
      <c r="BJ9" s="9"/>
      <c r="BK9" s="9"/>
      <c r="BL9" s="9"/>
      <c r="BM9" s="9"/>
    </row>
    <row r="10" spans="1:65" s="156" customFormat="1" ht="15.75" customHeight="1" x14ac:dyDescent="0.25">
      <c r="A10" s="133" t="s">
        <v>329</v>
      </c>
      <c r="B10" s="134" t="s">
        <v>335</v>
      </c>
      <c r="C10" s="319" t="s">
        <v>122</v>
      </c>
      <c r="D10" s="319" t="s">
        <v>122</v>
      </c>
      <c r="E10" s="319" t="s">
        <v>122</v>
      </c>
      <c r="F10" s="319" t="s">
        <v>122</v>
      </c>
      <c r="G10" s="319" t="s">
        <v>122</v>
      </c>
      <c r="H10" s="319" t="s">
        <v>122</v>
      </c>
      <c r="I10" s="319" t="s">
        <v>122</v>
      </c>
      <c r="J10" s="319" t="s">
        <v>122</v>
      </c>
      <c r="K10" s="319" t="s">
        <v>122</v>
      </c>
      <c r="L10" s="319" t="s">
        <v>122</v>
      </c>
      <c r="M10" s="319" t="s">
        <v>122</v>
      </c>
      <c r="N10" s="319" t="s">
        <v>122</v>
      </c>
      <c r="O10" s="319" t="s">
        <v>122</v>
      </c>
      <c r="P10" s="319" t="s">
        <v>122</v>
      </c>
      <c r="Q10" s="319" t="s">
        <v>122</v>
      </c>
      <c r="R10" s="319" t="s">
        <v>122</v>
      </c>
      <c r="S10" s="319" t="s">
        <v>122</v>
      </c>
      <c r="T10" s="319" t="s">
        <v>122</v>
      </c>
      <c r="U10" s="319" t="s">
        <v>122</v>
      </c>
      <c r="V10" s="319" t="s">
        <v>122</v>
      </c>
      <c r="W10" s="319" t="s">
        <v>122</v>
      </c>
      <c r="X10" s="319" t="s">
        <v>122</v>
      </c>
      <c r="Y10" s="319" t="s">
        <v>122</v>
      </c>
      <c r="Z10" s="319" t="s">
        <v>122</v>
      </c>
      <c r="AA10" s="319" t="s">
        <v>122</v>
      </c>
      <c r="AB10" s="319" t="s">
        <v>122</v>
      </c>
      <c r="AC10" s="319" t="s">
        <v>122</v>
      </c>
      <c r="AD10" s="319" t="s">
        <v>122</v>
      </c>
      <c r="AE10" s="319" t="s">
        <v>122</v>
      </c>
      <c r="AF10" s="319" t="s">
        <v>122</v>
      </c>
      <c r="AG10" s="319" t="s">
        <v>122</v>
      </c>
      <c r="AH10" s="319" t="s">
        <v>122</v>
      </c>
      <c r="AI10" s="319" t="s">
        <v>122</v>
      </c>
      <c r="AJ10" s="319" t="s">
        <v>122</v>
      </c>
      <c r="AK10" s="319" t="s">
        <v>122</v>
      </c>
      <c r="AL10" s="320">
        <v>24590</v>
      </c>
      <c r="AM10" s="320">
        <v>23598</v>
      </c>
      <c r="AN10" s="320">
        <v>23883</v>
      </c>
      <c r="AO10" s="320">
        <v>24826</v>
      </c>
      <c r="AP10" s="320">
        <v>25546</v>
      </c>
      <c r="AQ10" s="320">
        <v>25570</v>
      </c>
      <c r="AR10" s="320">
        <v>25912</v>
      </c>
      <c r="AS10" s="320">
        <v>27190</v>
      </c>
      <c r="AT10" s="320">
        <v>20206</v>
      </c>
      <c r="AU10" s="320">
        <v>21539</v>
      </c>
      <c r="AV10" s="320">
        <v>22326</v>
      </c>
      <c r="AW10" s="320">
        <v>21847</v>
      </c>
      <c r="AX10" s="320">
        <v>22669</v>
      </c>
      <c r="AY10" s="320">
        <v>22932</v>
      </c>
      <c r="AZ10" s="320">
        <v>23382.011623999999</v>
      </c>
      <c r="BA10" s="320">
        <v>24512</v>
      </c>
      <c r="BB10" s="320">
        <v>25743</v>
      </c>
      <c r="BC10" s="320">
        <v>26077</v>
      </c>
      <c r="BD10" s="9"/>
      <c r="BE10" s="9"/>
      <c r="BF10" s="9"/>
      <c r="BG10" s="9"/>
      <c r="BH10" s="9"/>
      <c r="BI10" s="9"/>
      <c r="BJ10" s="9"/>
      <c r="BK10" s="9"/>
      <c r="BL10" s="9"/>
      <c r="BM10" s="9"/>
    </row>
    <row r="11" spans="1:65" s="156" customFormat="1" ht="13.5" x14ac:dyDescent="0.25">
      <c r="A11" s="135" t="s">
        <v>591</v>
      </c>
      <c r="B11" s="136" t="s">
        <v>338</v>
      </c>
      <c r="C11" s="319" t="s">
        <v>122</v>
      </c>
      <c r="D11" s="319" t="s">
        <v>122</v>
      </c>
      <c r="E11" s="319" t="s">
        <v>122</v>
      </c>
      <c r="F11" s="319" t="s">
        <v>122</v>
      </c>
      <c r="G11" s="319" t="s">
        <v>122</v>
      </c>
      <c r="H11" s="319" t="s">
        <v>122</v>
      </c>
      <c r="I11" s="319" t="s">
        <v>122</v>
      </c>
      <c r="J11" s="319" t="s">
        <v>122</v>
      </c>
      <c r="K11" s="319" t="s">
        <v>122</v>
      </c>
      <c r="L11" s="319" t="s">
        <v>122</v>
      </c>
      <c r="M11" s="319" t="s">
        <v>122</v>
      </c>
      <c r="N11" s="319" t="s">
        <v>122</v>
      </c>
      <c r="O11" s="319" t="s">
        <v>122</v>
      </c>
      <c r="P11" s="319" t="s">
        <v>122</v>
      </c>
      <c r="Q11" s="319" t="s">
        <v>122</v>
      </c>
      <c r="R11" s="319" t="s">
        <v>122</v>
      </c>
      <c r="S11" s="319" t="s">
        <v>122</v>
      </c>
      <c r="T11" s="319" t="s">
        <v>122</v>
      </c>
      <c r="U11" s="319" t="s">
        <v>122</v>
      </c>
      <c r="V11" s="319" t="s">
        <v>122</v>
      </c>
      <c r="W11" s="319" t="s">
        <v>122</v>
      </c>
      <c r="X11" s="319" t="s">
        <v>122</v>
      </c>
      <c r="Y11" s="319" t="s">
        <v>122</v>
      </c>
      <c r="Z11" s="319" t="s">
        <v>122</v>
      </c>
      <c r="AA11" s="319" t="s">
        <v>122</v>
      </c>
      <c r="AB11" s="319" t="s">
        <v>122</v>
      </c>
      <c r="AC11" s="319" t="s">
        <v>122</v>
      </c>
      <c r="AD11" s="319" t="s">
        <v>122</v>
      </c>
      <c r="AE11" s="319" t="s">
        <v>122</v>
      </c>
      <c r="AF11" s="319" t="s">
        <v>122</v>
      </c>
      <c r="AG11" s="319" t="s">
        <v>122</v>
      </c>
      <c r="AH11" s="319" t="s">
        <v>122</v>
      </c>
      <c r="AI11" s="319" t="s">
        <v>122</v>
      </c>
      <c r="AJ11" s="319" t="s">
        <v>122</v>
      </c>
      <c r="AK11" s="319" t="s">
        <v>122</v>
      </c>
      <c r="AL11" s="503">
        <v>4368</v>
      </c>
      <c r="AM11" s="503">
        <v>0</v>
      </c>
      <c r="AN11" s="503">
        <v>0</v>
      </c>
      <c r="AO11" s="503">
        <v>0</v>
      </c>
      <c r="AP11" s="503">
        <v>0</v>
      </c>
      <c r="AQ11" s="503">
        <v>0</v>
      </c>
      <c r="AR11" s="503">
        <v>0</v>
      </c>
      <c r="AS11" s="503">
        <v>0</v>
      </c>
      <c r="AT11" s="503">
        <v>0</v>
      </c>
      <c r="AU11" s="503">
        <v>0</v>
      </c>
      <c r="AV11" s="503">
        <v>0</v>
      </c>
      <c r="AW11" s="503">
        <v>0</v>
      </c>
      <c r="AX11" s="503">
        <v>0</v>
      </c>
      <c r="AY11" s="503">
        <v>0</v>
      </c>
      <c r="AZ11" s="503">
        <v>0</v>
      </c>
      <c r="BA11" s="503">
        <v>0</v>
      </c>
      <c r="BB11" s="503">
        <v>0</v>
      </c>
      <c r="BC11" s="503">
        <v>0</v>
      </c>
      <c r="BD11" s="9"/>
      <c r="BE11" s="9"/>
      <c r="BF11" s="9"/>
      <c r="BG11" s="9"/>
      <c r="BH11" s="9"/>
      <c r="BI11" s="9"/>
      <c r="BJ11" s="9"/>
      <c r="BK11" s="9"/>
      <c r="BL11" s="9"/>
      <c r="BM11" s="9"/>
    </row>
    <row r="12" spans="1:65" s="156" customFormat="1" ht="15.75" customHeight="1" x14ac:dyDescent="0.25">
      <c r="A12" s="135" t="s">
        <v>592</v>
      </c>
      <c r="B12" s="597" t="s">
        <v>336</v>
      </c>
      <c r="C12" s="584" t="s">
        <v>122</v>
      </c>
      <c r="D12" s="584" t="s">
        <v>122</v>
      </c>
      <c r="E12" s="584" t="s">
        <v>122</v>
      </c>
      <c r="F12" s="584" t="s">
        <v>122</v>
      </c>
      <c r="G12" s="584" t="s">
        <v>122</v>
      </c>
      <c r="H12" s="584" t="s">
        <v>122</v>
      </c>
      <c r="I12" s="584" t="s">
        <v>122</v>
      </c>
      <c r="J12" s="584" t="s">
        <v>122</v>
      </c>
      <c r="K12" s="584" t="s">
        <v>122</v>
      </c>
      <c r="L12" s="584" t="s">
        <v>122</v>
      </c>
      <c r="M12" s="584" t="s">
        <v>122</v>
      </c>
      <c r="N12" s="584" t="s">
        <v>122</v>
      </c>
      <c r="O12" s="584" t="s">
        <v>122</v>
      </c>
      <c r="P12" s="584" t="s">
        <v>122</v>
      </c>
      <c r="Q12" s="584" t="s">
        <v>122</v>
      </c>
      <c r="R12" s="584" t="s">
        <v>122</v>
      </c>
      <c r="S12" s="584" t="s">
        <v>122</v>
      </c>
      <c r="T12" s="584" t="s">
        <v>122</v>
      </c>
      <c r="U12" s="584" t="s">
        <v>122</v>
      </c>
      <c r="V12" s="584" t="s">
        <v>122</v>
      </c>
      <c r="W12" s="584" t="s">
        <v>122</v>
      </c>
      <c r="X12" s="584" t="s">
        <v>122</v>
      </c>
      <c r="Y12" s="584" t="s">
        <v>122</v>
      </c>
      <c r="Z12" s="584" t="s">
        <v>122</v>
      </c>
      <c r="AA12" s="584" t="s">
        <v>122</v>
      </c>
      <c r="AB12" s="584" t="s">
        <v>122</v>
      </c>
      <c r="AC12" s="584" t="s">
        <v>122</v>
      </c>
      <c r="AD12" s="584" t="s">
        <v>122</v>
      </c>
      <c r="AE12" s="584" t="s">
        <v>122</v>
      </c>
      <c r="AF12" s="584" t="s">
        <v>122</v>
      </c>
      <c r="AG12" s="584" t="s">
        <v>122</v>
      </c>
      <c r="AH12" s="584" t="s">
        <v>122</v>
      </c>
      <c r="AI12" s="584" t="s">
        <v>122</v>
      </c>
      <c r="AJ12" s="584" t="s">
        <v>122</v>
      </c>
      <c r="AK12" s="584" t="s">
        <v>122</v>
      </c>
      <c r="AL12" s="447">
        <v>902</v>
      </c>
      <c r="AM12" s="447">
        <v>902</v>
      </c>
      <c r="AN12" s="447">
        <v>26</v>
      </c>
      <c r="AO12" s="447">
        <v>624</v>
      </c>
      <c r="AP12" s="447">
        <v>191</v>
      </c>
      <c r="AQ12" s="447">
        <v>51</v>
      </c>
      <c r="AR12" s="447">
        <v>1396</v>
      </c>
      <c r="AS12" s="447">
        <v>1884</v>
      </c>
      <c r="AT12" s="447">
        <v>1371</v>
      </c>
      <c r="AU12" s="447">
        <v>1081</v>
      </c>
      <c r="AV12" s="447">
        <v>112</v>
      </c>
      <c r="AW12" s="447">
        <v>153</v>
      </c>
      <c r="AX12" s="447">
        <v>8</v>
      </c>
      <c r="AY12" s="447">
        <v>0</v>
      </c>
      <c r="AZ12" s="447">
        <v>0</v>
      </c>
      <c r="BA12" s="447">
        <v>0</v>
      </c>
      <c r="BB12" s="447">
        <v>0</v>
      </c>
      <c r="BC12" s="447">
        <v>0</v>
      </c>
      <c r="BD12" s="9"/>
      <c r="BE12" s="9"/>
      <c r="BF12" s="9"/>
      <c r="BG12" s="9"/>
      <c r="BH12" s="9"/>
      <c r="BI12" s="9"/>
      <c r="BJ12" s="9"/>
      <c r="BK12" s="9"/>
      <c r="BL12" s="9"/>
      <c r="BM12" s="9"/>
    </row>
    <row r="13" spans="1:65" s="156" customFormat="1" ht="15.75" customHeight="1" x14ac:dyDescent="0.25">
      <c r="A13" s="137" t="s">
        <v>593</v>
      </c>
      <c r="B13" s="136" t="s">
        <v>339</v>
      </c>
      <c r="C13" s="319" t="s">
        <v>122</v>
      </c>
      <c r="D13" s="319" t="s">
        <v>122</v>
      </c>
      <c r="E13" s="319" t="s">
        <v>122</v>
      </c>
      <c r="F13" s="319" t="s">
        <v>122</v>
      </c>
      <c r="G13" s="319" t="s">
        <v>122</v>
      </c>
      <c r="H13" s="319" t="s">
        <v>122</v>
      </c>
      <c r="I13" s="319" t="s">
        <v>122</v>
      </c>
      <c r="J13" s="319" t="s">
        <v>122</v>
      </c>
      <c r="K13" s="319" t="s">
        <v>122</v>
      </c>
      <c r="L13" s="319" t="s">
        <v>122</v>
      </c>
      <c r="M13" s="319" t="s">
        <v>122</v>
      </c>
      <c r="N13" s="319" t="s">
        <v>122</v>
      </c>
      <c r="O13" s="319" t="s">
        <v>122</v>
      </c>
      <c r="P13" s="319" t="s">
        <v>122</v>
      </c>
      <c r="Q13" s="319" t="s">
        <v>122</v>
      </c>
      <c r="R13" s="319" t="s">
        <v>122</v>
      </c>
      <c r="S13" s="319" t="s">
        <v>122</v>
      </c>
      <c r="T13" s="319" t="s">
        <v>122</v>
      </c>
      <c r="U13" s="319" t="s">
        <v>122</v>
      </c>
      <c r="V13" s="319" t="s">
        <v>122</v>
      </c>
      <c r="W13" s="319" t="s">
        <v>122</v>
      </c>
      <c r="X13" s="319" t="s">
        <v>122</v>
      </c>
      <c r="Y13" s="319" t="s">
        <v>122</v>
      </c>
      <c r="Z13" s="319" t="s">
        <v>122</v>
      </c>
      <c r="AA13" s="319" t="s">
        <v>122</v>
      </c>
      <c r="AB13" s="319" t="s">
        <v>122</v>
      </c>
      <c r="AC13" s="319" t="s">
        <v>122</v>
      </c>
      <c r="AD13" s="319" t="s">
        <v>122</v>
      </c>
      <c r="AE13" s="319" t="s">
        <v>122</v>
      </c>
      <c r="AF13" s="319" t="s">
        <v>122</v>
      </c>
      <c r="AG13" s="319" t="s">
        <v>122</v>
      </c>
      <c r="AH13" s="319" t="s">
        <v>122</v>
      </c>
      <c r="AI13" s="319" t="s">
        <v>122</v>
      </c>
      <c r="AJ13" s="319" t="s">
        <v>122</v>
      </c>
      <c r="AK13" s="319" t="s">
        <v>122</v>
      </c>
      <c r="AL13" s="320">
        <v>12786</v>
      </c>
      <c r="AM13" s="320">
        <v>12745</v>
      </c>
      <c r="AN13" s="320">
        <v>13076</v>
      </c>
      <c r="AO13" s="320">
        <v>13731</v>
      </c>
      <c r="AP13" s="320">
        <v>13949</v>
      </c>
      <c r="AQ13" s="320">
        <v>14497</v>
      </c>
      <c r="AR13" s="320">
        <v>14530</v>
      </c>
      <c r="AS13" s="320">
        <v>16139</v>
      </c>
      <c r="AT13" s="320">
        <v>16295</v>
      </c>
      <c r="AU13" s="320">
        <v>16324</v>
      </c>
      <c r="AV13" s="320">
        <v>16396</v>
      </c>
      <c r="AW13" s="320">
        <v>16031</v>
      </c>
      <c r="AX13" s="320">
        <v>16403</v>
      </c>
      <c r="AY13" s="320">
        <v>16751</v>
      </c>
      <c r="AZ13" s="320">
        <v>16915.085212000002</v>
      </c>
      <c r="BA13" s="320">
        <v>17240</v>
      </c>
      <c r="BB13" s="320">
        <v>17493</v>
      </c>
      <c r="BC13" s="320">
        <v>17551</v>
      </c>
      <c r="BD13" s="9"/>
      <c r="BE13" s="9"/>
      <c r="BF13" s="9"/>
      <c r="BG13" s="9"/>
      <c r="BH13" s="9"/>
      <c r="BI13" s="9"/>
      <c r="BJ13" s="9"/>
      <c r="BK13" s="9"/>
      <c r="BL13" s="9"/>
      <c r="BM13" s="9"/>
    </row>
    <row r="14" spans="1:65" ht="29.25" customHeight="1" x14ac:dyDescent="0.25">
      <c r="A14" s="53" t="s">
        <v>770</v>
      </c>
      <c r="B14" s="130" t="s">
        <v>771</v>
      </c>
      <c r="C14" s="504" t="s">
        <v>122</v>
      </c>
      <c r="D14" s="504" t="s">
        <v>122</v>
      </c>
      <c r="E14" s="504" t="s">
        <v>122</v>
      </c>
      <c r="F14" s="504" t="s">
        <v>122</v>
      </c>
      <c r="G14" s="504" t="s">
        <v>122</v>
      </c>
      <c r="H14" s="504" t="s">
        <v>122</v>
      </c>
      <c r="I14" s="504" t="s">
        <v>122</v>
      </c>
      <c r="J14" s="504" t="s">
        <v>122</v>
      </c>
      <c r="K14" s="504" t="s">
        <v>122</v>
      </c>
      <c r="L14" s="504" t="s">
        <v>122</v>
      </c>
      <c r="M14" s="504" t="s">
        <v>122</v>
      </c>
      <c r="N14" s="504" t="s">
        <v>122</v>
      </c>
      <c r="O14" s="504" t="s">
        <v>122</v>
      </c>
      <c r="P14" s="504" t="s">
        <v>122</v>
      </c>
      <c r="Q14" s="504" t="s">
        <v>122</v>
      </c>
      <c r="R14" s="504" t="s">
        <v>122</v>
      </c>
      <c r="S14" s="504" t="s">
        <v>122</v>
      </c>
      <c r="T14" s="504" t="s">
        <v>122</v>
      </c>
      <c r="U14" s="504" t="s">
        <v>122</v>
      </c>
      <c r="V14" s="504" t="s">
        <v>122</v>
      </c>
      <c r="W14" s="504" t="s">
        <v>122</v>
      </c>
      <c r="X14" s="504" t="s">
        <v>122</v>
      </c>
      <c r="Y14" s="504" t="s">
        <v>122</v>
      </c>
      <c r="Z14" s="504" t="s">
        <v>122</v>
      </c>
      <c r="AA14" s="504" t="s">
        <v>122</v>
      </c>
      <c r="AB14" s="504" t="s">
        <v>122</v>
      </c>
      <c r="AC14" s="504" t="s">
        <v>122</v>
      </c>
      <c r="AD14" s="504" t="s">
        <v>122</v>
      </c>
      <c r="AE14" s="504" t="s">
        <v>122</v>
      </c>
      <c r="AF14" s="504" t="s">
        <v>122</v>
      </c>
      <c r="AG14" s="504" t="s">
        <v>122</v>
      </c>
      <c r="AH14" s="504" t="s">
        <v>122</v>
      </c>
      <c r="AI14" s="504" t="s">
        <v>122</v>
      </c>
      <c r="AJ14" s="504" t="s">
        <v>122</v>
      </c>
      <c r="AK14" s="504" t="s">
        <v>122</v>
      </c>
      <c r="AL14" s="504" t="s">
        <v>122</v>
      </c>
      <c r="AM14" s="502">
        <v>1070</v>
      </c>
      <c r="AN14" s="502">
        <v>1032</v>
      </c>
      <c r="AO14" s="502">
        <v>988</v>
      </c>
      <c r="AP14" s="50">
        <v>934</v>
      </c>
      <c r="AQ14" s="502">
        <v>1106</v>
      </c>
      <c r="AR14" s="502">
        <v>1061</v>
      </c>
      <c r="AS14" s="502">
        <v>1028</v>
      </c>
      <c r="AT14" s="502">
        <v>9181</v>
      </c>
      <c r="AU14" s="502">
        <v>8286</v>
      </c>
      <c r="AV14" s="502">
        <v>7413</v>
      </c>
      <c r="AW14" s="502">
        <v>6878</v>
      </c>
      <c r="AX14" s="502">
        <v>6469</v>
      </c>
      <c r="AY14" s="502">
        <v>6009</v>
      </c>
      <c r="AZ14" s="502">
        <v>5510.7216939999998</v>
      </c>
      <c r="BA14" s="502">
        <v>5197</v>
      </c>
      <c r="BB14" s="502">
        <v>4940</v>
      </c>
      <c r="BC14" s="502">
        <v>4559</v>
      </c>
    </row>
    <row r="15" spans="1:65" s="9" customFormat="1" ht="15.75" customHeight="1" x14ac:dyDescent="0.25">
      <c r="A15" s="131" t="s">
        <v>594</v>
      </c>
      <c r="B15" s="132" t="s">
        <v>595</v>
      </c>
      <c r="C15" s="319" t="s">
        <v>122</v>
      </c>
      <c r="D15" s="319" t="s">
        <v>122</v>
      </c>
      <c r="E15" s="319" t="s">
        <v>122</v>
      </c>
      <c r="F15" s="319" t="s">
        <v>122</v>
      </c>
      <c r="G15" s="319" t="s">
        <v>122</v>
      </c>
      <c r="H15" s="319" t="s">
        <v>122</v>
      </c>
      <c r="I15" s="319" t="s">
        <v>122</v>
      </c>
      <c r="J15" s="319" t="s">
        <v>122</v>
      </c>
      <c r="K15" s="319" t="s">
        <v>122</v>
      </c>
      <c r="L15" s="319" t="s">
        <v>122</v>
      </c>
      <c r="M15" s="319" t="s">
        <v>122</v>
      </c>
      <c r="N15" s="319" t="s">
        <v>122</v>
      </c>
      <c r="O15" s="319" t="s">
        <v>122</v>
      </c>
      <c r="P15" s="319" t="s">
        <v>122</v>
      </c>
      <c r="Q15" s="319" t="s">
        <v>122</v>
      </c>
      <c r="R15" s="319" t="s">
        <v>122</v>
      </c>
      <c r="S15" s="319" t="s">
        <v>122</v>
      </c>
      <c r="T15" s="319" t="s">
        <v>122</v>
      </c>
      <c r="U15" s="319" t="s">
        <v>122</v>
      </c>
      <c r="V15" s="319" t="s">
        <v>122</v>
      </c>
      <c r="W15" s="319" t="s">
        <v>122</v>
      </c>
      <c r="X15" s="319" t="s">
        <v>122</v>
      </c>
      <c r="Y15" s="319" t="s">
        <v>122</v>
      </c>
      <c r="Z15" s="319" t="s">
        <v>122</v>
      </c>
      <c r="AA15" s="319" t="s">
        <v>122</v>
      </c>
      <c r="AB15" s="319" t="s">
        <v>122</v>
      </c>
      <c r="AC15" s="319" t="s">
        <v>122</v>
      </c>
      <c r="AD15" s="319" t="s">
        <v>122</v>
      </c>
      <c r="AE15" s="319" t="s">
        <v>122</v>
      </c>
      <c r="AF15" s="319" t="s">
        <v>122</v>
      </c>
      <c r="AG15" s="319" t="s">
        <v>122</v>
      </c>
      <c r="AH15" s="319" t="s">
        <v>122</v>
      </c>
      <c r="AI15" s="319" t="s">
        <v>122</v>
      </c>
      <c r="AJ15" s="319" t="s">
        <v>122</v>
      </c>
      <c r="AK15" s="319" t="s">
        <v>122</v>
      </c>
      <c r="AL15" s="319" t="s">
        <v>122</v>
      </c>
      <c r="AM15" s="320">
        <v>1070</v>
      </c>
      <c r="AN15" s="320">
        <v>1032</v>
      </c>
      <c r="AO15" s="320">
        <v>988</v>
      </c>
      <c r="AP15" s="320">
        <v>934</v>
      </c>
      <c r="AQ15" s="320">
        <v>1106</v>
      </c>
      <c r="AR15" s="320">
        <v>1061</v>
      </c>
      <c r="AS15" s="320">
        <v>1028</v>
      </c>
      <c r="AT15" s="320">
        <v>9181</v>
      </c>
      <c r="AU15" s="320">
        <v>8286</v>
      </c>
      <c r="AV15" s="320">
        <v>7413</v>
      </c>
      <c r="AW15" s="320">
        <v>6878</v>
      </c>
      <c r="AX15" s="320">
        <v>6469</v>
      </c>
      <c r="AY15" s="320">
        <v>6009</v>
      </c>
      <c r="AZ15" s="320">
        <v>5510.7216939999998</v>
      </c>
      <c r="BA15" s="320">
        <v>5197</v>
      </c>
      <c r="BB15" s="320">
        <v>4940</v>
      </c>
      <c r="BC15" s="320">
        <v>4559</v>
      </c>
    </row>
    <row r="16" spans="1:65" ht="15.75" customHeight="1" x14ac:dyDescent="0.25">
      <c r="A16" s="133" t="s">
        <v>327</v>
      </c>
      <c r="B16" s="133" t="s">
        <v>334</v>
      </c>
      <c r="C16" s="319" t="s">
        <v>122</v>
      </c>
      <c r="D16" s="319" t="s">
        <v>122</v>
      </c>
      <c r="E16" s="319" t="s">
        <v>122</v>
      </c>
      <c r="F16" s="319" t="s">
        <v>122</v>
      </c>
      <c r="G16" s="319" t="s">
        <v>122</v>
      </c>
      <c r="H16" s="319" t="s">
        <v>122</v>
      </c>
      <c r="I16" s="319" t="s">
        <v>122</v>
      </c>
      <c r="J16" s="319" t="s">
        <v>122</v>
      </c>
      <c r="K16" s="319" t="s">
        <v>122</v>
      </c>
      <c r="L16" s="319" t="s">
        <v>122</v>
      </c>
      <c r="M16" s="319" t="s">
        <v>122</v>
      </c>
      <c r="N16" s="319" t="s">
        <v>122</v>
      </c>
      <c r="O16" s="319" t="s">
        <v>122</v>
      </c>
      <c r="P16" s="319" t="s">
        <v>122</v>
      </c>
      <c r="Q16" s="319" t="s">
        <v>122</v>
      </c>
      <c r="R16" s="319" t="s">
        <v>122</v>
      </c>
      <c r="S16" s="319" t="s">
        <v>122</v>
      </c>
      <c r="T16" s="319" t="s">
        <v>122</v>
      </c>
      <c r="U16" s="319" t="s">
        <v>122</v>
      </c>
      <c r="V16" s="319" t="s">
        <v>122</v>
      </c>
      <c r="W16" s="319" t="s">
        <v>122</v>
      </c>
      <c r="X16" s="319" t="s">
        <v>122</v>
      </c>
      <c r="Y16" s="319" t="s">
        <v>122</v>
      </c>
      <c r="Z16" s="319" t="s">
        <v>122</v>
      </c>
      <c r="AA16" s="319" t="s">
        <v>122</v>
      </c>
      <c r="AB16" s="319" t="s">
        <v>122</v>
      </c>
      <c r="AC16" s="319" t="s">
        <v>122</v>
      </c>
      <c r="AD16" s="319" t="s">
        <v>122</v>
      </c>
      <c r="AE16" s="319" t="s">
        <v>122</v>
      </c>
      <c r="AF16" s="319" t="s">
        <v>122</v>
      </c>
      <c r="AG16" s="319" t="s">
        <v>122</v>
      </c>
      <c r="AH16" s="319" t="s">
        <v>122</v>
      </c>
      <c r="AI16" s="319" t="s">
        <v>122</v>
      </c>
      <c r="AJ16" s="319" t="s">
        <v>122</v>
      </c>
      <c r="AK16" s="319" t="s">
        <v>122</v>
      </c>
      <c r="AL16" s="319" t="s">
        <v>122</v>
      </c>
      <c r="AM16" s="320">
        <v>37</v>
      </c>
      <c r="AN16" s="320">
        <v>35</v>
      </c>
      <c r="AO16" s="320">
        <v>31</v>
      </c>
      <c r="AP16" s="320">
        <v>29</v>
      </c>
      <c r="AQ16" s="320">
        <v>27</v>
      </c>
      <c r="AR16" s="320">
        <v>24</v>
      </c>
      <c r="AS16" s="320">
        <v>22</v>
      </c>
      <c r="AT16" s="320">
        <v>19</v>
      </c>
      <c r="AU16" s="320">
        <v>15</v>
      </c>
      <c r="AV16" s="320">
        <v>12</v>
      </c>
      <c r="AW16" s="320">
        <v>11</v>
      </c>
      <c r="AX16" s="320">
        <v>9</v>
      </c>
      <c r="AY16" s="320">
        <v>7</v>
      </c>
      <c r="AZ16" s="320">
        <v>4.7993829999999997</v>
      </c>
      <c r="BA16" s="320">
        <v>4</v>
      </c>
      <c r="BB16" s="320">
        <v>4</v>
      </c>
      <c r="BC16" s="320">
        <v>4</v>
      </c>
    </row>
    <row r="17" spans="1:65" ht="15.75" customHeight="1" x14ac:dyDescent="0.25">
      <c r="A17" s="133" t="s">
        <v>328</v>
      </c>
      <c r="B17" s="133" t="s">
        <v>304</v>
      </c>
      <c r="C17" s="319" t="s">
        <v>122</v>
      </c>
      <c r="D17" s="319" t="s">
        <v>122</v>
      </c>
      <c r="E17" s="319" t="s">
        <v>122</v>
      </c>
      <c r="F17" s="319" t="s">
        <v>122</v>
      </c>
      <c r="G17" s="319" t="s">
        <v>122</v>
      </c>
      <c r="H17" s="319" t="s">
        <v>122</v>
      </c>
      <c r="I17" s="319" t="s">
        <v>122</v>
      </c>
      <c r="J17" s="319" t="s">
        <v>122</v>
      </c>
      <c r="K17" s="319" t="s">
        <v>122</v>
      </c>
      <c r="L17" s="319" t="s">
        <v>122</v>
      </c>
      <c r="M17" s="319" t="s">
        <v>122</v>
      </c>
      <c r="N17" s="319" t="s">
        <v>122</v>
      </c>
      <c r="O17" s="319" t="s">
        <v>122</v>
      </c>
      <c r="P17" s="319" t="s">
        <v>122</v>
      </c>
      <c r="Q17" s="319" t="s">
        <v>122</v>
      </c>
      <c r="R17" s="319" t="s">
        <v>122</v>
      </c>
      <c r="S17" s="319" t="s">
        <v>122</v>
      </c>
      <c r="T17" s="319" t="s">
        <v>122</v>
      </c>
      <c r="U17" s="319" t="s">
        <v>122</v>
      </c>
      <c r="V17" s="319" t="s">
        <v>122</v>
      </c>
      <c r="W17" s="319" t="s">
        <v>122</v>
      </c>
      <c r="X17" s="319" t="s">
        <v>122</v>
      </c>
      <c r="Y17" s="319" t="s">
        <v>122</v>
      </c>
      <c r="Z17" s="319" t="s">
        <v>122</v>
      </c>
      <c r="AA17" s="319" t="s">
        <v>122</v>
      </c>
      <c r="AB17" s="319" t="s">
        <v>122</v>
      </c>
      <c r="AC17" s="319" t="s">
        <v>122</v>
      </c>
      <c r="AD17" s="319" t="s">
        <v>122</v>
      </c>
      <c r="AE17" s="319" t="s">
        <v>122</v>
      </c>
      <c r="AF17" s="319" t="s">
        <v>122</v>
      </c>
      <c r="AG17" s="319" t="s">
        <v>122</v>
      </c>
      <c r="AH17" s="319" t="s">
        <v>122</v>
      </c>
      <c r="AI17" s="319" t="s">
        <v>122</v>
      </c>
      <c r="AJ17" s="319" t="s">
        <v>122</v>
      </c>
      <c r="AK17" s="319" t="s">
        <v>122</v>
      </c>
      <c r="AL17" s="319" t="s">
        <v>122</v>
      </c>
      <c r="AM17" s="320">
        <v>182</v>
      </c>
      <c r="AN17" s="320">
        <v>172</v>
      </c>
      <c r="AO17" s="320">
        <v>159</v>
      </c>
      <c r="AP17" s="320">
        <v>149</v>
      </c>
      <c r="AQ17" s="320">
        <v>148</v>
      </c>
      <c r="AR17" s="320">
        <v>141</v>
      </c>
      <c r="AS17" s="320">
        <v>132</v>
      </c>
      <c r="AT17" s="320">
        <v>186</v>
      </c>
      <c r="AU17" s="320">
        <v>148</v>
      </c>
      <c r="AV17" s="320">
        <v>140</v>
      </c>
      <c r="AW17" s="320">
        <v>128</v>
      </c>
      <c r="AX17" s="320">
        <v>119</v>
      </c>
      <c r="AY17" s="320">
        <v>114</v>
      </c>
      <c r="AZ17" s="320">
        <v>109.702448</v>
      </c>
      <c r="BA17" s="320">
        <v>106</v>
      </c>
      <c r="BB17" s="320">
        <v>103</v>
      </c>
      <c r="BC17" s="320">
        <v>97</v>
      </c>
    </row>
    <row r="18" spans="1:65" ht="15.75" customHeight="1" x14ac:dyDescent="0.25">
      <c r="A18" s="133" t="s">
        <v>329</v>
      </c>
      <c r="B18" s="133" t="s">
        <v>335</v>
      </c>
      <c r="C18" s="319" t="s">
        <v>122</v>
      </c>
      <c r="D18" s="319" t="s">
        <v>122</v>
      </c>
      <c r="E18" s="319" t="s">
        <v>122</v>
      </c>
      <c r="F18" s="319" t="s">
        <v>122</v>
      </c>
      <c r="G18" s="319" t="s">
        <v>122</v>
      </c>
      <c r="H18" s="319" t="s">
        <v>122</v>
      </c>
      <c r="I18" s="319" t="s">
        <v>122</v>
      </c>
      <c r="J18" s="319" t="s">
        <v>122</v>
      </c>
      <c r="K18" s="319" t="s">
        <v>122</v>
      </c>
      <c r="L18" s="319" t="s">
        <v>122</v>
      </c>
      <c r="M18" s="319" t="s">
        <v>122</v>
      </c>
      <c r="N18" s="319" t="s">
        <v>122</v>
      </c>
      <c r="O18" s="319" t="s">
        <v>122</v>
      </c>
      <c r="P18" s="319" t="s">
        <v>122</v>
      </c>
      <c r="Q18" s="319" t="s">
        <v>122</v>
      </c>
      <c r="R18" s="319" t="s">
        <v>122</v>
      </c>
      <c r="S18" s="319" t="s">
        <v>122</v>
      </c>
      <c r="T18" s="319" t="s">
        <v>122</v>
      </c>
      <c r="U18" s="319" t="s">
        <v>122</v>
      </c>
      <c r="V18" s="319" t="s">
        <v>122</v>
      </c>
      <c r="W18" s="319" t="s">
        <v>122</v>
      </c>
      <c r="X18" s="319" t="s">
        <v>122</v>
      </c>
      <c r="Y18" s="319" t="s">
        <v>122</v>
      </c>
      <c r="Z18" s="319" t="s">
        <v>122</v>
      </c>
      <c r="AA18" s="319" t="s">
        <v>122</v>
      </c>
      <c r="AB18" s="319" t="s">
        <v>122</v>
      </c>
      <c r="AC18" s="319" t="s">
        <v>122</v>
      </c>
      <c r="AD18" s="319" t="s">
        <v>122</v>
      </c>
      <c r="AE18" s="319" t="s">
        <v>122</v>
      </c>
      <c r="AF18" s="319" t="s">
        <v>122</v>
      </c>
      <c r="AG18" s="319" t="s">
        <v>122</v>
      </c>
      <c r="AH18" s="319" t="s">
        <v>122</v>
      </c>
      <c r="AI18" s="319" t="s">
        <v>122</v>
      </c>
      <c r="AJ18" s="319" t="s">
        <v>122</v>
      </c>
      <c r="AK18" s="319" t="s">
        <v>122</v>
      </c>
      <c r="AL18" s="319" t="s">
        <v>122</v>
      </c>
      <c r="AM18" s="320">
        <v>851</v>
      </c>
      <c r="AN18" s="320">
        <v>825</v>
      </c>
      <c r="AO18" s="320">
        <v>798</v>
      </c>
      <c r="AP18" s="320">
        <v>756</v>
      </c>
      <c r="AQ18" s="320">
        <v>931</v>
      </c>
      <c r="AR18" s="320">
        <v>896</v>
      </c>
      <c r="AS18" s="320">
        <v>874</v>
      </c>
      <c r="AT18" s="320">
        <v>8976</v>
      </c>
      <c r="AU18" s="320">
        <v>8123</v>
      </c>
      <c r="AV18" s="320">
        <v>7261</v>
      </c>
      <c r="AW18" s="320">
        <v>6739</v>
      </c>
      <c r="AX18" s="320">
        <v>6341</v>
      </c>
      <c r="AY18" s="320">
        <v>5888</v>
      </c>
      <c r="AZ18" s="320">
        <v>5396.2198630000003</v>
      </c>
      <c r="BA18" s="320">
        <v>5087</v>
      </c>
      <c r="BB18" s="320">
        <v>4833</v>
      </c>
      <c r="BC18" s="320">
        <v>4458</v>
      </c>
    </row>
    <row r="19" spans="1:65" ht="15.75" hidden="1" customHeight="1" x14ac:dyDescent="0.25">
      <c r="A19" s="135" t="s">
        <v>330</v>
      </c>
      <c r="B19" s="136" t="s">
        <v>336</v>
      </c>
      <c r="C19" s="319" t="s">
        <v>122</v>
      </c>
      <c r="D19" s="319" t="s">
        <v>122</v>
      </c>
      <c r="E19" s="319" t="s">
        <v>122</v>
      </c>
      <c r="F19" s="319" t="s">
        <v>122</v>
      </c>
      <c r="G19" s="319" t="s">
        <v>122</v>
      </c>
      <c r="H19" s="319" t="s">
        <v>122</v>
      </c>
      <c r="I19" s="319" t="s">
        <v>122</v>
      </c>
      <c r="J19" s="319" t="s">
        <v>122</v>
      </c>
      <c r="K19" s="319" t="s">
        <v>122</v>
      </c>
      <c r="L19" s="319" t="s">
        <v>122</v>
      </c>
      <c r="M19" s="319" t="s">
        <v>122</v>
      </c>
      <c r="N19" s="319" t="s">
        <v>122</v>
      </c>
      <c r="O19" s="319" t="s">
        <v>122</v>
      </c>
      <c r="P19" s="319" t="s">
        <v>122</v>
      </c>
      <c r="Q19" s="319" t="s">
        <v>122</v>
      </c>
      <c r="R19" s="319" t="s">
        <v>122</v>
      </c>
      <c r="S19" s="319" t="s">
        <v>122</v>
      </c>
      <c r="T19" s="319" t="s">
        <v>122</v>
      </c>
      <c r="U19" s="319" t="s">
        <v>122</v>
      </c>
      <c r="V19" s="319" t="s">
        <v>122</v>
      </c>
      <c r="W19" s="319" t="s">
        <v>122</v>
      </c>
      <c r="X19" s="319" t="s">
        <v>122</v>
      </c>
      <c r="Y19" s="319" t="s">
        <v>122</v>
      </c>
      <c r="Z19" s="319" t="s">
        <v>122</v>
      </c>
      <c r="AA19" s="319" t="s">
        <v>122</v>
      </c>
      <c r="AB19" s="319" t="s">
        <v>122</v>
      </c>
      <c r="AC19" s="319" t="s">
        <v>122</v>
      </c>
      <c r="AD19" s="319" t="s">
        <v>122</v>
      </c>
      <c r="AE19" s="319" t="s">
        <v>122</v>
      </c>
      <c r="AF19" s="319" t="s">
        <v>122</v>
      </c>
      <c r="AG19" s="319" t="s">
        <v>122</v>
      </c>
      <c r="AH19" s="319" t="s">
        <v>122</v>
      </c>
      <c r="AI19" s="319" t="s">
        <v>122</v>
      </c>
      <c r="AJ19" s="319" t="s">
        <v>122</v>
      </c>
      <c r="AK19" s="319" t="s">
        <v>122</v>
      </c>
      <c r="AL19" s="319" t="s">
        <v>122</v>
      </c>
      <c r="AM19" s="319" t="s">
        <v>122</v>
      </c>
      <c r="AN19" s="319" t="s">
        <v>122</v>
      </c>
      <c r="AO19" s="319" t="s">
        <v>122</v>
      </c>
      <c r="AP19" s="319" t="s">
        <v>122</v>
      </c>
      <c r="AQ19" s="319" t="s">
        <v>122</v>
      </c>
      <c r="AR19" s="319" t="s">
        <v>122</v>
      </c>
      <c r="AS19" s="319" t="s">
        <v>122</v>
      </c>
      <c r="AT19" s="319" t="s">
        <v>122</v>
      </c>
      <c r="AU19" s="319" t="s">
        <v>122</v>
      </c>
      <c r="AV19" s="319"/>
      <c r="AW19" s="319"/>
      <c r="AX19" s="319"/>
      <c r="AY19" s="319"/>
      <c r="AZ19" s="319">
        <v>0</v>
      </c>
      <c r="BA19" s="319"/>
      <c r="BB19" s="319"/>
      <c r="BC19" s="319"/>
    </row>
    <row r="20" spans="1:65" ht="15.75" hidden="1" customHeight="1" x14ac:dyDescent="0.25">
      <c r="A20" s="137" t="s">
        <v>331</v>
      </c>
      <c r="B20" s="138" t="s">
        <v>339</v>
      </c>
      <c r="C20" s="319" t="s">
        <v>122</v>
      </c>
      <c r="D20" s="319" t="s">
        <v>122</v>
      </c>
      <c r="E20" s="319" t="s">
        <v>122</v>
      </c>
      <c r="F20" s="319" t="s">
        <v>122</v>
      </c>
      <c r="G20" s="319" t="s">
        <v>122</v>
      </c>
      <c r="H20" s="319" t="s">
        <v>122</v>
      </c>
      <c r="I20" s="319" t="s">
        <v>122</v>
      </c>
      <c r="J20" s="319" t="s">
        <v>122</v>
      </c>
      <c r="K20" s="319" t="s">
        <v>122</v>
      </c>
      <c r="L20" s="319" t="s">
        <v>122</v>
      </c>
      <c r="M20" s="319" t="s">
        <v>122</v>
      </c>
      <c r="N20" s="319" t="s">
        <v>122</v>
      </c>
      <c r="O20" s="319" t="s">
        <v>122</v>
      </c>
      <c r="P20" s="319" t="s">
        <v>122</v>
      </c>
      <c r="Q20" s="319" t="s">
        <v>122</v>
      </c>
      <c r="R20" s="319" t="s">
        <v>122</v>
      </c>
      <c r="S20" s="319" t="s">
        <v>122</v>
      </c>
      <c r="T20" s="319" t="s">
        <v>122</v>
      </c>
      <c r="U20" s="319" t="s">
        <v>122</v>
      </c>
      <c r="V20" s="319" t="s">
        <v>122</v>
      </c>
      <c r="W20" s="319" t="s">
        <v>122</v>
      </c>
      <c r="X20" s="319" t="s">
        <v>122</v>
      </c>
      <c r="Y20" s="319" t="s">
        <v>122</v>
      </c>
      <c r="Z20" s="319" t="s">
        <v>122</v>
      </c>
      <c r="AA20" s="319" t="s">
        <v>122</v>
      </c>
      <c r="AB20" s="319" t="s">
        <v>122</v>
      </c>
      <c r="AC20" s="319" t="s">
        <v>122</v>
      </c>
      <c r="AD20" s="319" t="s">
        <v>122</v>
      </c>
      <c r="AE20" s="319" t="s">
        <v>122</v>
      </c>
      <c r="AF20" s="319" t="s">
        <v>122</v>
      </c>
      <c r="AG20" s="319" t="s">
        <v>122</v>
      </c>
      <c r="AH20" s="319" t="s">
        <v>122</v>
      </c>
      <c r="AI20" s="319" t="s">
        <v>122</v>
      </c>
      <c r="AJ20" s="319" t="s">
        <v>122</v>
      </c>
      <c r="AK20" s="319" t="s">
        <v>122</v>
      </c>
      <c r="AL20" s="319" t="s">
        <v>122</v>
      </c>
      <c r="AM20" s="319" t="s">
        <v>122</v>
      </c>
      <c r="AN20" s="319" t="s">
        <v>122</v>
      </c>
      <c r="AO20" s="319" t="s">
        <v>122</v>
      </c>
      <c r="AP20" s="319" t="s">
        <v>122</v>
      </c>
      <c r="AQ20" s="319" t="s">
        <v>122</v>
      </c>
      <c r="AR20" s="319" t="s">
        <v>122</v>
      </c>
      <c r="AS20" s="319" t="s">
        <v>122</v>
      </c>
      <c r="AT20" s="319" t="s">
        <v>122</v>
      </c>
      <c r="AU20" s="319" t="s">
        <v>122</v>
      </c>
      <c r="AV20" s="319"/>
      <c r="AW20" s="319"/>
      <c r="AX20" s="319"/>
      <c r="AY20" s="319"/>
      <c r="AZ20" s="319">
        <v>0</v>
      </c>
      <c r="BA20" s="319"/>
      <c r="BB20" s="319"/>
      <c r="BC20" s="319"/>
    </row>
    <row r="21" spans="1:65" ht="15.75" customHeight="1" x14ac:dyDescent="0.25">
      <c r="A21" s="139" t="s">
        <v>772</v>
      </c>
      <c r="B21" s="122" t="s">
        <v>773</v>
      </c>
      <c r="C21" s="504" t="s">
        <v>122</v>
      </c>
      <c r="D21" s="504" t="s">
        <v>122</v>
      </c>
      <c r="E21" s="504" t="s">
        <v>122</v>
      </c>
      <c r="F21" s="504" t="s">
        <v>122</v>
      </c>
      <c r="G21" s="504" t="s">
        <v>122</v>
      </c>
      <c r="H21" s="504" t="s">
        <v>122</v>
      </c>
      <c r="I21" s="504" t="s">
        <v>122</v>
      </c>
      <c r="J21" s="504" t="s">
        <v>122</v>
      </c>
      <c r="K21" s="504" t="s">
        <v>122</v>
      </c>
      <c r="L21" s="504" t="s">
        <v>122</v>
      </c>
      <c r="M21" s="504" t="s">
        <v>122</v>
      </c>
      <c r="N21" s="504" t="s">
        <v>122</v>
      </c>
      <c r="O21" s="504" t="s">
        <v>122</v>
      </c>
      <c r="P21" s="504" t="s">
        <v>122</v>
      </c>
      <c r="Q21" s="504" t="s">
        <v>122</v>
      </c>
      <c r="R21" s="504" t="s">
        <v>122</v>
      </c>
      <c r="S21" s="504" t="s">
        <v>122</v>
      </c>
      <c r="T21" s="504" t="s">
        <v>122</v>
      </c>
      <c r="U21" s="504" t="s">
        <v>122</v>
      </c>
      <c r="V21" s="504" t="s">
        <v>122</v>
      </c>
      <c r="W21" s="504" t="s">
        <v>122</v>
      </c>
      <c r="X21" s="504" t="s">
        <v>122</v>
      </c>
      <c r="Y21" s="504" t="s">
        <v>122</v>
      </c>
      <c r="Z21" s="504" t="s">
        <v>122</v>
      </c>
      <c r="AA21" s="504" t="s">
        <v>122</v>
      </c>
      <c r="AB21" s="504" t="s">
        <v>122</v>
      </c>
      <c r="AC21" s="504" t="s">
        <v>122</v>
      </c>
      <c r="AD21" s="504" t="s">
        <v>122</v>
      </c>
      <c r="AE21" s="504" t="s">
        <v>122</v>
      </c>
      <c r="AF21" s="504" t="s">
        <v>122</v>
      </c>
      <c r="AG21" s="504" t="s">
        <v>122</v>
      </c>
      <c r="AH21" s="504" t="s">
        <v>122</v>
      </c>
      <c r="AI21" s="504" t="s">
        <v>122</v>
      </c>
      <c r="AJ21" s="504" t="s">
        <v>122</v>
      </c>
      <c r="AK21" s="504" t="s">
        <v>122</v>
      </c>
      <c r="AL21" s="504" t="s">
        <v>122</v>
      </c>
      <c r="AM21" s="50">
        <v>0</v>
      </c>
      <c r="AN21" s="50">
        <v>0</v>
      </c>
      <c r="AO21" s="50">
        <v>0</v>
      </c>
      <c r="AP21" s="50">
        <v>0</v>
      </c>
      <c r="AQ21" s="50">
        <v>0</v>
      </c>
      <c r="AR21" s="50">
        <v>0</v>
      </c>
      <c r="AS21" s="50">
        <v>1</v>
      </c>
      <c r="AT21" s="50">
        <v>0</v>
      </c>
      <c r="AU21" s="50">
        <v>0</v>
      </c>
      <c r="AV21" s="50">
        <v>0</v>
      </c>
      <c r="AW21" s="50">
        <v>0</v>
      </c>
      <c r="AX21" s="50">
        <v>0</v>
      </c>
      <c r="AY21" s="50">
        <v>0</v>
      </c>
      <c r="AZ21" s="50">
        <v>0</v>
      </c>
      <c r="BA21" s="50">
        <v>0</v>
      </c>
      <c r="BB21" s="50">
        <v>1</v>
      </c>
      <c r="BC21" s="50">
        <v>2</v>
      </c>
    </row>
    <row r="22" spans="1:65" ht="15.75" customHeight="1" x14ac:dyDescent="0.25">
      <c r="A22" s="139" t="s">
        <v>326</v>
      </c>
      <c r="B22" s="122" t="s">
        <v>841</v>
      </c>
      <c r="C22" s="504" t="s">
        <v>122</v>
      </c>
      <c r="D22" s="504" t="s">
        <v>122</v>
      </c>
      <c r="E22" s="504" t="s">
        <v>122</v>
      </c>
      <c r="F22" s="504" t="s">
        <v>122</v>
      </c>
      <c r="G22" s="504" t="s">
        <v>122</v>
      </c>
      <c r="H22" s="504" t="s">
        <v>122</v>
      </c>
      <c r="I22" s="504" t="s">
        <v>122</v>
      </c>
      <c r="J22" s="504" t="s">
        <v>122</v>
      </c>
      <c r="K22" s="504" t="s">
        <v>122</v>
      </c>
      <c r="L22" s="504" t="s">
        <v>122</v>
      </c>
      <c r="M22" s="504" t="s">
        <v>122</v>
      </c>
      <c r="N22" s="504" t="s">
        <v>122</v>
      </c>
      <c r="O22" s="504" t="s">
        <v>122</v>
      </c>
      <c r="P22" s="504" t="s">
        <v>122</v>
      </c>
      <c r="Q22" s="504" t="s">
        <v>122</v>
      </c>
      <c r="R22" s="504" t="s">
        <v>122</v>
      </c>
      <c r="S22" s="504" t="s">
        <v>122</v>
      </c>
      <c r="T22" s="504" t="s">
        <v>122</v>
      </c>
      <c r="U22" s="504" t="s">
        <v>122</v>
      </c>
      <c r="V22" s="504" t="s">
        <v>122</v>
      </c>
      <c r="W22" s="504" t="s">
        <v>122</v>
      </c>
      <c r="X22" s="504" t="s">
        <v>122</v>
      </c>
      <c r="Y22" s="504" t="s">
        <v>122</v>
      </c>
      <c r="Z22" s="504" t="s">
        <v>122</v>
      </c>
      <c r="AA22" s="504" t="s">
        <v>122</v>
      </c>
      <c r="AB22" s="504" t="s">
        <v>122</v>
      </c>
      <c r="AC22" s="504" t="s">
        <v>122</v>
      </c>
      <c r="AD22" s="504" t="s">
        <v>122</v>
      </c>
      <c r="AE22" s="504" t="s">
        <v>122</v>
      </c>
      <c r="AF22" s="504" t="s">
        <v>122</v>
      </c>
      <c r="AG22" s="504" t="s">
        <v>122</v>
      </c>
      <c r="AH22" s="504" t="s">
        <v>122</v>
      </c>
      <c r="AI22" s="504" t="s">
        <v>122</v>
      </c>
      <c r="AJ22" s="504" t="s">
        <v>122</v>
      </c>
      <c r="AK22" s="504" t="s">
        <v>122</v>
      </c>
      <c r="AL22" s="50">
        <v>-1</v>
      </c>
      <c r="AM22" s="50">
        <v>-1</v>
      </c>
      <c r="AN22" s="50">
        <v>0</v>
      </c>
      <c r="AO22" s="50">
        <v>0</v>
      </c>
      <c r="AP22" s="50">
        <v>0</v>
      </c>
      <c r="AQ22" s="50">
        <v>1</v>
      </c>
      <c r="AR22" s="50">
        <v>3</v>
      </c>
      <c r="AS22" s="50">
        <v>6</v>
      </c>
      <c r="AT22" s="50">
        <v>8</v>
      </c>
      <c r="AU22" s="50">
        <v>4</v>
      </c>
      <c r="AV22" s="50">
        <v>4</v>
      </c>
      <c r="AW22" s="50">
        <v>5</v>
      </c>
      <c r="AX22" s="50">
        <v>5</v>
      </c>
      <c r="AY22" s="50">
        <v>4</v>
      </c>
      <c r="AZ22" s="703">
        <v>2.4027569999999998</v>
      </c>
      <c r="BA22" s="703">
        <v>2</v>
      </c>
      <c r="BB22" s="703">
        <v>1</v>
      </c>
      <c r="BC22" s="703">
        <v>-1</v>
      </c>
    </row>
    <row r="23" spans="1:65" s="10" customFormat="1" ht="15.75" customHeight="1" x14ac:dyDescent="0.25">
      <c r="A23" s="422" t="s">
        <v>845</v>
      </c>
      <c r="B23" s="423" t="s">
        <v>846</v>
      </c>
      <c r="C23" s="504" t="s">
        <v>122</v>
      </c>
      <c r="D23" s="504" t="s">
        <v>122</v>
      </c>
      <c r="E23" s="504" t="s">
        <v>122</v>
      </c>
      <c r="F23" s="504" t="s">
        <v>122</v>
      </c>
      <c r="G23" s="504" t="s">
        <v>122</v>
      </c>
      <c r="H23" s="504" t="s">
        <v>122</v>
      </c>
      <c r="I23" s="504" t="s">
        <v>122</v>
      </c>
      <c r="J23" s="504" t="s">
        <v>122</v>
      </c>
      <c r="K23" s="504" t="s">
        <v>122</v>
      </c>
      <c r="L23" s="504" t="s">
        <v>122</v>
      </c>
      <c r="M23" s="504" t="s">
        <v>122</v>
      </c>
      <c r="N23" s="504" t="s">
        <v>122</v>
      </c>
      <c r="O23" s="504" t="s">
        <v>122</v>
      </c>
      <c r="P23" s="504" t="s">
        <v>122</v>
      </c>
      <c r="Q23" s="504" t="s">
        <v>122</v>
      </c>
      <c r="R23" s="504" t="s">
        <v>122</v>
      </c>
      <c r="S23" s="504" t="s">
        <v>122</v>
      </c>
      <c r="T23" s="504" t="s">
        <v>122</v>
      </c>
      <c r="U23" s="504" t="s">
        <v>122</v>
      </c>
      <c r="V23" s="504" t="s">
        <v>122</v>
      </c>
      <c r="W23" s="504" t="s">
        <v>122</v>
      </c>
      <c r="X23" s="504" t="s">
        <v>122</v>
      </c>
      <c r="Y23" s="504" t="s">
        <v>122</v>
      </c>
      <c r="Z23" s="504" t="s">
        <v>122</v>
      </c>
      <c r="AA23" s="504" t="s">
        <v>122</v>
      </c>
      <c r="AB23" s="504" t="s">
        <v>122</v>
      </c>
      <c r="AC23" s="504" t="s">
        <v>122</v>
      </c>
      <c r="AD23" s="504" t="s">
        <v>122</v>
      </c>
      <c r="AE23" s="504" t="s">
        <v>122</v>
      </c>
      <c r="AF23" s="504" t="s">
        <v>122</v>
      </c>
      <c r="AG23" s="504" t="s">
        <v>122</v>
      </c>
      <c r="AH23" s="504" t="s">
        <v>122</v>
      </c>
      <c r="AI23" s="504" t="s">
        <v>122</v>
      </c>
      <c r="AJ23" s="504" t="s">
        <v>122</v>
      </c>
      <c r="AK23" s="504" t="s">
        <v>122</v>
      </c>
      <c r="AL23" s="446">
        <v>205629</v>
      </c>
      <c r="AM23" s="446">
        <v>200463</v>
      </c>
      <c r="AN23" s="446">
        <v>202788</v>
      </c>
      <c r="AO23" s="446">
        <v>207593</v>
      </c>
      <c r="AP23" s="446">
        <v>211633</v>
      </c>
      <c r="AQ23" s="446">
        <v>214860</v>
      </c>
      <c r="AR23" s="446">
        <v>217728</v>
      </c>
      <c r="AS23" s="446">
        <v>222904</v>
      </c>
      <c r="AT23" s="446">
        <v>229193</v>
      </c>
      <c r="AU23" s="446">
        <v>230202</v>
      </c>
      <c r="AV23" s="446">
        <v>237205</v>
      </c>
      <c r="AW23" s="446">
        <v>231225</v>
      </c>
      <c r="AX23" s="446">
        <v>229250</v>
      </c>
      <c r="AY23" s="446">
        <v>222599</v>
      </c>
      <c r="AZ23" s="446">
        <v>222882.09146300002</v>
      </c>
      <c r="BA23" s="446">
        <v>224622</v>
      </c>
      <c r="BB23" s="446">
        <v>230329</v>
      </c>
      <c r="BC23" s="446">
        <v>234301</v>
      </c>
      <c r="BD23" s="904"/>
      <c r="BE23" s="156"/>
      <c r="BF23" s="156"/>
      <c r="BG23" s="156"/>
      <c r="BH23" s="156"/>
      <c r="BI23" s="156"/>
      <c r="BJ23" s="156"/>
      <c r="BK23" s="156"/>
      <c r="BL23" s="156"/>
      <c r="BM23" s="156"/>
    </row>
    <row r="24" spans="1:65" ht="15.75" customHeight="1" x14ac:dyDescent="0.25">
      <c r="A24" s="424"/>
      <c r="B24" s="425"/>
      <c r="C24" s="505"/>
      <c r="D24" s="505"/>
      <c r="E24" s="505"/>
      <c r="F24" s="505"/>
      <c r="G24" s="120"/>
      <c r="H24" s="505"/>
      <c r="I24" s="505"/>
      <c r="J24" s="505"/>
      <c r="K24" s="120"/>
      <c r="L24" s="120"/>
      <c r="M24" s="120"/>
      <c r="N24" s="120"/>
      <c r="O24" s="120"/>
      <c r="P24" s="506"/>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506"/>
      <c r="AS24" s="506"/>
      <c r="AT24" s="506"/>
      <c r="AU24" s="506"/>
      <c r="AV24" s="506"/>
      <c r="AW24" s="506"/>
      <c r="AX24" s="506"/>
      <c r="AY24" s="506"/>
      <c r="AZ24" s="506"/>
      <c r="BA24" s="506"/>
      <c r="BB24" s="506"/>
      <c r="BC24" s="506"/>
    </row>
    <row r="25" spans="1:65" ht="15.75" customHeight="1" thickBot="1" x14ac:dyDescent="0.3">
      <c r="A25" s="427" t="s">
        <v>589</v>
      </c>
      <c r="B25" s="428" t="s">
        <v>590</v>
      </c>
      <c r="C25" s="505"/>
      <c r="D25" s="505"/>
      <c r="E25" s="505"/>
      <c r="F25" s="505"/>
      <c r="G25" s="120"/>
      <c r="H25" s="505"/>
      <c r="I25" s="505"/>
      <c r="J25" s="505"/>
      <c r="K25" s="120"/>
      <c r="L25" s="120"/>
      <c r="M25" s="120"/>
      <c r="N25" s="120"/>
      <c r="O25" s="120"/>
      <c r="P25" s="506"/>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row>
    <row r="26" spans="1:65" ht="15.75" customHeight="1" thickBot="1" x14ac:dyDescent="0.3">
      <c r="A26" s="334" t="s">
        <v>325</v>
      </c>
      <c r="B26" s="426" t="s">
        <v>162</v>
      </c>
      <c r="C26" s="421" t="s">
        <v>269</v>
      </c>
      <c r="D26" s="421" t="s">
        <v>268</v>
      </c>
      <c r="E26" s="421" t="s">
        <v>267</v>
      </c>
      <c r="F26" s="421" t="s">
        <v>266</v>
      </c>
      <c r="G26" s="421" t="s">
        <v>262</v>
      </c>
      <c r="H26" s="421" t="s">
        <v>263</v>
      </c>
      <c r="I26" s="421" t="s">
        <v>264</v>
      </c>
      <c r="J26" s="421" t="s">
        <v>265</v>
      </c>
      <c r="K26" s="421" t="s">
        <v>261</v>
      </c>
      <c r="L26" s="421" t="s">
        <v>260</v>
      </c>
      <c r="M26" s="421" t="s">
        <v>259</v>
      </c>
      <c r="N26" s="421" t="s">
        <v>258</v>
      </c>
      <c r="O26" s="421" t="s">
        <v>257</v>
      </c>
      <c r="P26" s="421" t="s">
        <v>256</v>
      </c>
      <c r="Q26" s="421" t="s">
        <v>255</v>
      </c>
      <c r="R26" s="421" t="s">
        <v>254</v>
      </c>
      <c r="S26" s="421" t="s">
        <v>253</v>
      </c>
      <c r="T26" s="421" t="s">
        <v>252</v>
      </c>
      <c r="U26" s="421" t="s">
        <v>251</v>
      </c>
      <c r="V26" s="421" t="s">
        <v>250</v>
      </c>
      <c r="W26" s="421" t="s">
        <v>246</v>
      </c>
      <c r="X26" s="421" t="s">
        <v>247</v>
      </c>
      <c r="Y26" s="421" t="s">
        <v>248</v>
      </c>
      <c r="Z26" s="421" t="s">
        <v>249</v>
      </c>
      <c r="AA26" s="421" t="s">
        <v>242</v>
      </c>
      <c r="AB26" s="421" t="s">
        <v>243</v>
      </c>
      <c r="AC26" s="421" t="s">
        <v>244</v>
      </c>
      <c r="AD26" s="421" t="s">
        <v>245</v>
      </c>
      <c r="AE26" s="421" t="s">
        <v>239</v>
      </c>
      <c r="AF26" s="421" t="s">
        <v>240</v>
      </c>
      <c r="AG26" s="421" t="s">
        <v>241</v>
      </c>
      <c r="AH26" s="421" t="s">
        <v>223</v>
      </c>
      <c r="AI26" s="421" t="s">
        <v>238</v>
      </c>
      <c r="AJ26" s="421" t="s">
        <v>237</v>
      </c>
      <c r="AK26" s="421" t="s">
        <v>222</v>
      </c>
      <c r="AL26" s="421" t="s">
        <v>236</v>
      </c>
      <c r="AM26" s="421" t="s">
        <v>586</v>
      </c>
      <c r="AN26" s="421" t="s">
        <v>235</v>
      </c>
      <c r="AO26" s="421" t="s">
        <v>234</v>
      </c>
      <c r="AP26" s="421" t="s">
        <v>233</v>
      </c>
      <c r="AQ26" s="336" t="s">
        <v>431</v>
      </c>
      <c r="AR26" s="336" t="s">
        <v>646</v>
      </c>
      <c r="AS26" s="336" t="s">
        <v>653</v>
      </c>
      <c r="AT26" s="336" t="s">
        <v>664</v>
      </c>
      <c r="AU26" s="336" t="s">
        <v>796</v>
      </c>
      <c r="AV26" s="336" t="s">
        <v>810</v>
      </c>
      <c r="AW26" s="336" t="s">
        <v>828</v>
      </c>
      <c r="AX26" s="336" t="s">
        <v>905</v>
      </c>
      <c r="AY26" s="336" t="s">
        <v>913</v>
      </c>
      <c r="AZ26" s="336" t="s">
        <v>927</v>
      </c>
      <c r="BA26" s="336" t="s">
        <v>929</v>
      </c>
      <c r="BB26" s="336" t="s">
        <v>931</v>
      </c>
      <c r="BC26" s="336" t="s">
        <v>933</v>
      </c>
    </row>
    <row r="27" spans="1:65" ht="15.75" customHeight="1" x14ac:dyDescent="0.25">
      <c r="A27" s="123" t="s">
        <v>295</v>
      </c>
      <c r="B27" s="124" t="s">
        <v>308</v>
      </c>
      <c r="C27" s="319" t="s">
        <v>122</v>
      </c>
      <c r="D27" s="319" t="s">
        <v>122</v>
      </c>
      <c r="E27" s="319" t="s">
        <v>122</v>
      </c>
      <c r="F27" s="319" t="s">
        <v>122</v>
      </c>
      <c r="G27" s="319" t="s">
        <v>122</v>
      </c>
      <c r="H27" s="319" t="s">
        <v>122</v>
      </c>
      <c r="I27" s="319" t="s">
        <v>122</v>
      </c>
      <c r="J27" s="319" t="s">
        <v>122</v>
      </c>
      <c r="K27" s="319" t="s">
        <v>122</v>
      </c>
      <c r="L27" s="319" t="s">
        <v>122</v>
      </c>
      <c r="M27" s="319" t="s">
        <v>122</v>
      </c>
      <c r="N27" s="319" t="s">
        <v>122</v>
      </c>
      <c r="O27" s="319" t="s">
        <v>122</v>
      </c>
      <c r="P27" s="319" t="s">
        <v>122</v>
      </c>
      <c r="Q27" s="319" t="s">
        <v>122</v>
      </c>
      <c r="R27" s="319" t="s">
        <v>122</v>
      </c>
      <c r="S27" s="319" t="s">
        <v>122</v>
      </c>
      <c r="T27" s="319" t="s">
        <v>122</v>
      </c>
      <c r="U27" s="319" t="s">
        <v>122</v>
      </c>
      <c r="V27" s="319" t="s">
        <v>122</v>
      </c>
      <c r="W27" s="319" t="s">
        <v>122</v>
      </c>
      <c r="X27" s="319" t="s">
        <v>122</v>
      </c>
      <c r="Y27" s="319" t="s">
        <v>122</v>
      </c>
      <c r="Z27" s="319" t="s">
        <v>122</v>
      </c>
      <c r="AA27" s="319" t="s">
        <v>122</v>
      </c>
      <c r="AB27" s="319" t="s">
        <v>122</v>
      </c>
      <c r="AC27" s="319" t="s">
        <v>122</v>
      </c>
      <c r="AD27" s="319" t="s">
        <v>122</v>
      </c>
      <c r="AE27" s="319" t="s">
        <v>122</v>
      </c>
      <c r="AF27" s="319" t="s">
        <v>122</v>
      </c>
      <c r="AG27" s="319" t="s">
        <v>122</v>
      </c>
      <c r="AH27" s="319" t="s">
        <v>122</v>
      </c>
      <c r="AI27" s="319" t="s">
        <v>122</v>
      </c>
      <c r="AJ27" s="319" t="s">
        <v>122</v>
      </c>
      <c r="AK27" s="319" t="s">
        <v>122</v>
      </c>
      <c r="AL27" s="54">
        <v>213452</v>
      </c>
      <c r="AM27" s="54">
        <v>211116</v>
      </c>
      <c r="AN27" s="54">
        <v>213817</v>
      </c>
      <c r="AO27" s="54">
        <v>216475</v>
      </c>
      <c r="AP27" s="54">
        <v>220002</v>
      </c>
      <c r="AQ27" s="54">
        <v>223064</v>
      </c>
      <c r="AR27" s="54">
        <v>226216</v>
      </c>
      <c r="AS27" s="54">
        <v>231204</v>
      </c>
      <c r="AT27" s="54">
        <v>236952</v>
      </c>
      <c r="AU27" s="54">
        <v>237423</v>
      </c>
      <c r="AV27" s="54">
        <v>245031</v>
      </c>
      <c r="AW27" s="54">
        <v>239285</v>
      </c>
      <c r="AX27" s="54">
        <v>237576</v>
      </c>
      <c r="AY27" s="54">
        <v>231423</v>
      </c>
      <c r="AZ27" s="54">
        <v>231814.77033299999</v>
      </c>
      <c r="BA27" s="54">
        <v>233497</v>
      </c>
      <c r="BB27" s="54">
        <v>239592</v>
      </c>
      <c r="BC27" s="54">
        <v>242988</v>
      </c>
    </row>
    <row r="28" spans="1:65" ht="15.75" customHeight="1" x14ac:dyDescent="0.25">
      <c r="A28" s="125" t="s">
        <v>296</v>
      </c>
      <c r="B28" s="126" t="s">
        <v>303</v>
      </c>
      <c r="C28" s="319" t="s">
        <v>122</v>
      </c>
      <c r="D28" s="319" t="s">
        <v>122</v>
      </c>
      <c r="E28" s="319" t="s">
        <v>122</v>
      </c>
      <c r="F28" s="319" t="s">
        <v>122</v>
      </c>
      <c r="G28" s="319" t="s">
        <v>122</v>
      </c>
      <c r="H28" s="319" t="s">
        <v>122</v>
      </c>
      <c r="I28" s="319" t="s">
        <v>122</v>
      </c>
      <c r="J28" s="319" t="s">
        <v>122</v>
      </c>
      <c r="K28" s="319" t="s">
        <v>122</v>
      </c>
      <c r="L28" s="319" t="s">
        <v>122</v>
      </c>
      <c r="M28" s="319" t="s">
        <v>122</v>
      </c>
      <c r="N28" s="319" t="s">
        <v>122</v>
      </c>
      <c r="O28" s="319" t="s">
        <v>122</v>
      </c>
      <c r="P28" s="319" t="s">
        <v>122</v>
      </c>
      <c r="Q28" s="319" t="s">
        <v>122</v>
      </c>
      <c r="R28" s="319" t="s">
        <v>122</v>
      </c>
      <c r="S28" s="319" t="s">
        <v>122</v>
      </c>
      <c r="T28" s="319" t="s">
        <v>122</v>
      </c>
      <c r="U28" s="319" t="s">
        <v>122</v>
      </c>
      <c r="V28" s="319" t="s">
        <v>122</v>
      </c>
      <c r="W28" s="319" t="s">
        <v>122</v>
      </c>
      <c r="X28" s="319" t="s">
        <v>122</v>
      </c>
      <c r="Y28" s="319" t="s">
        <v>122</v>
      </c>
      <c r="Z28" s="319" t="s">
        <v>122</v>
      </c>
      <c r="AA28" s="319" t="s">
        <v>122</v>
      </c>
      <c r="AB28" s="319" t="s">
        <v>122</v>
      </c>
      <c r="AC28" s="319" t="s">
        <v>122</v>
      </c>
      <c r="AD28" s="319" t="s">
        <v>122</v>
      </c>
      <c r="AE28" s="319" t="s">
        <v>122</v>
      </c>
      <c r="AF28" s="319" t="s">
        <v>122</v>
      </c>
      <c r="AG28" s="319" t="s">
        <v>122</v>
      </c>
      <c r="AH28" s="319" t="s">
        <v>122</v>
      </c>
      <c r="AI28" s="319" t="s">
        <v>122</v>
      </c>
      <c r="AJ28" s="319" t="s">
        <v>122</v>
      </c>
      <c r="AK28" s="319" t="s">
        <v>122</v>
      </c>
      <c r="AL28" s="54">
        <v>101544</v>
      </c>
      <c r="AM28" s="54">
        <v>102092</v>
      </c>
      <c r="AN28" s="54">
        <v>103215</v>
      </c>
      <c r="AO28" s="54">
        <v>105445</v>
      </c>
      <c r="AP28" s="54">
        <v>106727</v>
      </c>
      <c r="AQ28" s="54">
        <v>108508</v>
      </c>
      <c r="AR28" s="54">
        <v>109753</v>
      </c>
      <c r="AS28" s="54">
        <v>111144</v>
      </c>
      <c r="AT28" s="54">
        <v>114125</v>
      </c>
      <c r="AU28" s="54">
        <v>114218</v>
      </c>
      <c r="AV28" s="54">
        <v>117263</v>
      </c>
      <c r="AW28" s="54">
        <v>117042</v>
      </c>
      <c r="AX28" s="54">
        <v>117575</v>
      </c>
      <c r="AY28" s="54">
        <v>112285</v>
      </c>
      <c r="AZ28" s="54">
        <v>112020.82276700001</v>
      </c>
      <c r="BA28" s="54">
        <v>112783</v>
      </c>
      <c r="BB28" s="54">
        <v>114582</v>
      </c>
      <c r="BC28" s="54">
        <v>115497</v>
      </c>
    </row>
    <row r="29" spans="1:65" ht="15.75" customHeight="1" x14ac:dyDescent="0.25">
      <c r="A29" s="125" t="s">
        <v>287</v>
      </c>
      <c r="B29" s="127" t="s">
        <v>309</v>
      </c>
      <c r="C29" s="319" t="s">
        <v>122</v>
      </c>
      <c r="D29" s="319" t="s">
        <v>122</v>
      </c>
      <c r="E29" s="319" t="s">
        <v>122</v>
      </c>
      <c r="F29" s="319" t="s">
        <v>122</v>
      </c>
      <c r="G29" s="319" t="s">
        <v>122</v>
      </c>
      <c r="H29" s="319" t="s">
        <v>122</v>
      </c>
      <c r="I29" s="319" t="s">
        <v>122</v>
      </c>
      <c r="J29" s="319" t="s">
        <v>122</v>
      </c>
      <c r="K29" s="319" t="s">
        <v>122</v>
      </c>
      <c r="L29" s="319" t="s">
        <v>122</v>
      </c>
      <c r="M29" s="319" t="s">
        <v>122</v>
      </c>
      <c r="N29" s="319" t="s">
        <v>122</v>
      </c>
      <c r="O29" s="319" t="s">
        <v>122</v>
      </c>
      <c r="P29" s="319" t="s">
        <v>122</v>
      </c>
      <c r="Q29" s="319" t="s">
        <v>122</v>
      </c>
      <c r="R29" s="319" t="s">
        <v>122</v>
      </c>
      <c r="S29" s="319" t="s">
        <v>122</v>
      </c>
      <c r="T29" s="319" t="s">
        <v>122</v>
      </c>
      <c r="U29" s="319" t="s">
        <v>122</v>
      </c>
      <c r="V29" s="319" t="s">
        <v>122</v>
      </c>
      <c r="W29" s="319" t="s">
        <v>122</v>
      </c>
      <c r="X29" s="319" t="s">
        <v>122</v>
      </c>
      <c r="Y29" s="319" t="s">
        <v>122</v>
      </c>
      <c r="Z29" s="319" t="s">
        <v>122</v>
      </c>
      <c r="AA29" s="319" t="s">
        <v>122</v>
      </c>
      <c r="AB29" s="319" t="s">
        <v>122</v>
      </c>
      <c r="AC29" s="319" t="s">
        <v>122</v>
      </c>
      <c r="AD29" s="319" t="s">
        <v>122</v>
      </c>
      <c r="AE29" s="319" t="s">
        <v>122</v>
      </c>
      <c r="AF29" s="319" t="s">
        <v>122</v>
      </c>
      <c r="AG29" s="319" t="s">
        <v>122</v>
      </c>
      <c r="AH29" s="319" t="s">
        <v>122</v>
      </c>
      <c r="AI29" s="319" t="s">
        <v>122</v>
      </c>
      <c r="AJ29" s="319" t="s">
        <v>122</v>
      </c>
      <c r="AK29" s="319" t="s">
        <v>122</v>
      </c>
      <c r="AL29" s="54">
        <v>56056</v>
      </c>
      <c r="AM29" s="54">
        <v>52580</v>
      </c>
      <c r="AN29" s="54">
        <v>51865</v>
      </c>
      <c r="AO29" s="54">
        <v>52854</v>
      </c>
      <c r="AP29" s="54">
        <v>54206</v>
      </c>
      <c r="AQ29" s="54">
        <v>55217</v>
      </c>
      <c r="AR29" s="54">
        <v>55836</v>
      </c>
      <c r="AS29" s="54">
        <v>56678</v>
      </c>
      <c r="AT29" s="54">
        <v>58710</v>
      </c>
      <c r="AU29" s="100">
        <v>59028</v>
      </c>
      <c r="AV29" s="54">
        <v>62971</v>
      </c>
      <c r="AW29" s="54">
        <v>59317</v>
      </c>
      <c r="AX29" s="54">
        <v>56094</v>
      </c>
      <c r="AY29" s="54">
        <v>55883</v>
      </c>
      <c r="AZ29" s="54">
        <v>56093.447504000003</v>
      </c>
      <c r="BA29" s="54">
        <v>55055</v>
      </c>
      <c r="BB29" s="54">
        <v>57566</v>
      </c>
      <c r="BC29" s="54">
        <v>61110</v>
      </c>
    </row>
    <row r="30" spans="1:65" ht="15.75" customHeight="1" x14ac:dyDescent="0.25">
      <c r="A30" s="125" t="s">
        <v>294</v>
      </c>
      <c r="B30" s="126" t="s">
        <v>305</v>
      </c>
      <c r="C30" s="319" t="s">
        <v>122</v>
      </c>
      <c r="D30" s="319" t="s">
        <v>122</v>
      </c>
      <c r="E30" s="319" t="s">
        <v>122</v>
      </c>
      <c r="F30" s="319" t="s">
        <v>122</v>
      </c>
      <c r="G30" s="319" t="s">
        <v>122</v>
      </c>
      <c r="H30" s="319" t="s">
        <v>122</v>
      </c>
      <c r="I30" s="319" t="s">
        <v>122</v>
      </c>
      <c r="J30" s="319" t="s">
        <v>122</v>
      </c>
      <c r="K30" s="319" t="s">
        <v>122</v>
      </c>
      <c r="L30" s="319" t="s">
        <v>122</v>
      </c>
      <c r="M30" s="319" t="s">
        <v>122</v>
      </c>
      <c r="N30" s="319" t="s">
        <v>122</v>
      </c>
      <c r="O30" s="319" t="s">
        <v>122</v>
      </c>
      <c r="P30" s="319" t="s">
        <v>122</v>
      </c>
      <c r="Q30" s="319" t="s">
        <v>122</v>
      </c>
      <c r="R30" s="319" t="s">
        <v>122</v>
      </c>
      <c r="S30" s="319" t="s">
        <v>122</v>
      </c>
      <c r="T30" s="319" t="s">
        <v>122</v>
      </c>
      <c r="U30" s="319" t="s">
        <v>122</v>
      </c>
      <c r="V30" s="319" t="s">
        <v>122</v>
      </c>
      <c r="W30" s="319" t="s">
        <v>122</v>
      </c>
      <c r="X30" s="319" t="s">
        <v>122</v>
      </c>
      <c r="Y30" s="319" t="s">
        <v>122</v>
      </c>
      <c r="Z30" s="319" t="s">
        <v>122</v>
      </c>
      <c r="AA30" s="319" t="s">
        <v>122</v>
      </c>
      <c r="AB30" s="319" t="s">
        <v>122</v>
      </c>
      <c r="AC30" s="319" t="s">
        <v>122</v>
      </c>
      <c r="AD30" s="319" t="s">
        <v>122</v>
      </c>
      <c r="AE30" s="319" t="s">
        <v>122</v>
      </c>
      <c r="AF30" s="319" t="s">
        <v>122</v>
      </c>
      <c r="AG30" s="319" t="s">
        <v>122</v>
      </c>
      <c r="AH30" s="319" t="s">
        <v>122</v>
      </c>
      <c r="AI30" s="319" t="s">
        <v>122</v>
      </c>
      <c r="AJ30" s="319" t="s">
        <v>122</v>
      </c>
      <c r="AK30" s="319" t="s">
        <v>122</v>
      </c>
      <c r="AL30" s="54">
        <v>29564</v>
      </c>
      <c r="AM30" s="54">
        <v>29921</v>
      </c>
      <c r="AN30" s="54">
        <v>31835</v>
      </c>
      <c r="AO30" s="54">
        <v>30718</v>
      </c>
      <c r="AP30" s="54">
        <v>31005</v>
      </c>
      <c r="AQ30" s="54">
        <v>31109</v>
      </c>
      <c r="AR30" s="54">
        <v>31962</v>
      </c>
      <c r="AS30" s="54">
        <v>33444</v>
      </c>
      <c r="AT30" s="54">
        <v>33583</v>
      </c>
      <c r="AU30" s="100">
        <v>33179</v>
      </c>
      <c r="AV30" s="54">
        <v>33672</v>
      </c>
      <c r="AW30" s="54">
        <v>32672</v>
      </c>
      <c r="AX30" s="54">
        <v>33107</v>
      </c>
      <c r="AY30" s="54">
        <v>32716</v>
      </c>
      <c r="AZ30" s="54">
        <v>33092.350792999998</v>
      </c>
      <c r="BA30" s="54">
        <v>34111</v>
      </c>
      <c r="BB30" s="54">
        <v>34755</v>
      </c>
      <c r="BC30" s="54">
        <v>33953</v>
      </c>
    </row>
    <row r="31" spans="1:65" ht="15.75" customHeight="1" x14ac:dyDescent="0.25">
      <c r="A31" s="125" t="s">
        <v>286</v>
      </c>
      <c r="B31" s="126" t="s">
        <v>306</v>
      </c>
      <c r="C31" s="504" t="s">
        <v>122</v>
      </c>
      <c r="D31" s="504" t="s">
        <v>122</v>
      </c>
      <c r="E31" s="504" t="s">
        <v>122</v>
      </c>
      <c r="F31" s="504" t="s">
        <v>122</v>
      </c>
      <c r="G31" s="504" t="s">
        <v>122</v>
      </c>
      <c r="H31" s="504" t="s">
        <v>122</v>
      </c>
      <c r="I31" s="504" t="s">
        <v>122</v>
      </c>
      <c r="J31" s="504" t="s">
        <v>122</v>
      </c>
      <c r="K31" s="504" t="s">
        <v>122</v>
      </c>
      <c r="L31" s="504" t="s">
        <v>122</v>
      </c>
      <c r="M31" s="504" t="s">
        <v>122</v>
      </c>
      <c r="N31" s="504" t="s">
        <v>122</v>
      </c>
      <c r="O31" s="504" t="s">
        <v>122</v>
      </c>
      <c r="P31" s="504" t="s">
        <v>122</v>
      </c>
      <c r="Q31" s="504" t="s">
        <v>122</v>
      </c>
      <c r="R31" s="504" t="s">
        <v>122</v>
      </c>
      <c r="S31" s="504" t="s">
        <v>122</v>
      </c>
      <c r="T31" s="504" t="s">
        <v>122</v>
      </c>
      <c r="U31" s="504" t="s">
        <v>122</v>
      </c>
      <c r="V31" s="504" t="s">
        <v>122</v>
      </c>
      <c r="W31" s="504" t="s">
        <v>122</v>
      </c>
      <c r="X31" s="504" t="s">
        <v>122</v>
      </c>
      <c r="Y31" s="504" t="s">
        <v>122</v>
      </c>
      <c r="Z31" s="504" t="s">
        <v>122</v>
      </c>
      <c r="AA31" s="504" t="s">
        <v>122</v>
      </c>
      <c r="AB31" s="504" t="s">
        <v>122</v>
      </c>
      <c r="AC31" s="504" t="s">
        <v>122</v>
      </c>
      <c r="AD31" s="504" t="s">
        <v>122</v>
      </c>
      <c r="AE31" s="504" t="s">
        <v>122</v>
      </c>
      <c r="AF31" s="504" t="s">
        <v>122</v>
      </c>
      <c r="AG31" s="504" t="s">
        <v>122</v>
      </c>
      <c r="AH31" s="504" t="s">
        <v>122</v>
      </c>
      <c r="AI31" s="504" t="s">
        <v>122</v>
      </c>
      <c r="AJ31" s="504" t="s">
        <v>122</v>
      </c>
      <c r="AK31" s="504" t="s">
        <v>122</v>
      </c>
      <c r="AL31" s="54">
        <v>26288</v>
      </c>
      <c r="AM31" s="54">
        <v>26523</v>
      </c>
      <c r="AN31" s="54">
        <v>26902</v>
      </c>
      <c r="AO31" s="54">
        <v>27458</v>
      </c>
      <c r="AP31" s="54">
        <v>28064</v>
      </c>
      <c r="AQ31" s="54">
        <v>28230</v>
      </c>
      <c r="AR31" s="54">
        <v>28665</v>
      </c>
      <c r="AS31" s="54">
        <v>29938</v>
      </c>
      <c r="AT31" s="54">
        <v>30534</v>
      </c>
      <c r="AU31" s="54">
        <v>30998</v>
      </c>
      <c r="AV31" s="54">
        <v>31125</v>
      </c>
      <c r="AW31" s="54">
        <v>30254</v>
      </c>
      <c r="AX31" s="54">
        <v>30800</v>
      </c>
      <c r="AY31" s="54">
        <v>30539</v>
      </c>
      <c r="AZ31" s="54">
        <v>30608.149269000001</v>
      </c>
      <c r="BA31" s="54">
        <v>31548</v>
      </c>
      <c r="BB31" s="54">
        <v>32689</v>
      </c>
      <c r="BC31" s="54">
        <v>32428</v>
      </c>
    </row>
    <row r="32" spans="1:65" s="27" customFormat="1" ht="29.25" customHeight="1" x14ac:dyDescent="0.25">
      <c r="A32" s="128" t="s">
        <v>298</v>
      </c>
      <c r="B32" s="124" t="s">
        <v>808</v>
      </c>
      <c r="C32" s="319" t="s">
        <v>122</v>
      </c>
      <c r="D32" s="319" t="s">
        <v>122</v>
      </c>
      <c r="E32" s="319" t="s">
        <v>122</v>
      </c>
      <c r="F32" s="319" t="s">
        <v>122</v>
      </c>
      <c r="G32" s="319" t="s">
        <v>122</v>
      </c>
      <c r="H32" s="319" t="s">
        <v>122</v>
      </c>
      <c r="I32" s="319" t="s">
        <v>122</v>
      </c>
      <c r="J32" s="319" t="s">
        <v>122</v>
      </c>
      <c r="K32" s="319" t="s">
        <v>122</v>
      </c>
      <c r="L32" s="319" t="s">
        <v>122</v>
      </c>
      <c r="M32" s="319" t="s">
        <v>122</v>
      </c>
      <c r="N32" s="319" t="s">
        <v>122</v>
      </c>
      <c r="O32" s="319" t="s">
        <v>122</v>
      </c>
      <c r="P32" s="319" t="s">
        <v>122</v>
      </c>
      <c r="Q32" s="319" t="s">
        <v>122</v>
      </c>
      <c r="R32" s="319" t="s">
        <v>122</v>
      </c>
      <c r="S32" s="319" t="s">
        <v>122</v>
      </c>
      <c r="T32" s="319" t="s">
        <v>122</v>
      </c>
      <c r="U32" s="319" t="s">
        <v>122</v>
      </c>
      <c r="V32" s="319" t="s">
        <v>122</v>
      </c>
      <c r="W32" s="319" t="s">
        <v>122</v>
      </c>
      <c r="X32" s="319" t="s">
        <v>122</v>
      </c>
      <c r="Y32" s="319" t="s">
        <v>122</v>
      </c>
      <c r="Z32" s="319" t="s">
        <v>122</v>
      </c>
      <c r="AA32" s="319" t="s">
        <v>122</v>
      </c>
      <c r="AB32" s="319" t="s">
        <v>122</v>
      </c>
      <c r="AC32" s="319" t="s">
        <v>122</v>
      </c>
      <c r="AD32" s="319" t="s">
        <v>122</v>
      </c>
      <c r="AE32" s="319" t="s">
        <v>122</v>
      </c>
      <c r="AF32" s="319" t="s">
        <v>122</v>
      </c>
      <c r="AG32" s="319" t="s">
        <v>122</v>
      </c>
      <c r="AH32" s="319" t="s">
        <v>122</v>
      </c>
      <c r="AI32" s="319" t="s">
        <v>122</v>
      </c>
      <c r="AJ32" s="319" t="s">
        <v>122</v>
      </c>
      <c r="AK32" s="319" t="s">
        <v>122</v>
      </c>
      <c r="AL32" s="507">
        <v>-7823</v>
      </c>
      <c r="AM32" s="507">
        <v>-10653</v>
      </c>
      <c r="AN32" s="507">
        <v>-11029</v>
      </c>
      <c r="AO32" s="507">
        <v>-8882</v>
      </c>
      <c r="AP32" s="54">
        <v>-8369</v>
      </c>
      <c r="AQ32" s="507">
        <v>-8204</v>
      </c>
      <c r="AR32" s="507">
        <v>-8488</v>
      </c>
      <c r="AS32" s="507">
        <v>-8300</v>
      </c>
      <c r="AT32" s="507">
        <v>-7759</v>
      </c>
      <c r="AU32" s="507">
        <v>-7221</v>
      </c>
      <c r="AV32" s="507">
        <v>-7826</v>
      </c>
      <c r="AW32" s="507">
        <v>-8060</v>
      </c>
      <c r="AX32" s="507">
        <v>-8326</v>
      </c>
      <c r="AY32" s="507">
        <v>-8824</v>
      </c>
      <c r="AZ32" s="507">
        <v>-8932.4154589999998</v>
      </c>
      <c r="BA32" s="507">
        <v>-8875</v>
      </c>
      <c r="BB32" s="507">
        <v>-9263</v>
      </c>
      <c r="BC32" s="507">
        <v>-8687</v>
      </c>
      <c r="BD32" s="9"/>
      <c r="BE32" s="9"/>
      <c r="BF32" s="9"/>
      <c r="BG32" s="9"/>
      <c r="BH32" s="9"/>
      <c r="BI32" s="9"/>
      <c r="BJ32" s="9"/>
      <c r="BK32" s="9"/>
      <c r="BL32" s="9"/>
      <c r="BM32" s="9"/>
    </row>
    <row r="33" spans="1:65" ht="15.75" customHeight="1" x14ac:dyDescent="0.25">
      <c r="A33" s="153" t="s">
        <v>844</v>
      </c>
      <c r="B33" s="429" t="s">
        <v>843</v>
      </c>
      <c r="C33" s="504" t="s">
        <v>122</v>
      </c>
      <c r="D33" s="504" t="s">
        <v>122</v>
      </c>
      <c r="E33" s="504" t="s">
        <v>122</v>
      </c>
      <c r="F33" s="504" t="s">
        <v>122</v>
      </c>
      <c r="G33" s="504" t="s">
        <v>122</v>
      </c>
      <c r="H33" s="504" t="s">
        <v>122</v>
      </c>
      <c r="I33" s="504" t="s">
        <v>122</v>
      </c>
      <c r="J33" s="504" t="s">
        <v>122</v>
      </c>
      <c r="K33" s="504" t="s">
        <v>122</v>
      </c>
      <c r="L33" s="504" t="s">
        <v>122</v>
      </c>
      <c r="M33" s="504" t="s">
        <v>122</v>
      </c>
      <c r="N33" s="504" t="s">
        <v>122</v>
      </c>
      <c r="O33" s="504" t="s">
        <v>122</v>
      </c>
      <c r="P33" s="504" t="s">
        <v>122</v>
      </c>
      <c r="Q33" s="504" t="s">
        <v>122</v>
      </c>
      <c r="R33" s="504" t="s">
        <v>122</v>
      </c>
      <c r="S33" s="504" t="s">
        <v>122</v>
      </c>
      <c r="T33" s="504" t="s">
        <v>122</v>
      </c>
      <c r="U33" s="504" t="s">
        <v>122</v>
      </c>
      <c r="V33" s="504" t="s">
        <v>122</v>
      </c>
      <c r="W33" s="504" t="s">
        <v>122</v>
      </c>
      <c r="X33" s="504" t="s">
        <v>122</v>
      </c>
      <c r="Y33" s="504" t="s">
        <v>122</v>
      </c>
      <c r="Z33" s="504" t="s">
        <v>122</v>
      </c>
      <c r="AA33" s="504" t="s">
        <v>122</v>
      </c>
      <c r="AB33" s="504" t="s">
        <v>122</v>
      </c>
      <c r="AC33" s="504" t="s">
        <v>122</v>
      </c>
      <c r="AD33" s="504" t="s">
        <v>122</v>
      </c>
      <c r="AE33" s="504" t="s">
        <v>122</v>
      </c>
      <c r="AF33" s="504" t="s">
        <v>122</v>
      </c>
      <c r="AG33" s="504" t="s">
        <v>122</v>
      </c>
      <c r="AH33" s="504" t="s">
        <v>122</v>
      </c>
      <c r="AI33" s="504" t="s">
        <v>122</v>
      </c>
      <c r="AJ33" s="504" t="s">
        <v>122</v>
      </c>
      <c r="AK33" s="504" t="s">
        <v>122</v>
      </c>
      <c r="AL33" s="446">
        <v>205629</v>
      </c>
      <c r="AM33" s="446">
        <v>200463</v>
      </c>
      <c r="AN33" s="446">
        <v>202788</v>
      </c>
      <c r="AO33" s="446">
        <v>207593</v>
      </c>
      <c r="AP33" s="446">
        <v>211633</v>
      </c>
      <c r="AQ33" s="446">
        <v>214860</v>
      </c>
      <c r="AR33" s="446">
        <v>217728</v>
      </c>
      <c r="AS33" s="446">
        <v>222904</v>
      </c>
      <c r="AT33" s="446">
        <v>229193</v>
      </c>
      <c r="AU33" s="446">
        <v>230202</v>
      </c>
      <c r="AV33" s="446">
        <v>237205</v>
      </c>
      <c r="AW33" s="446">
        <v>231225</v>
      </c>
      <c r="AX33" s="446">
        <v>229250</v>
      </c>
      <c r="AY33" s="446">
        <v>222599</v>
      </c>
      <c r="AZ33" s="446">
        <v>222882.35487399998</v>
      </c>
      <c r="BA33" s="446">
        <v>224622</v>
      </c>
      <c r="BB33" s="446">
        <v>230329</v>
      </c>
      <c r="BC33" s="446">
        <v>234301</v>
      </c>
    </row>
    <row r="34" spans="1:65" s="343" customFormat="1" ht="15.75" customHeight="1" x14ac:dyDescent="0.25">
      <c r="A34" s="279"/>
      <c r="B34" s="232"/>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8"/>
      <c r="AM34" s="8"/>
      <c r="AN34" s="8"/>
      <c r="AO34" s="8"/>
      <c r="AP34" s="8"/>
      <c r="AQ34" s="6"/>
      <c r="AR34" s="6"/>
      <c r="AS34" s="6"/>
      <c r="AT34" s="6"/>
      <c r="AU34" s="6"/>
      <c r="AV34" s="6"/>
      <c r="AW34" s="593"/>
      <c r="AX34" s="6"/>
      <c r="AY34" s="6"/>
      <c r="AZ34" s="6"/>
      <c r="BA34" s="6"/>
      <c r="BB34" s="6"/>
      <c r="BC34" s="6"/>
      <c r="BD34" s="9"/>
      <c r="BE34" s="9"/>
      <c r="BF34" s="9"/>
      <c r="BG34" s="9"/>
      <c r="BH34" s="9"/>
      <c r="BI34" s="9"/>
      <c r="BJ34" s="9"/>
      <c r="BK34" s="9"/>
      <c r="BL34" s="9"/>
      <c r="BM34" s="9"/>
    </row>
    <row r="35" spans="1:65" ht="15.75" customHeight="1" x14ac:dyDescent="0.25">
      <c r="B35" s="232"/>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U35" s="593"/>
    </row>
    <row r="36" spans="1:65" ht="15.75" customHeight="1" x14ac:dyDescent="0.25">
      <c r="B36" s="232"/>
      <c r="C36" s="358"/>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row>
    <row r="37" spans="1:65" ht="15.75" customHeight="1" x14ac:dyDescent="0.25">
      <c r="B37" s="232"/>
      <c r="C37" s="358"/>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row>
    <row r="38" spans="1:65" ht="15.75" customHeight="1" x14ac:dyDescent="0.25">
      <c r="B38" s="232"/>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row>
  </sheetData>
  <hyperlinks>
    <hyperlink ref="AW1" location="'Spis treści_Contents'!A1" display="spis treści"/>
    <hyperlink ref="AW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AL36"/>
  <sheetViews>
    <sheetView view="pageBreakPreview" zoomScaleNormal="100" zoomScaleSheetLayoutView="100" workbookViewId="0">
      <pane xSplit="1" topLeftCell="B1" activePane="topRight" state="frozen"/>
      <selection activeCell="AW14" sqref="AW14"/>
      <selection pane="topRight"/>
    </sheetView>
  </sheetViews>
  <sheetFormatPr defaultColWidth="12.7109375" defaultRowHeight="15.75" customHeight="1" outlineLevelCol="1" x14ac:dyDescent="0.2"/>
  <cols>
    <col min="1" max="2" width="65.7109375" style="8" customWidth="1"/>
    <col min="3" max="33" width="12.7109375" style="8" hidden="1" customWidth="1" outlineLevel="1"/>
    <col min="34" max="34" width="12.7109375" style="8" customWidth="1" collapsed="1"/>
    <col min="35" max="16384" width="12.7109375" style="8"/>
  </cols>
  <sheetData>
    <row r="1" spans="1:38" ht="15.75" customHeight="1" x14ac:dyDescent="0.2">
      <c r="A1" s="387" t="s">
        <v>613</v>
      </c>
      <c r="B1" s="430" t="s">
        <v>901</v>
      </c>
      <c r="C1" s="316"/>
      <c r="D1" s="316"/>
      <c r="E1" s="316"/>
      <c r="F1" s="316"/>
      <c r="G1" s="316"/>
      <c r="H1" s="316"/>
      <c r="I1" s="316"/>
      <c r="J1" s="316"/>
      <c r="K1" s="316"/>
      <c r="L1" s="316"/>
      <c r="M1" s="316"/>
      <c r="N1" s="316"/>
      <c r="O1" s="315"/>
      <c r="P1" s="315"/>
      <c r="Q1" s="315"/>
      <c r="R1" s="315"/>
      <c r="S1" s="315"/>
      <c r="T1" s="315"/>
      <c r="U1" s="315"/>
      <c r="V1" s="315"/>
      <c r="W1" s="316"/>
      <c r="X1" s="316"/>
      <c r="Y1" s="316"/>
      <c r="Z1" s="316"/>
      <c r="AA1" s="316"/>
      <c r="AB1" s="316"/>
      <c r="AC1" s="316"/>
      <c r="AD1" s="316"/>
      <c r="AE1" s="316"/>
      <c r="AF1" s="316"/>
      <c r="AG1" s="316"/>
      <c r="AH1" s="316"/>
      <c r="AI1" s="316"/>
      <c r="AJ1" s="316"/>
      <c r="AK1" s="316"/>
      <c r="AL1" s="314" t="s">
        <v>620</v>
      </c>
    </row>
    <row r="2" spans="1:38" ht="15.75" customHeight="1" x14ac:dyDescent="0.2">
      <c r="A2" s="1"/>
      <c r="B2" s="44"/>
      <c r="C2" s="316"/>
      <c r="D2" s="316"/>
      <c r="E2" s="316"/>
      <c r="F2" s="316"/>
      <c r="G2" s="316"/>
      <c r="H2" s="316"/>
      <c r="I2" s="316"/>
      <c r="J2" s="316"/>
      <c r="K2" s="316"/>
      <c r="L2" s="316"/>
      <c r="M2" s="316"/>
      <c r="N2" s="316"/>
      <c r="O2" s="315" t="s">
        <v>99</v>
      </c>
      <c r="P2" s="315" t="s">
        <v>99</v>
      </c>
      <c r="Q2" s="315" t="s">
        <v>99</v>
      </c>
      <c r="R2" s="315" t="s">
        <v>99</v>
      </c>
      <c r="S2" s="315" t="s">
        <v>99</v>
      </c>
      <c r="T2" s="315" t="s">
        <v>99</v>
      </c>
      <c r="U2" s="315" t="s">
        <v>99</v>
      </c>
      <c r="V2" s="315"/>
      <c r="W2" s="316"/>
      <c r="X2" s="316"/>
      <c r="Y2" s="316"/>
      <c r="Z2" s="316"/>
      <c r="AA2" s="316"/>
      <c r="AB2" s="316"/>
      <c r="AC2" s="316"/>
      <c r="AD2" s="316"/>
      <c r="AE2" s="316"/>
      <c r="AF2" s="316"/>
      <c r="AG2" s="316"/>
      <c r="AH2" s="316"/>
      <c r="AI2" s="316"/>
      <c r="AJ2" s="316"/>
      <c r="AK2" s="316"/>
      <c r="AL2" s="314" t="s">
        <v>621</v>
      </c>
    </row>
    <row r="3" spans="1:38" ht="15.75" customHeight="1" thickBot="1" x14ac:dyDescent="0.25">
      <c r="A3" s="316"/>
      <c r="B3" s="316"/>
      <c r="C3" s="316"/>
      <c r="D3" s="316"/>
      <c r="E3" s="316"/>
      <c r="F3" s="316"/>
      <c r="G3" s="316"/>
      <c r="H3" s="316"/>
      <c r="I3" s="316"/>
      <c r="J3" s="316"/>
      <c r="K3" s="316"/>
      <c r="L3" s="316"/>
      <c r="M3" s="316"/>
      <c r="N3" s="316"/>
      <c r="O3" s="315" t="s">
        <v>100</v>
      </c>
      <c r="P3" s="315" t="s">
        <v>100</v>
      </c>
      <c r="Q3" s="315" t="s">
        <v>100</v>
      </c>
      <c r="R3" s="315" t="s">
        <v>100</v>
      </c>
      <c r="S3" s="315" t="s">
        <v>100</v>
      </c>
      <c r="T3" s="315" t="s">
        <v>100</v>
      </c>
      <c r="U3" s="315" t="s">
        <v>100</v>
      </c>
      <c r="V3" s="315"/>
      <c r="W3" s="316"/>
      <c r="X3" s="316"/>
      <c r="Y3" s="316"/>
      <c r="Z3" s="316"/>
      <c r="AA3" s="316"/>
      <c r="AB3" s="316"/>
      <c r="AC3" s="316"/>
      <c r="AD3" s="316"/>
      <c r="AE3" s="316"/>
      <c r="AF3" s="316"/>
      <c r="AG3" s="316"/>
      <c r="AH3" s="316"/>
      <c r="AI3" s="316"/>
      <c r="AJ3" s="316"/>
      <c r="AK3" s="316"/>
      <c r="AL3" s="316"/>
    </row>
    <row r="4" spans="1:38" ht="15.75" customHeight="1" thickBot="1" x14ac:dyDescent="0.25">
      <c r="A4" s="334" t="s">
        <v>325</v>
      </c>
      <c r="B4" s="335" t="s">
        <v>162</v>
      </c>
      <c r="C4" s="421" t="s">
        <v>269</v>
      </c>
      <c r="D4" s="421" t="s">
        <v>268</v>
      </c>
      <c r="E4" s="421" t="s">
        <v>267</v>
      </c>
      <c r="F4" s="421" t="s">
        <v>266</v>
      </c>
      <c r="G4" s="421" t="s">
        <v>262</v>
      </c>
      <c r="H4" s="421" t="s">
        <v>263</v>
      </c>
      <c r="I4" s="421" t="s">
        <v>264</v>
      </c>
      <c r="J4" s="421" t="s">
        <v>265</v>
      </c>
      <c r="K4" s="421" t="s">
        <v>261</v>
      </c>
      <c r="L4" s="421" t="s">
        <v>260</v>
      </c>
      <c r="M4" s="421" t="s">
        <v>259</v>
      </c>
      <c r="N4" s="421" t="s">
        <v>258</v>
      </c>
      <c r="O4" s="421" t="s">
        <v>257</v>
      </c>
      <c r="P4" s="421" t="s">
        <v>256</v>
      </c>
      <c r="Q4" s="421" t="s">
        <v>255</v>
      </c>
      <c r="R4" s="421" t="s">
        <v>254</v>
      </c>
      <c r="S4" s="421" t="s">
        <v>253</v>
      </c>
      <c r="T4" s="421" t="s">
        <v>252</v>
      </c>
      <c r="U4" s="421" t="s">
        <v>251</v>
      </c>
      <c r="V4" s="431" t="s">
        <v>250</v>
      </c>
      <c r="W4" s="431" t="s">
        <v>246</v>
      </c>
      <c r="X4" s="431" t="s">
        <v>247</v>
      </c>
      <c r="Y4" s="431" t="s">
        <v>248</v>
      </c>
      <c r="Z4" s="431" t="s">
        <v>249</v>
      </c>
      <c r="AA4" s="431" t="s">
        <v>242</v>
      </c>
      <c r="AB4" s="431" t="s">
        <v>243</v>
      </c>
      <c r="AC4" s="431" t="s">
        <v>244</v>
      </c>
      <c r="AD4" s="431" t="s">
        <v>245</v>
      </c>
      <c r="AE4" s="431" t="s">
        <v>239</v>
      </c>
      <c r="AF4" s="431" t="s">
        <v>240</v>
      </c>
      <c r="AG4" s="431" t="s">
        <v>241</v>
      </c>
      <c r="AH4" s="431" t="s">
        <v>223</v>
      </c>
      <c r="AI4" s="431" t="s">
        <v>238</v>
      </c>
      <c r="AJ4" s="431" t="s">
        <v>237</v>
      </c>
      <c r="AK4" s="431" t="s">
        <v>222</v>
      </c>
      <c r="AL4" s="431" t="s">
        <v>236</v>
      </c>
    </row>
    <row r="5" spans="1:38" s="398" customFormat="1" ht="15.75" customHeight="1" x14ac:dyDescent="0.2">
      <c r="A5" s="141" t="s">
        <v>295</v>
      </c>
      <c r="B5" s="142" t="s">
        <v>563</v>
      </c>
      <c r="C5" s="140">
        <v>109830.414</v>
      </c>
      <c r="D5" s="140">
        <v>111255.655</v>
      </c>
      <c r="E5" s="140">
        <v>115348.24399999999</v>
      </c>
      <c r="F5" s="140">
        <v>120509.70899999999</v>
      </c>
      <c r="G5" s="140">
        <v>122254.51</v>
      </c>
      <c r="H5" s="140">
        <v>129190.68</v>
      </c>
      <c r="I5" s="140">
        <v>131531.40399999998</v>
      </c>
      <c r="J5" s="140">
        <v>135524.78899999999</v>
      </c>
      <c r="K5" s="140">
        <v>137653.014</v>
      </c>
      <c r="L5" s="140">
        <v>140970.476</v>
      </c>
      <c r="M5" s="140">
        <v>145339.52599999998</v>
      </c>
      <c r="N5" s="140">
        <v>147187.497</v>
      </c>
      <c r="O5" s="140">
        <v>145742.29199999999</v>
      </c>
      <c r="P5" s="140">
        <v>146842.163</v>
      </c>
      <c r="Q5" s="140">
        <v>147037.64000000001</v>
      </c>
      <c r="R5" s="140">
        <v>148181.22399999999</v>
      </c>
      <c r="S5" s="140">
        <v>151226.86000000002</v>
      </c>
      <c r="T5" s="140">
        <v>153497.16300000003</v>
      </c>
      <c r="U5" s="140">
        <v>153008.64300000001</v>
      </c>
      <c r="V5" s="140">
        <v>152312.94900000002</v>
      </c>
      <c r="W5" s="140">
        <v>154187.41099999999</v>
      </c>
      <c r="X5" s="140">
        <v>179550.90900000001</v>
      </c>
      <c r="Y5" s="140">
        <v>180456.60200000001</v>
      </c>
      <c r="Z5" s="140">
        <v>182277.52900000001</v>
      </c>
      <c r="AA5" s="140">
        <v>185385.88999999998</v>
      </c>
      <c r="AB5" s="140">
        <v>187923.37300000002</v>
      </c>
      <c r="AC5" s="140">
        <v>188108.07</v>
      </c>
      <c r="AD5" s="140">
        <v>183176.10499999998</v>
      </c>
      <c r="AE5" s="140">
        <v>184344.98500000002</v>
      </c>
      <c r="AF5" s="140">
        <v>187383.99400000001</v>
      </c>
      <c r="AG5" s="140">
        <v>188395.94699999999</v>
      </c>
      <c r="AH5" s="140">
        <v>189736</v>
      </c>
      <c r="AI5" s="140">
        <v>190020</v>
      </c>
      <c r="AJ5" s="140">
        <v>195064</v>
      </c>
      <c r="AK5" s="140">
        <v>195808</v>
      </c>
      <c r="AL5" s="140">
        <v>194936</v>
      </c>
    </row>
    <row r="6" spans="1:38" ht="15.75" customHeight="1" x14ac:dyDescent="0.2">
      <c r="A6" s="143" t="s">
        <v>327</v>
      </c>
      <c r="B6" s="143" t="s">
        <v>441</v>
      </c>
      <c r="C6" s="238">
        <v>48766.428</v>
      </c>
      <c r="D6" s="238">
        <v>48849.697</v>
      </c>
      <c r="E6" s="238">
        <v>50266.455000000002</v>
      </c>
      <c r="F6" s="238">
        <v>52471.695</v>
      </c>
      <c r="G6" s="238">
        <v>53334.974000000002</v>
      </c>
      <c r="H6" s="238">
        <v>57992.902000000002</v>
      </c>
      <c r="I6" s="238">
        <v>59290.925999999999</v>
      </c>
      <c r="J6" s="238">
        <v>62441.248</v>
      </c>
      <c r="K6" s="238">
        <v>62897.883000000002</v>
      </c>
      <c r="L6" s="238">
        <v>65943.608999999997</v>
      </c>
      <c r="M6" s="238">
        <v>69709.868000000002</v>
      </c>
      <c r="N6" s="238">
        <v>71156.252999999997</v>
      </c>
      <c r="O6" s="238">
        <v>69533.421999999991</v>
      </c>
      <c r="P6" s="238">
        <v>70659.005000000005</v>
      </c>
      <c r="Q6" s="238">
        <v>71022.091</v>
      </c>
      <c r="R6" s="238">
        <v>72133.796000000002</v>
      </c>
      <c r="S6" s="238">
        <v>73235.971000000005</v>
      </c>
      <c r="T6" s="238">
        <v>74938.062000000005</v>
      </c>
      <c r="U6" s="238">
        <v>75740.448000000004</v>
      </c>
      <c r="V6" s="238">
        <v>76631.478000000003</v>
      </c>
      <c r="W6" s="238">
        <v>77904.195000000007</v>
      </c>
      <c r="X6" s="238">
        <v>97470.9</v>
      </c>
      <c r="Y6" s="238">
        <v>99098.963000000003</v>
      </c>
      <c r="Z6" s="238">
        <v>98105.676000000007</v>
      </c>
      <c r="AA6" s="238">
        <v>100971.40399999999</v>
      </c>
      <c r="AB6" s="238">
        <v>102592.447</v>
      </c>
      <c r="AC6" s="238">
        <v>101858.55899999999</v>
      </c>
      <c r="AD6" s="238">
        <v>103005.81200000001</v>
      </c>
      <c r="AE6" s="238">
        <v>102984.693</v>
      </c>
      <c r="AF6" s="238">
        <v>105734.433</v>
      </c>
      <c r="AG6" s="238">
        <v>106058.51300000001</v>
      </c>
      <c r="AH6" s="238">
        <v>108321</v>
      </c>
      <c r="AI6" s="238">
        <v>107641</v>
      </c>
      <c r="AJ6" s="238">
        <v>108045</v>
      </c>
      <c r="AK6" s="238">
        <v>108730</v>
      </c>
      <c r="AL6" s="238">
        <v>108163</v>
      </c>
    </row>
    <row r="7" spans="1:38" ht="15.75" customHeight="1" x14ac:dyDescent="0.2">
      <c r="A7" s="143" t="s">
        <v>442</v>
      </c>
      <c r="B7" s="143" t="s">
        <v>569</v>
      </c>
      <c r="C7" s="238">
        <v>39431.321000000004</v>
      </c>
      <c r="D7" s="238">
        <v>40057.548000000003</v>
      </c>
      <c r="E7" s="238">
        <v>41631.618999999999</v>
      </c>
      <c r="F7" s="238">
        <v>43990.773000000001</v>
      </c>
      <c r="G7" s="238">
        <v>44161.127999999997</v>
      </c>
      <c r="H7" s="238">
        <v>45811.677000000003</v>
      </c>
      <c r="I7" s="238">
        <v>46052.813999999998</v>
      </c>
      <c r="J7" s="238">
        <v>46912.413</v>
      </c>
      <c r="K7" s="238">
        <v>48761.447</v>
      </c>
      <c r="L7" s="238">
        <v>49240.523000000001</v>
      </c>
      <c r="M7" s="238">
        <v>49884.733</v>
      </c>
      <c r="N7" s="238">
        <v>51694.493000000009</v>
      </c>
      <c r="O7" s="238">
        <v>51969.936999999998</v>
      </c>
      <c r="P7" s="238">
        <v>52415.971999999994</v>
      </c>
      <c r="Q7" s="238">
        <v>53515.319000000003</v>
      </c>
      <c r="R7" s="238">
        <v>54279.885999999999</v>
      </c>
      <c r="S7" s="238">
        <v>56947.332999999999</v>
      </c>
      <c r="T7" s="238">
        <v>57676.523000000001</v>
      </c>
      <c r="U7" s="238">
        <v>56538.677000000003</v>
      </c>
      <c r="V7" s="238">
        <v>55054.248999999996</v>
      </c>
      <c r="W7" s="238">
        <v>55979.377999999997</v>
      </c>
      <c r="X7" s="238">
        <v>61124.692000000003</v>
      </c>
      <c r="Y7" s="238">
        <v>59819.122000000003</v>
      </c>
      <c r="Z7" s="238">
        <v>62527.228000000003</v>
      </c>
      <c r="AA7" s="238">
        <v>62718.313999999998</v>
      </c>
      <c r="AB7" s="238">
        <v>62991.411</v>
      </c>
      <c r="AC7" s="238">
        <v>62773.421999999999</v>
      </c>
      <c r="AD7" s="238">
        <v>56641.147999999986</v>
      </c>
      <c r="AE7" s="238">
        <v>57763.582999999999</v>
      </c>
      <c r="AF7" s="238">
        <v>57403.233</v>
      </c>
      <c r="AG7" s="238">
        <v>57899.017</v>
      </c>
      <c r="AH7" s="238">
        <v>56722</v>
      </c>
      <c r="AI7" s="238">
        <v>57483</v>
      </c>
      <c r="AJ7" s="238">
        <v>61460</v>
      </c>
      <c r="AK7" s="238">
        <v>60828</v>
      </c>
      <c r="AL7" s="238">
        <v>60497</v>
      </c>
    </row>
    <row r="8" spans="1:38" ht="15.75" customHeight="1" x14ac:dyDescent="0.2">
      <c r="A8" s="143" t="s">
        <v>329</v>
      </c>
      <c r="B8" s="143" t="s">
        <v>440</v>
      </c>
      <c r="C8" s="238">
        <v>21117.883999999998</v>
      </c>
      <c r="D8" s="238">
        <v>21847.397000000001</v>
      </c>
      <c r="E8" s="238">
        <v>22933.061000000002</v>
      </c>
      <c r="F8" s="238">
        <v>23483.449000000001</v>
      </c>
      <c r="G8" s="238">
        <v>24168.866999999998</v>
      </c>
      <c r="H8" s="238">
        <v>24763.018</v>
      </c>
      <c r="I8" s="238">
        <v>25519.778999999999</v>
      </c>
      <c r="J8" s="238">
        <v>25446.264999999999</v>
      </c>
      <c r="K8" s="238">
        <v>25222.058000000001</v>
      </c>
      <c r="L8" s="238">
        <v>24975.346000000001</v>
      </c>
      <c r="M8" s="238">
        <v>24836.356</v>
      </c>
      <c r="N8" s="238">
        <v>24336.751</v>
      </c>
      <c r="O8" s="238">
        <v>23134.834000000003</v>
      </c>
      <c r="P8" s="238">
        <v>22617.719000000001</v>
      </c>
      <c r="Q8" s="238">
        <v>22500.23</v>
      </c>
      <c r="R8" s="238">
        <v>21767.542000000001</v>
      </c>
      <c r="S8" s="238">
        <v>21043.556</v>
      </c>
      <c r="T8" s="238">
        <v>20882.578000000001</v>
      </c>
      <c r="U8" s="238">
        <v>20729.518</v>
      </c>
      <c r="V8" s="238">
        <v>20627.222000000002</v>
      </c>
      <c r="W8" s="238">
        <v>20303.838</v>
      </c>
      <c r="X8" s="238">
        <v>20955.316999999999</v>
      </c>
      <c r="Y8" s="238">
        <v>21538.517</v>
      </c>
      <c r="Z8" s="238">
        <v>21644.625</v>
      </c>
      <c r="AA8" s="238">
        <v>21696.171999999999</v>
      </c>
      <c r="AB8" s="238">
        <v>22339.514999999999</v>
      </c>
      <c r="AC8" s="238">
        <v>23476.089</v>
      </c>
      <c r="AD8" s="238">
        <v>23529.145</v>
      </c>
      <c r="AE8" s="238">
        <v>23596.708999999999</v>
      </c>
      <c r="AF8" s="238">
        <v>24246.328000000001</v>
      </c>
      <c r="AG8" s="238">
        <v>24438.417000000001</v>
      </c>
      <c r="AH8" s="238">
        <v>24693</v>
      </c>
      <c r="AI8" s="238">
        <v>24896</v>
      </c>
      <c r="AJ8" s="238">
        <v>25559</v>
      </c>
      <c r="AK8" s="238">
        <v>26250</v>
      </c>
      <c r="AL8" s="238">
        <v>26276</v>
      </c>
    </row>
    <row r="9" spans="1:38" ht="15.75" hidden="1" customHeight="1" x14ac:dyDescent="0.2">
      <c r="A9" s="143" t="s">
        <v>587</v>
      </c>
      <c r="B9" s="143" t="s">
        <v>588</v>
      </c>
      <c r="C9" s="238">
        <v>514.78099999999995</v>
      </c>
      <c r="D9" s="238">
        <v>501.01299999999998</v>
      </c>
      <c r="E9" s="238">
        <v>517.10900000000004</v>
      </c>
      <c r="F9" s="238">
        <v>563.79200000000003</v>
      </c>
      <c r="G9" s="238">
        <v>589.54100000000005</v>
      </c>
      <c r="H9" s="238">
        <v>623.08299999999997</v>
      </c>
      <c r="I9" s="238">
        <v>667.88499999999999</v>
      </c>
      <c r="J9" s="238">
        <v>724.86300000000006</v>
      </c>
      <c r="K9" s="238">
        <v>771.62599999999998</v>
      </c>
      <c r="L9" s="238">
        <v>810.99800000000005</v>
      </c>
      <c r="M9" s="238">
        <v>908.56899999999996</v>
      </c>
      <c r="N9" s="238">
        <v>0</v>
      </c>
      <c r="O9" s="238">
        <v>1104.0989999999999</v>
      </c>
      <c r="P9" s="238">
        <v>1149.4670000000001</v>
      </c>
      <c r="Q9" s="75" t="s">
        <v>122</v>
      </c>
      <c r="R9" s="75" t="s">
        <v>122</v>
      </c>
      <c r="S9" s="75" t="s">
        <v>122</v>
      </c>
      <c r="T9" s="75" t="s">
        <v>122</v>
      </c>
      <c r="U9" s="75" t="s">
        <v>122</v>
      </c>
      <c r="V9" s="75" t="s">
        <v>122</v>
      </c>
      <c r="W9" s="75" t="s">
        <v>122</v>
      </c>
      <c r="X9" s="75" t="s">
        <v>122</v>
      </c>
      <c r="Y9" s="75" t="s">
        <v>122</v>
      </c>
      <c r="Z9" s="75" t="s">
        <v>122</v>
      </c>
      <c r="AA9" s="75" t="s">
        <v>122</v>
      </c>
      <c r="AB9" s="75" t="s">
        <v>122</v>
      </c>
      <c r="AC9" s="75" t="s">
        <v>122</v>
      </c>
      <c r="AD9" s="75" t="s">
        <v>122</v>
      </c>
      <c r="AE9" s="75" t="s">
        <v>122</v>
      </c>
      <c r="AF9" s="75" t="s">
        <v>122</v>
      </c>
      <c r="AG9" s="75" t="s">
        <v>122</v>
      </c>
      <c r="AH9" s="75" t="s">
        <v>122</v>
      </c>
      <c r="AI9" s="75" t="s">
        <v>122</v>
      </c>
      <c r="AJ9" s="75" t="s">
        <v>122</v>
      </c>
      <c r="AK9" s="75" t="s">
        <v>122</v>
      </c>
      <c r="AL9" s="75" t="s">
        <v>122</v>
      </c>
    </row>
    <row r="10" spans="1:38" s="398" customFormat="1" ht="15.75" customHeight="1" x14ac:dyDescent="0.2">
      <c r="A10" s="53" t="s">
        <v>332</v>
      </c>
      <c r="B10" s="114" t="s">
        <v>338</v>
      </c>
      <c r="C10" s="108" t="s">
        <v>122</v>
      </c>
      <c r="D10" s="108" t="s">
        <v>122</v>
      </c>
      <c r="E10" s="108" t="s">
        <v>122</v>
      </c>
      <c r="F10" s="108" t="s">
        <v>122</v>
      </c>
      <c r="G10" s="108" t="s">
        <v>122</v>
      </c>
      <c r="H10" s="108" t="s">
        <v>122</v>
      </c>
      <c r="I10" s="108" t="s">
        <v>122</v>
      </c>
      <c r="J10" s="108" t="s">
        <v>122</v>
      </c>
      <c r="K10" s="108" t="s">
        <v>122</v>
      </c>
      <c r="L10" s="108" t="s">
        <v>122</v>
      </c>
      <c r="M10" s="108" t="s">
        <v>122</v>
      </c>
      <c r="N10" s="108" t="s">
        <v>122</v>
      </c>
      <c r="O10" s="108" t="s">
        <v>122</v>
      </c>
      <c r="P10" s="108" t="s">
        <v>122</v>
      </c>
      <c r="Q10" s="108">
        <v>1426.4739999999999</v>
      </c>
      <c r="R10" s="108">
        <v>2078.107</v>
      </c>
      <c r="S10" s="108">
        <v>2099.6999999999998</v>
      </c>
      <c r="T10" s="108">
        <v>2072.0360000000001</v>
      </c>
      <c r="U10" s="108">
        <v>1973.182</v>
      </c>
      <c r="V10" s="108">
        <v>1817.0050000000001</v>
      </c>
      <c r="W10" s="108">
        <v>1828.943</v>
      </c>
      <c r="X10" s="108">
        <v>4682.3329999999996</v>
      </c>
      <c r="Y10" s="108">
        <v>5383.6670000000004</v>
      </c>
      <c r="Z10" s="108">
        <v>4931.4799999999996</v>
      </c>
      <c r="AA10" s="108">
        <v>4938.6409999999996</v>
      </c>
      <c r="AB10" s="108">
        <v>4884.8330000000005</v>
      </c>
      <c r="AC10" s="108">
        <v>5378.451</v>
      </c>
      <c r="AD10" s="108">
        <v>5356.2440000000006</v>
      </c>
      <c r="AE10" s="108">
        <v>5123.5390000000007</v>
      </c>
      <c r="AF10" s="108">
        <v>5134.9120000000003</v>
      </c>
      <c r="AG10" s="108">
        <v>5027.6550000000007</v>
      </c>
      <c r="AH10" s="108">
        <v>4948</v>
      </c>
      <c r="AI10" s="108">
        <v>5084</v>
      </c>
      <c r="AJ10" s="108">
        <v>4951</v>
      </c>
      <c r="AK10" s="108">
        <v>4804</v>
      </c>
      <c r="AL10" s="108">
        <v>4378</v>
      </c>
    </row>
    <row r="11" spans="1:38" ht="15.75" customHeight="1" x14ac:dyDescent="0.2">
      <c r="A11" s="143" t="s">
        <v>432</v>
      </c>
      <c r="B11" s="143" t="s">
        <v>565</v>
      </c>
      <c r="C11" s="75" t="s">
        <v>122</v>
      </c>
      <c r="D11" s="75" t="s">
        <v>122</v>
      </c>
      <c r="E11" s="75" t="s">
        <v>122</v>
      </c>
      <c r="F11" s="75" t="s">
        <v>122</v>
      </c>
      <c r="G11" s="75" t="s">
        <v>122</v>
      </c>
      <c r="H11" s="75" t="s">
        <v>122</v>
      </c>
      <c r="I11" s="75" t="s">
        <v>122</v>
      </c>
      <c r="J11" s="75" t="s">
        <v>122</v>
      </c>
      <c r="K11" s="75" t="s">
        <v>122</v>
      </c>
      <c r="L11" s="75" t="s">
        <v>122</v>
      </c>
      <c r="M11" s="75" t="s">
        <v>122</v>
      </c>
      <c r="N11" s="75" t="s">
        <v>122</v>
      </c>
      <c r="O11" s="75" t="s">
        <v>122</v>
      </c>
      <c r="P11" s="75" t="s">
        <v>122</v>
      </c>
      <c r="Q11" s="75">
        <v>630.86699999999996</v>
      </c>
      <c r="R11" s="75">
        <v>903.06799999999998</v>
      </c>
      <c r="S11" s="75">
        <v>919.62199999999996</v>
      </c>
      <c r="T11" s="75">
        <v>908.85</v>
      </c>
      <c r="U11" s="75">
        <v>836.28899999999999</v>
      </c>
      <c r="V11" s="75">
        <v>838.846</v>
      </c>
      <c r="W11" s="75">
        <v>847.67499999999995</v>
      </c>
      <c r="X11" s="75">
        <v>1905.847</v>
      </c>
      <c r="Y11" s="75">
        <v>2526.5500000000002</v>
      </c>
      <c r="Z11" s="75">
        <v>2108.9810000000002</v>
      </c>
      <c r="AA11" s="75">
        <v>2065.6930000000002</v>
      </c>
      <c r="AB11" s="75">
        <v>2048.299</v>
      </c>
      <c r="AC11" s="75">
        <v>2565.7719999999999</v>
      </c>
      <c r="AD11" s="75">
        <v>2660.873</v>
      </c>
      <c r="AE11" s="75">
        <v>2437.163</v>
      </c>
      <c r="AF11" s="75">
        <v>2484.0529999999999</v>
      </c>
      <c r="AG11" s="75">
        <v>2392.4870000000001</v>
      </c>
      <c r="AH11" s="75">
        <v>2352</v>
      </c>
      <c r="AI11" s="75">
        <v>2503</v>
      </c>
      <c r="AJ11" s="75">
        <v>2422</v>
      </c>
      <c r="AK11" s="75">
        <v>2296</v>
      </c>
      <c r="AL11" s="75">
        <v>1859</v>
      </c>
    </row>
    <row r="12" spans="1:38" ht="15.75" customHeight="1" x14ac:dyDescent="0.2">
      <c r="A12" s="145" t="s">
        <v>433</v>
      </c>
      <c r="B12" s="143" t="s">
        <v>566</v>
      </c>
      <c r="C12" s="75" t="s">
        <v>122</v>
      </c>
      <c r="D12" s="75" t="s">
        <v>122</v>
      </c>
      <c r="E12" s="75" t="s">
        <v>122</v>
      </c>
      <c r="F12" s="75" t="s">
        <v>122</v>
      </c>
      <c r="G12" s="75" t="s">
        <v>122</v>
      </c>
      <c r="H12" s="75" t="s">
        <v>122</v>
      </c>
      <c r="I12" s="75" t="s">
        <v>122</v>
      </c>
      <c r="J12" s="75" t="s">
        <v>122</v>
      </c>
      <c r="K12" s="75" t="s">
        <v>122</v>
      </c>
      <c r="L12" s="75" t="s">
        <v>122</v>
      </c>
      <c r="M12" s="75" t="s">
        <v>122</v>
      </c>
      <c r="N12" s="75" t="s">
        <v>122</v>
      </c>
      <c r="O12" s="75" t="s">
        <v>122</v>
      </c>
      <c r="P12" s="75" t="s">
        <v>122</v>
      </c>
      <c r="Q12" s="75">
        <v>795.60699999999997</v>
      </c>
      <c r="R12" s="75">
        <v>1175.039</v>
      </c>
      <c r="S12" s="75">
        <v>1180.078</v>
      </c>
      <c r="T12" s="75">
        <v>1163.1859999999999</v>
      </c>
      <c r="U12" s="75">
        <v>1136.893</v>
      </c>
      <c r="V12" s="75">
        <v>978.15899999999999</v>
      </c>
      <c r="W12" s="75">
        <v>981.26800000000003</v>
      </c>
      <c r="X12" s="75">
        <v>2776.4859999999999</v>
      </c>
      <c r="Y12" s="75">
        <v>2857.1170000000002</v>
      </c>
      <c r="Z12" s="75">
        <v>2822.4989999999998</v>
      </c>
      <c r="AA12" s="75">
        <v>2872.9479999999999</v>
      </c>
      <c r="AB12" s="75">
        <v>2836.5340000000001</v>
      </c>
      <c r="AC12" s="75">
        <v>2812.6790000000001</v>
      </c>
      <c r="AD12" s="75">
        <v>2695.3710000000001</v>
      </c>
      <c r="AE12" s="75">
        <v>2686.3760000000002</v>
      </c>
      <c r="AF12" s="75">
        <v>2650.8589999999999</v>
      </c>
      <c r="AG12" s="75">
        <v>2635.1680000000001</v>
      </c>
      <c r="AH12" s="75">
        <v>2596</v>
      </c>
      <c r="AI12" s="75">
        <v>2581</v>
      </c>
      <c r="AJ12" s="75">
        <v>2529</v>
      </c>
      <c r="AK12" s="75">
        <v>2508</v>
      </c>
      <c r="AL12" s="75">
        <v>2519</v>
      </c>
    </row>
    <row r="13" spans="1:38" s="398" customFormat="1" ht="15.75" customHeight="1" x14ac:dyDescent="0.2">
      <c r="A13" s="146" t="s">
        <v>283</v>
      </c>
      <c r="B13" s="147" t="s">
        <v>567</v>
      </c>
      <c r="C13" s="108" t="s">
        <v>122</v>
      </c>
      <c r="D13" s="108" t="s">
        <v>122</v>
      </c>
      <c r="E13" s="108" t="s">
        <v>122</v>
      </c>
      <c r="F13" s="108" t="s">
        <v>122</v>
      </c>
      <c r="G13" s="108" t="s">
        <v>122</v>
      </c>
      <c r="H13" s="108" t="s">
        <v>122</v>
      </c>
      <c r="I13" s="108" t="s">
        <v>122</v>
      </c>
      <c r="J13" s="108" t="s">
        <v>122</v>
      </c>
      <c r="K13" s="108" t="s">
        <v>122</v>
      </c>
      <c r="L13" s="108" t="s">
        <v>122</v>
      </c>
      <c r="M13" s="108" t="s">
        <v>122</v>
      </c>
      <c r="N13" s="108">
        <v>105.24</v>
      </c>
      <c r="O13" s="108">
        <v>790.35900000000004</v>
      </c>
      <c r="P13" s="108">
        <v>118.322</v>
      </c>
      <c r="Q13" s="108">
        <v>325.58600000000001</v>
      </c>
      <c r="R13" s="509">
        <v>0</v>
      </c>
      <c r="S13" s="108">
        <v>959.71299999999997</v>
      </c>
      <c r="T13" s="108">
        <v>361.03</v>
      </c>
      <c r="U13" s="108">
        <v>1555.684</v>
      </c>
      <c r="V13" s="108">
        <v>2144.0880000000002</v>
      </c>
      <c r="W13" s="108">
        <v>267.30799999999999</v>
      </c>
      <c r="X13" s="108">
        <v>1165.5329999999999</v>
      </c>
      <c r="Y13" s="108">
        <v>108.247</v>
      </c>
      <c r="Z13" s="108">
        <v>310.85199999999998</v>
      </c>
      <c r="AA13" s="108">
        <v>245.40799999999999</v>
      </c>
      <c r="AB13" s="108">
        <v>880.05499999999995</v>
      </c>
      <c r="AC13" s="108">
        <v>241.26</v>
      </c>
      <c r="AD13" s="108">
        <v>4432.2389999999996</v>
      </c>
      <c r="AE13" s="108">
        <v>714.84</v>
      </c>
      <c r="AF13" s="108">
        <v>1019.6559999999999</v>
      </c>
      <c r="AG13" s="108">
        <v>1323.9119999999998</v>
      </c>
      <c r="AH13" s="108">
        <v>1339</v>
      </c>
      <c r="AI13" s="108">
        <v>1022</v>
      </c>
      <c r="AJ13" s="108">
        <v>155</v>
      </c>
      <c r="AK13" s="108">
        <v>432</v>
      </c>
      <c r="AL13" s="108">
        <v>902</v>
      </c>
    </row>
    <row r="14" spans="1:38" s="398" customFormat="1" ht="15.75" customHeight="1" x14ac:dyDescent="0.2">
      <c r="A14" s="146" t="s">
        <v>331</v>
      </c>
      <c r="B14" s="147" t="s">
        <v>339</v>
      </c>
      <c r="C14" s="108" t="s">
        <v>122</v>
      </c>
      <c r="D14" s="108" t="s">
        <v>122</v>
      </c>
      <c r="E14" s="108" t="s">
        <v>122</v>
      </c>
      <c r="F14" s="108" t="s">
        <v>122</v>
      </c>
      <c r="G14" s="108" t="s">
        <v>122</v>
      </c>
      <c r="H14" s="108" t="s">
        <v>122</v>
      </c>
      <c r="I14" s="108" t="s">
        <v>122</v>
      </c>
      <c r="J14" s="108" t="s">
        <v>122</v>
      </c>
      <c r="K14" s="108" t="s">
        <v>122</v>
      </c>
      <c r="L14" s="108" t="s">
        <v>122</v>
      </c>
      <c r="M14" s="108" t="s">
        <v>122</v>
      </c>
      <c r="N14" s="108" t="s">
        <v>122</v>
      </c>
      <c r="O14" s="108" t="s">
        <v>122</v>
      </c>
      <c r="P14" s="108" t="s">
        <v>122</v>
      </c>
      <c r="Q14" s="108" t="s">
        <v>122</v>
      </c>
      <c r="R14" s="108" t="s">
        <v>122</v>
      </c>
      <c r="S14" s="108" t="s">
        <v>122</v>
      </c>
      <c r="T14" s="108" t="s">
        <v>122</v>
      </c>
      <c r="U14" s="108" t="s">
        <v>122</v>
      </c>
      <c r="V14" s="108" t="s">
        <v>122</v>
      </c>
      <c r="W14" s="108" t="s">
        <v>122</v>
      </c>
      <c r="X14" s="108" t="s">
        <v>122</v>
      </c>
      <c r="Y14" s="108" t="s">
        <v>122</v>
      </c>
      <c r="Z14" s="108" t="s">
        <v>122</v>
      </c>
      <c r="AA14" s="108" t="s">
        <v>122</v>
      </c>
      <c r="AB14" s="108" t="s">
        <v>122</v>
      </c>
      <c r="AC14" s="108" t="s">
        <v>122</v>
      </c>
      <c r="AD14" s="108">
        <v>5735.8939999999993</v>
      </c>
      <c r="AE14" s="108">
        <v>6053.5110000000004</v>
      </c>
      <c r="AF14" s="108">
        <v>6454.0439999999999</v>
      </c>
      <c r="AG14" s="108">
        <v>6583.67</v>
      </c>
      <c r="AH14" s="108">
        <v>12586</v>
      </c>
      <c r="AI14" s="108">
        <v>12596</v>
      </c>
      <c r="AJ14" s="108">
        <v>12568</v>
      </c>
      <c r="AK14" s="108">
        <v>13004</v>
      </c>
      <c r="AL14" s="108">
        <v>13236</v>
      </c>
    </row>
    <row r="15" spans="1:38" s="508" customFormat="1" ht="15.75" customHeight="1" x14ac:dyDescent="0.2">
      <c r="A15" s="53" t="s">
        <v>434</v>
      </c>
      <c r="B15" s="114" t="s">
        <v>439</v>
      </c>
      <c r="C15" s="417">
        <v>-3290.2049999999999</v>
      </c>
      <c r="D15" s="417">
        <v>-3457.0830000000001</v>
      </c>
      <c r="E15" s="417">
        <v>-3531.1889999999999</v>
      </c>
      <c r="F15" s="417">
        <v>-3937.1239999999998</v>
      </c>
      <c r="G15" s="417">
        <v>-4362.0659999999998</v>
      </c>
      <c r="H15" s="417">
        <v>-4525.2129999999997</v>
      </c>
      <c r="I15" s="417">
        <v>-4816.3040000000001</v>
      </c>
      <c r="J15" s="417">
        <v>-4856.67</v>
      </c>
      <c r="K15" s="417">
        <v>-5233.21</v>
      </c>
      <c r="L15" s="417">
        <v>-5290.0370000000003</v>
      </c>
      <c r="M15" s="417">
        <v>-5644.2449999999999</v>
      </c>
      <c r="N15" s="417">
        <v>-5658.2430000000004</v>
      </c>
      <c r="O15" s="417">
        <v>-5969.3180000000002</v>
      </c>
      <c r="P15" s="417">
        <v>-6017.0649999999996</v>
      </c>
      <c r="Q15" s="417">
        <v>-6474.6130000000003</v>
      </c>
      <c r="R15" s="417">
        <v>-6776.2650000000003</v>
      </c>
      <c r="S15" s="417">
        <v>-7197.1629999999996</v>
      </c>
      <c r="T15" s="417">
        <v>-7245.7839999999997</v>
      </c>
      <c r="U15" s="417">
        <v>-6926.174</v>
      </c>
      <c r="V15" s="417">
        <v>-6650.78</v>
      </c>
      <c r="W15" s="417">
        <v>-6622.7969999999996</v>
      </c>
      <c r="X15" s="417">
        <v>-7406.4440000000004</v>
      </c>
      <c r="Y15" s="417">
        <v>-7616.8249999999998</v>
      </c>
      <c r="Z15" s="417">
        <v>-8022.4769999999999</v>
      </c>
      <c r="AA15" s="417">
        <v>-8129.5330000000004</v>
      </c>
      <c r="AB15" s="417">
        <v>-8352.1720000000005</v>
      </c>
      <c r="AC15" s="417">
        <v>-8534.6659999999993</v>
      </c>
      <c r="AD15" s="417">
        <v>-8287.2090000000007</v>
      </c>
      <c r="AE15" s="417">
        <v>-8367.768</v>
      </c>
      <c r="AF15" s="417">
        <v>-8476.6669999999995</v>
      </c>
      <c r="AG15" s="417">
        <v>-8157.4319999999998</v>
      </c>
      <c r="AH15" s="417">
        <v>-8003</v>
      </c>
      <c r="AI15" s="417">
        <v>-8143</v>
      </c>
      <c r="AJ15" s="417">
        <v>-8118</v>
      </c>
      <c r="AK15" s="417">
        <v>-8239</v>
      </c>
      <c r="AL15" s="417">
        <v>-7823</v>
      </c>
    </row>
    <row r="16" spans="1:38" s="398" customFormat="1" ht="15.75" customHeight="1" x14ac:dyDescent="0.2">
      <c r="A16" s="153" t="s">
        <v>108</v>
      </c>
      <c r="B16" s="429" t="s">
        <v>307</v>
      </c>
      <c r="C16" s="433">
        <v>106540.2</v>
      </c>
      <c r="D16" s="433">
        <v>107798.572</v>
      </c>
      <c r="E16" s="433">
        <v>111817.1</v>
      </c>
      <c r="F16" s="433">
        <v>116572.58500000001</v>
      </c>
      <c r="G16" s="433">
        <v>117892.444</v>
      </c>
      <c r="H16" s="433">
        <v>124665.467</v>
      </c>
      <c r="I16" s="433">
        <v>126715.1</v>
      </c>
      <c r="J16" s="433">
        <v>130668</v>
      </c>
      <c r="K16" s="433">
        <v>132419.804</v>
      </c>
      <c r="L16" s="433">
        <v>135680.43900000001</v>
      </c>
      <c r="M16" s="433">
        <v>139695.28099999999</v>
      </c>
      <c r="N16" s="433">
        <v>141634.49400000001</v>
      </c>
      <c r="O16" s="433">
        <v>140563</v>
      </c>
      <c r="P16" s="433">
        <v>140943</v>
      </c>
      <c r="Q16" s="433">
        <v>142315</v>
      </c>
      <c r="R16" s="433">
        <v>143483.06599999999</v>
      </c>
      <c r="S16" s="433">
        <v>147089.10999999999</v>
      </c>
      <c r="T16" s="433">
        <v>148684.44500000001</v>
      </c>
      <c r="U16" s="433">
        <v>149611.33499999999</v>
      </c>
      <c r="V16" s="433">
        <v>149623.26199999999</v>
      </c>
      <c r="W16" s="433">
        <v>149660.86499999999</v>
      </c>
      <c r="X16" s="433">
        <v>177993.959</v>
      </c>
      <c r="Y16" s="433">
        <v>178333.3</v>
      </c>
      <c r="Z16" s="433">
        <v>179497.38399999999</v>
      </c>
      <c r="AA16" s="433">
        <v>182440.40599999999</v>
      </c>
      <c r="AB16" s="433">
        <v>185336.08900000001</v>
      </c>
      <c r="AC16" s="433">
        <v>185193.11499999999</v>
      </c>
      <c r="AD16" s="433">
        <v>190413.70800000001</v>
      </c>
      <c r="AE16" s="433">
        <v>187869.10699999999</v>
      </c>
      <c r="AF16" s="433">
        <v>191515.372</v>
      </c>
      <c r="AG16" s="433">
        <v>193174.34299999999</v>
      </c>
      <c r="AH16" s="433">
        <v>200606</v>
      </c>
      <c r="AI16" s="433">
        <v>200579</v>
      </c>
      <c r="AJ16" s="433">
        <v>204620</v>
      </c>
      <c r="AK16" s="433">
        <v>205809</v>
      </c>
      <c r="AL16" s="433">
        <v>205629</v>
      </c>
    </row>
    <row r="17" spans="1:38" s="419" customFormat="1" ht="15.75" customHeight="1" x14ac:dyDescent="0.2">
      <c r="A17" s="361"/>
      <c r="B17" s="361"/>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row>
    <row r="18" spans="1:38" s="419" customFormat="1" ht="15.75" customHeight="1" thickBot="1" x14ac:dyDescent="0.25">
      <c r="A18" s="427" t="s">
        <v>589</v>
      </c>
      <c r="B18" s="428" t="s">
        <v>590</v>
      </c>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row>
    <row r="19" spans="1:38" ht="15.75" customHeight="1" thickBot="1" x14ac:dyDescent="0.25">
      <c r="A19" s="334" t="s">
        <v>325</v>
      </c>
      <c r="B19" s="335" t="s">
        <v>162</v>
      </c>
      <c r="C19" s="421" t="s">
        <v>269</v>
      </c>
      <c r="D19" s="421" t="s">
        <v>268</v>
      </c>
      <c r="E19" s="421" t="s">
        <v>267</v>
      </c>
      <c r="F19" s="421" t="s">
        <v>266</v>
      </c>
      <c r="G19" s="421" t="s">
        <v>262</v>
      </c>
      <c r="H19" s="421" t="s">
        <v>263</v>
      </c>
      <c r="I19" s="421" t="s">
        <v>264</v>
      </c>
      <c r="J19" s="421" t="s">
        <v>265</v>
      </c>
      <c r="K19" s="421" t="s">
        <v>261</v>
      </c>
      <c r="L19" s="421" t="s">
        <v>260</v>
      </c>
      <c r="M19" s="421" t="s">
        <v>259</v>
      </c>
      <c r="N19" s="421" t="s">
        <v>258</v>
      </c>
      <c r="O19" s="421" t="s">
        <v>257</v>
      </c>
      <c r="P19" s="421" t="s">
        <v>256</v>
      </c>
      <c r="Q19" s="421" t="s">
        <v>255</v>
      </c>
      <c r="R19" s="421" t="s">
        <v>254</v>
      </c>
      <c r="S19" s="421" t="s">
        <v>253</v>
      </c>
      <c r="T19" s="421" t="s">
        <v>252</v>
      </c>
      <c r="U19" s="421" t="s">
        <v>251</v>
      </c>
      <c r="V19" s="431" t="s">
        <v>250</v>
      </c>
      <c r="W19" s="431" t="s">
        <v>246</v>
      </c>
      <c r="X19" s="431" t="s">
        <v>247</v>
      </c>
      <c r="Y19" s="431" t="s">
        <v>248</v>
      </c>
      <c r="Z19" s="431" t="s">
        <v>249</v>
      </c>
      <c r="AA19" s="431" t="s">
        <v>242</v>
      </c>
      <c r="AB19" s="431" t="s">
        <v>243</v>
      </c>
      <c r="AC19" s="431" t="s">
        <v>244</v>
      </c>
      <c r="AD19" s="431" t="s">
        <v>245</v>
      </c>
      <c r="AE19" s="431" t="s">
        <v>239</v>
      </c>
      <c r="AF19" s="431" t="s">
        <v>240</v>
      </c>
      <c r="AG19" s="431" t="s">
        <v>241</v>
      </c>
      <c r="AH19" s="431" t="s">
        <v>223</v>
      </c>
      <c r="AI19" s="431" t="s">
        <v>238</v>
      </c>
      <c r="AJ19" s="431" t="s">
        <v>237</v>
      </c>
      <c r="AK19" s="431" t="s">
        <v>222</v>
      </c>
      <c r="AL19" s="431" t="s">
        <v>236</v>
      </c>
    </row>
    <row r="20" spans="1:38" s="398" customFormat="1" ht="15.75" customHeight="1" x14ac:dyDescent="0.2">
      <c r="A20" s="141" t="s">
        <v>295</v>
      </c>
      <c r="B20" s="142" t="s">
        <v>563</v>
      </c>
      <c r="C20" s="108">
        <v>109830</v>
      </c>
      <c r="D20" s="108">
        <v>111256</v>
      </c>
      <c r="E20" s="108">
        <v>115348</v>
      </c>
      <c r="F20" s="108">
        <v>120509.709</v>
      </c>
      <c r="G20" s="108">
        <v>122255</v>
      </c>
      <c r="H20" s="108">
        <v>125807</v>
      </c>
      <c r="I20" s="108">
        <v>128681</v>
      </c>
      <c r="J20" s="108">
        <v>135525</v>
      </c>
      <c r="K20" s="151">
        <v>137653.014</v>
      </c>
      <c r="L20" s="151">
        <v>140970.43900000001</v>
      </c>
      <c r="M20" s="151">
        <v>145340</v>
      </c>
      <c r="N20" s="108">
        <v>147292.73699999999</v>
      </c>
      <c r="O20" s="108">
        <v>146532.65099999995</v>
      </c>
      <c r="P20" s="108">
        <v>146960.48500000002</v>
      </c>
      <c r="Q20" s="108">
        <v>148789.70000000001</v>
      </c>
      <c r="R20" s="108">
        <v>150259.33100000001</v>
      </c>
      <c r="S20" s="108">
        <v>154286.27299999999</v>
      </c>
      <c r="T20" s="108">
        <v>155930.22900000002</v>
      </c>
      <c r="U20" s="108">
        <v>156537.50900000002</v>
      </c>
      <c r="V20" s="108">
        <v>156275</v>
      </c>
      <c r="W20" s="108">
        <v>156283.66199999998</v>
      </c>
      <c r="X20" s="108">
        <v>185400.40299999999</v>
      </c>
      <c r="Y20" s="108">
        <v>185950.125</v>
      </c>
      <c r="Z20" s="108">
        <v>187519.42099999989</v>
      </c>
      <c r="AA20" s="108">
        <v>190570.33900000001</v>
      </c>
      <c r="AB20" s="108">
        <v>193689</v>
      </c>
      <c r="AC20" s="108">
        <v>193727.78100000005</v>
      </c>
      <c r="AD20" s="108">
        <v>198701</v>
      </c>
      <c r="AE20" s="108">
        <v>196236.875</v>
      </c>
      <c r="AF20" s="108">
        <v>199992.03899999999</v>
      </c>
      <c r="AG20" s="108">
        <v>201331.77499999999</v>
      </c>
      <c r="AH20" s="108">
        <v>208609</v>
      </c>
      <c r="AI20" s="108">
        <v>208722</v>
      </c>
      <c r="AJ20" s="108">
        <v>212738</v>
      </c>
      <c r="AK20" s="108">
        <v>214048</v>
      </c>
      <c r="AL20" s="108">
        <v>213452</v>
      </c>
    </row>
    <row r="21" spans="1:38" s="395" customFormat="1" ht="15.75" customHeight="1" x14ac:dyDescent="0.2">
      <c r="A21" s="125" t="s">
        <v>296</v>
      </c>
      <c r="B21" s="126" t="s">
        <v>303</v>
      </c>
      <c r="C21" s="511" t="s">
        <v>122</v>
      </c>
      <c r="D21" s="511" t="s">
        <v>122</v>
      </c>
      <c r="E21" s="511" t="s">
        <v>122</v>
      </c>
      <c r="F21" s="511" t="s">
        <v>122</v>
      </c>
      <c r="G21" s="511" t="s">
        <v>122</v>
      </c>
      <c r="H21" s="511" t="s">
        <v>122</v>
      </c>
      <c r="I21" s="511" t="s">
        <v>122</v>
      </c>
      <c r="J21" s="272">
        <v>58052.381999999998</v>
      </c>
      <c r="K21" s="272" t="s">
        <v>122</v>
      </c>
      <c r="L21" s="272" t="s">
        <v>122</v>
      </c>
      <c r="M21" s="272" t="s">
        <v>122</v>
      </c>
      <c r="N21" s="272">
        <v>63446.688000000002</v>
      </c>
      <c r="O21" s="272">
        <v>64356.737000000001</v>
      </c>
      <c r="P21" s="272">
        <v>65413.971000000012</v>
      </c>
      <c r="Q21" s="272">
        <v>63112.718999999997</v>
      </c>
      <c r="R21" s="272">
        <v>64053.692000000003</v>
      </c>
      <c r="S21" s="272">
        <v>65258.915999999997</v>
      </c>
      <c r="T21" s="272">
        <v>67272.755000000005</v>
      </c>
      <c r="U21" s="272">
        <v>67959.857000000004</v>
      </c>
      <c r="V21" s="272">
        <v>68944</v>
      </c>
      <c r="W21" s="272">
        <v>70515.665999999997</v>
      </c>
      <c r="X21" s="272">
        <v>87868.505999999994</v>
      </c>
      <c r="Y21" s="272">
        <v>89258.762000000002</v>
      </c>
      <c r="Z21" s="272">
        <v>90768.710999999996</v>
      </c>
      <c r="AA21" s="272">
        <v>93898.21</v>
      </c>
      <c r="AB21" s="272">
        <v>95641</v>
      </c>
      <c r="AC21" s="272">
        <v>94924.596000000005</v>
      </c>
      <c r="AD21" s="272">
        <v>96061</v>
      </c>
      <c r="AE21" s="272">
        <v>96237.868000000002</v>
      </c>
      <c r="AF21" s="272">
        <v>98802.839000000007</v>
      </c>
      <c r="AG21" s="272">
        <v>99165.702999999994</v>
      </c>
      <c r="AH21" s="272">
        <v>101389</v>
      </c>
      <c r="AI21" s="272">
        <v>100955</v>
      </c>
      <c r="AJ21" s="272">
        <v>101443</v>
      </c>
      <c r="AK21" s="272">
        <v>102090</v>
      </c>
      <c r="AL21" s="272">
        <v>101544</v>
      </c>
    </row>
    <row r="22" spans="1:38" s="395" customFormat="1" ht="15.75" customHeight="1" x14ac:dyDescent="0.2">
      <c r="A22" s="125" t="s">
        <v>302</v>
      </c>
      <c r="B22" s="127" t="s">
        <v>309</v>
      </c>
      <c r="C22" s="272" t="s">
        <v>122</v>
      </c>
      <c r="D22" s="272" t="s">
        <v>122</v>
      </c>
      <c r="E22" s="272" t="s">
        <v>122</v>
      </c>
      <c r="F22" s="272" t="s">
        <v>122</v>
      </c>
      <c r="G22" s="272" t="s">
        <v>122</v>
      </c>
      <c r="H22" s="272" t="s">
        <v>122</v>
      </c>
      <c r="I22" s="272" t="s">
        <v>122</v>
      </c>
      <c r="J22" s="272">
        <v>30590.125</v>
      </c>
      <c r="K22" s="272" t="s">
        <v>122</v>
      </c>
      <c r="L22" s="272" t="s">
        <v>122</v>
      </c>
      <c r="M22" s="272" t="s">
        <v>122</v>
      </c>
      <c r="N22" s="272">
        <v>34051.523999999998</v>
      </c>
      <c r="O22" s="272">
        <v>34997.130999999994</v>
      </c>
      <c r="P22" s="272">
        <v>36873.542999999998</v>
      </c>
      <c r="Q22" s="272">
        <v>40323.275000000001</v>
      </c>
      <c r="R22" s="272">
        <v>41113.192000000003</v>
      </c>
      <c r="S22" s="272">
        <v>43970.383000000002</v>
      </c>
      <c r="T22" s="272">
        <v>43353.936000000002</v>
      </c>
      <c r="U22" s="272">
        <v>43264.442000000003</v>
      </c>
      <c r="V22" s="272">
        <v>42538</v>
      </c>
      <c r="W22" s="272">
        <v>40976.958999999995</v>
      </c>
      <c r="X22" s="272">
        <v>51642.584000000003</v>
      </c>
      <c r="Y22" s="272">
        <v>50416.207000000002</v>
      </c>
      <c r="Z22" s="272">
        <v>50971.945999999902</v>
      </c>
      <c r="AA22" s="272">
        <v>50439.233999999997</v>
      </c>
      <c r="AB22" s="272">
        <v>51146</v>
      </c>
      <c r="AC22" s="272">
        <v>51527.473000000005</v>
      </c>
      <c r="AD22" s="272">
        <v>55593</v>
      </c>
      <c r="AE22" s="272">
        <v>52765.828999999998</v>
      </c>
      <c r="AF22" s="272">
        <v>53071.627</v>
      </c>
      <c r="AG22" s="272">
        <v>53985.921999999999</v>
      </c>
      <c r="AH22" s="272">
        <v>54522</v>
      </c>
      <c r="AI22" s="272">
        <v>54625</v>
      </c>
      <c r="AJ22" s="272">
        <v>57273</v>
      </c>
      <c r="AK22" s="272">
        <v>57048</v>
      </c>
      <c r="AL22" s="272">
        <v>56056</v>
      </c>
    </row>
    <row r="23" spans="1:38" s="395" customFormat="1" ht="15.75" customHeight="1" x14ac:dyDescent="0.2">
      <c r="A23" s="125" t="s">
        <v>286</v>
      </c>
      <c r="B23" s="126" t="s">
        <v>306</v>
      </c>
      <c r="C23" s="511" t="s">
        <v>122</v>
      </c>
      <c r="D23" s="511" t="s">
        <v>122</v>
      </c>
      <c r="E23" s="511" t="s">
        <v>122</v>
      </c>
      <c r="F23" s="511" t="s">
        <v>122</v>
      </c>
      <c r="G23" s="511" t="s">
        <v>122</v>
      </c>
      <c r="H23" s="511" t="s">
        <v>122</v>
      </c>
      <c r="I23" s="511" t="s">
        <v>122</v>
      </c>
      <c r="J23" s="272">
        <v>23124.798999999999</v>
      </c>
      <c r="K23" s="272" t="s">
        <v>122</v>
      </c>
      <c r="L23" s="272" t="s">
        <v>122</v>
      </c>
      <c r="M23" s="272" t="s">
        <v>122</v>
      </c>
      <c r="N23" s="272">
        <v>24336.752</v>
      </c>
      <c r="O23" s="272">
        <v>20766.068000000003</v>
      </c>
      <c r="P23" s="272">
        <v>20248.010000000002</v>
      </c>
      <c r="Q23" s="272">
        <v>22500.23</v>
      </c>
      <c r="R23" s="272">
        <v>21767.541000000001</v>
      </c>
      <c r="S23" s="272">
        <v>21043.556</v>
      </c>
      <c r="T23" s="272">
        <v>20882.577000000001</v>
      </c>
      <c r="U23" s="272">
        <v>20729.518</v>
      </c>
      <c r="V23" s="272">
        <v>20627</v>
      </c>
      <c r="W23" s="272">
        <v>20303.839</v>
      </c>
      <c r="X23" s="272">
        <v>20958.812000000002</v>
      </c>
      <c r="Y23" s="272">
        <v>21538.517</v>
      </c>
      <c r="Z23" s="272">
        <v>21644.625</v>
      </c>
      <c r="AA23" s="272">
        <v>21696.171999999999</v>
      </c>
      <c r="AB23" s="272">
        <v>22340</v>
      </c>
      <c r="AC23" s="272">
        <v>23476.089</v>
      </c>
      <c r="AD23" s="272">
        <v>23529</v>
      </c>
      <c r="AE23" s="272">
        <v>23596.708999999999</v>
      </c>
      <c r="AF23" s="272">
        <v>24246.328000000001</v>
      </c>
      <c r="AG23" s="272">
        <v>24439.008000000002</v>
      </c>
      <c r="AH23" s="272">
        <v>24701</v>
      </c>
      <c r="AI23" s="272">
        <v>24905</v>
      </c>
      <c r="AJ23" s="272">
        <v>25568</v>
      </c>
      <c r="AK23" s="272">
        <v>26260</v>
      </c>
      <c r="AL23" s="272">
        <v>26288</v>
      </c>
    </row>
    <row r="24" spans="1:38" s="395" customFormat="1" ht="29.25" customHeight="1" x14ac:dyDescent="0.2">
      <c r="A24" s="125" t="s">
        <v>564</v>
      </c>
      <c r="B24" s="126" t="s">
        <v>571</v>
      </c>
      <c r="C24" s="272" t="s">
        <v>122</v>
      </c>
      <c r="D24" s="272" t="s">
        <v>122</v>
      </c>
      <c r="E24" s="272" t="s">
        <v>122</v>
      </c>
      <c r="F24" s="272" t="s">
        <v>122</v>
      </c>
      <c r="G24" s="272" t="s">
        <v>122</v>
      </c>
      <c r="H24" s="272" t="s">
        <v>122</v>
      </c>
      <c r="I24" s="272" t="s">
        <v>122</v>
      </c>
      <c r="J24" s="272">
        <v>22948.232</v>
      </c>
      <c r="K24" s="272" t="s">
        <v>122</v>
      </c>
      <c r="L24" s="272" t="s">
        <v>122</v>
      </c>
      <c r="M24" s="272" t="s">
        <v>122</v>
      </c>
      <c r="N24" s="272">
        <v>25439.303</v>
      </c>
      <c r="O24" s="272">
        <v>25253.599000000002</v>
      </c>
      <c r="P24" s="272">
        <v>23228.008000000002</v>
      </c>
      <c r="Q24" s="272">
        <v>22847.321</v>
      </c>
      <c r="R24" s="272">
        <v>23316.127</v>
      </c>
      <c r="S24" s="272">
        <v>23997.483</v>
      </c>
      <c r="T24" s="272">
        <v>24406.469000000001</v>
      </c>
      <c r="U24" s="272">
        <v>24568.513999999999</v>
      </c>
      <c r="V24" s="272">
        <v>24147</v>
      </c>
      <c r="W24" s="272">
        <v>24469.39</v>
      </c>
      <c r="X24" s="272">
        <v>24909.152999999998</v>
      </c>
      <c r="Y24" s="272">
        <v>24725.154999999999</v>
      </c>
      <c r="Z24" s="272">
        <v>24123.138999999999</v>
      </c>
      <c r="AA24" s="272">
        <v>24527.941999999999</v>
      </c>
      <c r="AB24" s="272">
        <v>24551</v>
      </c>
      <c r="AC24" s="272">
        <v>23787.306</v>
      </c>
      <c r="AD24" s="272">
        <v>23497</v>
      </c>
      <c r="AE24" s="272">
        <v>23623.717000000001</v>
      </c>
      <c r="AF24" s="272">
        <v>23843.859</v>
      </c>
      <c r="AG24" s="272">
        <v>23728.212</v>
      </c>
      <c r="AH24" s="272">
        <v>27997</v>
      </c>
      <c r="AI24" s="272">
        <v>28244</v>
      </c>
      <c r="AJ24" s="272">
        <v>28454</v>
      </c>
      <c r="AK24" s="272">
        <v>28650</v>
      </c>
      <c r="AL24" s="272">
        <v>29564</v>
      </c>
    </row>
    <row r="25" spans="1:38" s="395" customFormat="1" ht="15.75" hidden="1" customHeight="1" x14ac:dyDescent="0.2">
      <c r="A25" s="152" t="s">
        <v>300</v>
      </c>
      <c r="B25" s="126" t="s">
        <v>570</v>
      </c>
      <c r="C25" s="511" t="s">
        <v>122</v>
      </c>
      <c r="D25" s="511" t="s">
        <v>122</v>
      </c>
      <c r="E25" s="511" t="s">
        <v>122</v>
      </c>
      <c r="F25" s="511" t="s">
        <v>122</v>
      </c>
      <c r="G25" s="511" t="s">
        <v>122</v>
      </c>
      <c r="H25" s="511" t="s">
        <v>122</v>
      </c>
      <c r="I25" s="511" t="s">
        <v>122</v>
      </c>
      <c r="J25" s="287">
        <v>0</v>
      </c>
      <c r="K25" s="272" t="s">
        <v>122</v>
      </c>
      <c r="L25" s="272" t="s">
        <v>122</v>
      </c>
      <c r="M25" s="272" t="s">
        <v>122</v>
      </c>
      <c r="N25" s="287">
        <v>0</v>
      </c>
      <c r="O25" s="287">
        <v>0</v>
      </c>
      <c r="P25" s="287">
        <v>0</v>
      </c>
      <c r="Q25" s="287">
        <v>0</v>
      </c>
      <c r="R25" s="287">
        <v>0</v>
      </c>
      <c r="S25" s="287">
        <v>0</v>
      </c>
      <c r="T25" s="287">
        <v>0</v>
      </c>
      <c r="U25" s="287">
        <v>0</v>
      </c>
      <c r="V25" s="287">
        <v>0</v>
      </c>
      <c r="W25" s="287">
        <v>0</v>
      </c>
      <c r="X25" s="287">
        <v>0</v>
      </c>
      <c r="Y25" s="287">
        <v>0</v>
      </c>
      <c r="Z25" s="287">
        <v>0</v>
      </c>
      <c r="AA25" s="287">
        <v>0</v>
      </c>
      <c r="AB25" s="287">
        <v>0</v>
      </c>
      <c r="AC25" s="287">
        <v>0</v>
      </c>
      <c r="AD25" s="272">
        <v>11</v>
      </c>
      <c r="AE25" s="287">
        <v>0</v>
      </c>
      <c r="AF25" s="272">
        <v>17.035</v>
      </c>
      <c r="AG25" s="287">
        <v>0</v>
      </c>
      <c r="AH25" s="287">
        <v>0</v>
      </c>
      <c r="AI25" s="287">
        <v>0</v>
      </c>
      <c r="AJ25" s="287">
        <v>0</v>
      </c>
      <c r="AK25" s="287">
        <v>0</v>
      </c>
      <c r="AL25" s="287">
        <v>0</v>
      </c>
    </row>
    <row r="26" spans="1:38" s="395" customFormat="1" ht="29.25" hidden="1" customHeight="1" x14ac:dyDescent="0.2">
      <c r="A26" s="125" t="s">
        <v>297</v>
      </c>
      <c r="B26" s="127" t="s">
        <v>774</v>
      </c>
      <c r="C26" s="272" t="s">
        <v>122</v>
      </c>
      <c r="D26" s="272" t="s">
        <v>122</v>
      </c>
      <c r="E26" s="272" t="s">
        <v>122</v>
      </c>
      <c r="F26" s="272" t="s">
        <v>122</v>
      </c>
      <c r="G26" s="272" t="s">
        <v>122</v>
      </c>
      <c r="H26" s="272" t="s">
        <v>122</v>
      </c>
      <c r="I26" s="272" t="s">
        <v>122</v>
      </c>
      <c r="J26" s="287">
        <v>0</v>
      </c>
      <c r="K26" s="272" t="s">
        <v>122</v>
      </c>
      <c r="L26" s="272" t="s">
        <v>122</v>
      </c>
      <c r="M26" s="272" t="s">
        <v>122</v>
      </c>
      <c r="N26" s="287">
        <v>0</v>
      </c>
      <c r="O26" s="287">
        <v>0</v>
      </c>
      <c r="P26" s="287">
        <v>0</v>
      </c>
      <c r="Q26" s="287">
        <v>0</v>
      </c>
      <c r="R26" s="287">
        <v>0</v>
      </c>
      <c r="S26" s="287">
        <v>0</v>
      </c>
      <c r="T26" s="287">
        <v>0</v>
      </c>
      <c r="U26" s="272">
        <v>15.178000000000001</v>
      </c>
      <c r="V26" s="287">
        <v>0</v>
      </c>
      <c r="W26" s="287">
        <v>0</v>
      </c>
      <c r="X26" s="287">
        <v>0</v>
      </c>
      <c r="Y26" s="272">
        <v>11.484</v>
      </c>
      <c r="Z26" s="287">
        <v>0</v>
      </c>
      <c r="AA26" s="287">
        <v>0</v>
      </c>
      <c r="AB26" s="287">
        <v>0</v>
      </c>
      <c r="AC26" s="272">
        <v>12.317</v>
      </c>
      <c r="AD26" s="287">
        <v>0</v>
      </c>
      <c r="AE26" s="287">
        <v>0</v>
      </c>
      <c r="AF26" s="287">
        <v>0</v>
      </c>
      <c r="AG26" s="287">
        <v>0</v>
      </c>
      <c r="AH26" s="287">
        <v>0</v>
      </c>
      <c r="AI26" s="287">
        <v>0</v>
      </c>
      <c r="AJ26" s="287">
        <v>0</v>
      </c>
      <c r="AK26" s="287">
        <v>0</v>
      </c>
      <c r="AL26" s="287">
        <v>0</v>
      </c>
    </row>
    <row r="27" spans="1:38" s="395" customFormat="1" ht="15.75" hidden="1" customHeight="1" x14ac:dyDescent="0.2">
      <c r="A27" s="562" t="s">
        <v>301</v>
      </c>
      <c r="B27" s="126" t="s">
        <v>568</v>
      </c>
      <c r="C27" s="511" t="s">
        <v>122</v>
      </c>
      <c r="D27" s="511" t="s">
        <v>122</v>
      </c>
      <c r="E27" s="511" t="s">
        <v>122</v>
      </c>
      <c r="F27" s="511" t="s">
        <v>122</v>
      </c>
      <c r="G27" s="511" t="s">
        <v>122</v>
      </c>
      <c r="H27" s="511" t="s">
        <v>122</v>
      </c>
      <c r="I27" s="561" t="s">
        <v>122</v>
      </c>
      <c r="J27" s="272">
        <v>84.388000000000005</v>
      </c>
      <c r="K27" s="272" t="s">
        <v>122</v>
      </c>
      <c r="L27" s="272" t="s">
        <v>122</v>
      </c>
      <c r="M27" s="272" t="s">
        <v>122</v>
      </c>
      <c r="N27" s="272">
        <v>18.47</v>
      </c>
      <c r="O27" s="272">
        <v>55.017000000000003</v>
      </c>
      <c r="P27" s="272">
        <v>47.485999999999997</v>
      </c>
      <c r="Q27" s="272">
        <v>6.1550000000000002</v>
      </c>
      <c r="R27" s="272">
        <v>8.7789999999999999</v>
      </c>
      <c r="S27" s="272">
        <v>15.935</v>
      </c>
      <c r="T27" s="272">
        <v>14.492000000000001</v>
      </c>
      <c r="U27" s="287">
        <v>0</v>
      </c>
      <c r="V27" s="272">
        <v>19</v>
      </c>
      <c r="W27" s="272">
        <v>17.808</v>
      </c>
      <c r="X27" s="272">
        <v>21.347999999999999</v>
      </c>
      <c r="Y27" s="272">
        <v>0</v>
      </c>
      <c r="Z27" s="272">
        <v>11</v>
      </c>
      <c r="AA27" s="272">
        <v>8.7810000000000006</v>
      </c>
      <c r="AB27" s="272">
        <v>11</v>
      </c>
      <c r="AC27" s="287">
        <v>0</v>
      </c>
      <c r="AD27" s="272">
        <v>10</v>
      </c>
      <c r="AE27" s="272">
        <v>12.539</v>
      </c>
      <c r="AF27" s="272">
        <v>10.351000000000001</v>
      </c>
      <c r="AG27" s="272">
        <v>12.93</v>
      </c>
      <c r="AH27" s="287">
        <v>0</v>
      </c>
      <c r="AI27" s="272">
        <v>13</v>
      </c>
      <c r="AJ27" s="287">
        <v>0</v>
      </c>
      <c r="AK27" s="287">
        <v>0</v>
      </c>
      <c r="AL27" s="287">
        <v>0</v>
      </c>
    </row>
    <row r="28" spans="1:38" s="395" customFormat="1" ht="15.75" hidden="1" customHeight="1" x14ac:dyDescent="0.2">
      <c r="A28" s="562" t="s">
        <v>587</v>
      </c>
      <c r="B28" s="126" t="s">
        <v>588</v>
      </c>
      <c r="C28" s="272">
        <v>514.78099999999995</v>
      </c>
      <c r="D28" s="511" t="s">
        <v>122</v>
      </c>
      <c r="E28" s="511" t="s">
        <v>122</v>
      </c>
      <c r="F28" s="511" t="s">
        <v>122</v>
      </c>
      <c r="G28" s="511" t="s">
        <v>122</v>
      </c>
      <c r="H28" s="511" t="s">
        <v>122</v>
      </c>
      <c r="I28" s="511" t="s">
        <v>122</v>
      </c>
      <c r="J28" s="272">
        <v>724.86300000000006</v>
      </c>
      <c r="K28" s="272" t="s">
        <v>122</v>
      </c>
      <c r="L28" s="272" t="s">
        <v>122</v>
      </c>
      <c r="M28" s="272" t="s">
        <v>122</v>
      </c>
      <c r="N28" s="287">
        <v>0</v>
      </c>
      <c r="O28" s="272">
        <v>1104.0989999999999</v>
      </c>
      <c r="P28" s="272">
        <v>1149.4670000000001</v>
      </c>
      <c r="Q28" s="287">
        <v>0</v>
      </c>
      <c r="R28" s="287">
        <v>0</v>
      </c>
      <c r="S28" s="287">
        <v>0</v>
      </c>
      <c r="T28" s="287">
        <v>0</v>
      </c>
      <c r="U28" s="287">
        <v>0</v>
      </c>
      <c r="V28" s="287">
        <v>0</v>
      </c>
      <c r="W28" s="287">
        <v>0</v>
      </c>
      <c r="X28" s="287">
        <v>0</v>
      </c>
      <c r="Y28" s="287">
        <v>0</v>
      </c>
      <c r="Z28" s="287">
        <v>0</v>
      </c>
      <c r="AA28" s="287">
        <v>0</v>
      </c>
      <c r="AB28" s="287">
        <v>0</v>
      </c>
      <c r="AC28" s="287">
        <v>0</v>
      </c>
      <c r="AD28" s="287">
        <v>0</v>
      </c>
      <c r="AE28" s="287">
        <v>0</v>
      </c>
      <c r="AF28" s="287">
        <v>0</v>
      </c>
      <c r="AG28" s="287">
        <v>0</v>
      </c>
      <c r="AH28" s="287">
        <v>0</v>
      </c>
      <c r="AI28" s="287">
        <v>0</v>
      </c>
      <c r="AJ28" s="287">
        <v>0</v>
      </c>
      <c r="AK28" s="287">
        <v>0</v>
      </c>
      <c r="AL28" s="287">
        <v>0</v>
      </c>
    </row>
    <row r="29" spans="1:38" s="432" customFormat="1" ht="15.75" customHeight="1" x14ac:dyDescent="0.2">
      <c r="A29" s="153" t="s">
        <v>298</v>
      </c>
      <c r="B29" s="154" t="s">
        <v>439</v>
      </c>
      <c r="C29" s="510">
        <v>-3290.2049999999999</v>
      </c>
      <c r="D29" s="510">
        <v>-3457.0830000000001</v>
      </c>
      <c r="E29" s="510">
        <v>-3531.1889999999999</v>
      </c>
      <c r="F29" s="510">
        <v>-3937.1239999999998</v>
      </c>
      <c r="G29" s="510">
        <v>-4362.0659999999998</v>
      </c>
      <c r="H29" s="510">
        <v>-4525.2129999999997</v>
      </c>
      <c r="I29" s="510">
        <v>-4816.3040000000001</v>
      </c>
      <c r="J29" s="510">
        <v>-4856.67</v>
      </c>
      <c r="K29" s="510">
        <v>-5233.21</v>
      </c>
      <c r="L29" s="510">
        <v>-5290</v>
      </c>
      <c r="M29" s="510">
        <v>-5644</v>
      </c>
      <c r="N29" s="510">
        <v>-5658.2430000000004</v>
      </c>
      <c r="O29" s="510">
        <v>-5969.3180000000002</v>
      </c>
      <c r="P29" s="510">
        <v>-6017.0649999999996</v>
      </c>
      <c r="Q29" s="510">
        <v>-6474.6130000000003</v>
      </c>
      <c r="R29" s="510">
        <v>-6776.2650000000003</v>
      </c>
      <c r="S29" s="510">
        <v>-7197.1629999999996</v>
      </c>
      <c r="T29" s="510">
        <v>-7245.7839999999997</v>
      </c>
      <c r="U29" s="510">
        <v>-6926.174</v>
      </c>
      <c r="V29" s="510">
        <v>-6651</v>
      </c>
      <c r="W29" s="510">
        <v>-6622.7969999999996</v>
      </c>
      <c r="X29" s="510">
        <v>-7406.4440000000004</v>
      </c>
      <c r="Y29" s="510">
        <v>-7616.8249999999998</v>
      </c>
      <c r="Z29" s="510">
        <v>-8022.4769999999999</v>
      </c>
      <c r="AA29" s="510">
        <v>-8129.5330000000004</v>
      </c>
      <c r="AB29" s="510">
        <v>-8352</v>
      </c>
      <c r="AC29" s="510">
        <v>-8534.6659999999993</v>
      </c>
      <c r="AD29" s="510">
        <v>-8287</v>
      </c>
      <c r="AE29" s="510">
        <v>-8367.768</v>
      </c>
      <c r="AF29" s="510">
        <v>-8476.6669999999995</v>
      </c>
      <c r="AG29" s="510">
        <v>-8157.4319999999998</v>
      </c>
      <c r="AH29" s="510">
        <v>-8003</v>
      </c>
      <c r="AI29" s="510">
        <v>-8143</v>
      </c>
      <c r="AJ29" s="510">
        <v>-8118</v>
      </c>
      <c r="AK29" s="510">
        <v>-8239</v>
      </c>
      <c r="AL29" s="510">
        <v>-7823</v>
      </c>
    </row>
    <row r="30" spans="1:38" s="398" customFormat="1" ht="15.75" customHeight="1" x14ac:dyDescent="0.2">
      <c r="A30" s="153" t="s">
        <v>299</v>
      </c>
      <c r="B30" s="429" t="s">
        <v>307</v>
      </c>
      <c r="C30" s="433">
        <v>106540.2</v>
      </c>
      <c r="D30" s="433">
        <v>107798.572</v>
      </c>
      <c r="E30" s="433">
        <v>111817</v>
      </c>
      <c r="F30" s="433">
        <v>116572.58500000001</v>
      </c>
      <c r="G30" s="433">
        <v>117892.444</v>
      </c>
      <c r="H30" s="433">
        <v>124665.467</v>
      </c>
      <c r="I30" s="433">
        <v>126715.1</v>
      </c>
      <c r="J30" s="433">
        <v>130668</v>
      </c>
      <c r="K30" s="433">
        <v>132419.804</v>
      </c>
      <c r="L30" s="433">
        <v>135680.43900000001</v>
      </c>
      <c r="M30" s="433">
        <v>139695.28099999999</v>
      </c>
      <c r="N30" s="433">
        <v>141634.49400000001</v>
      </c>
      <c r="O30" s="433">
        <v>140563</v>
      </c>
      <c r="P30" s="433">
        <v>140943</v>
      </c>
      <c r="Q30" s="433">
        <v>142315</v>
      </c>
      <c r="R30" s="433">
        <v>143483.06599999999</v>
      </c>
      <c r="S30" s="433">
        <v>147089.10999999999</v>
      </c>
      <c r="T30" s="433">
        <v>148684.44500000001</v>
      </c>
      <c r="U30" s="433">
        <v>149611.33499999999</v>
      </c>
      <c r="V30" s="433">
        <v>149623</v>
      </c>
      <c r="W30" s="433">
        <v>149660.86499999999</v>
      </c>
      <c r="X30" s="433">
        <v>177993.959</v>
      </c>
      <c r="Y30" s="433">
        <v>178333.3</v>
      </c>
      <c r="Z30" s="433">
        <v>179497.38399999999</v>
      </c>
      <c r="AA30" s="433">
        <v>182440.40599999999</v>
      </c>
      <c r="AB30" s="433">
        <v>185336</v>
      </c>
      <c r="AC30" s="433">
        <v>185193.11499999999</v>
      </c>
      <c r="AD30" s="433">
        <v>190414</v>
      </c>
      <c r="AE30" s="433">
        <v>187869.10699999999</v>
      </c>
      <c r="AF30" s="433">
        <v>191515.372</v>
      </c>
      <c r="AG30" s="433">
        <v>193174.34299999999</v>
      </c>
      <c r="AH30" s="433">
        <v>200606</v>
      </c>
      <c r="AI30" s="433">
        <v>200579</v>
      </c>
      <c r="AJ30" s="433">
        <v>204620</v>
      </c>
      <c r="AK30" s="433">
        <v>205809</v>
      </c>
      <c r="AL30" s="433">
        <v>205629</v>
      </c>
    </row>
    <row r="31" spans="1:38" s="419" customFormat="1" ht="15.75" customHeight="1" x14ac:dyDescent="0.2">
      <c r="A31" s="435"/>
      <c r="B31" s="435"/>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row>
    <row r="32" spans="1:38" s="435" customFormat="1" ht="15.75" customHeight="1" x14ac:dyDescent="0.2">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563"/>
      <c r="AI32" s="563"/>
      <c r="AJ32" s="563"/>
      <c r="AK32" s="563"/>
      <c r="AL32" s="563"/>
    </row>
    <row r="35" spans="29:29" ht="15.75" customHeight="1" x14ac:dyDescent="0.2">
      <c r="AC35" s="437"/>
    </row>
    <row r="36" spans="29:29" ht="15.75" customHeight="1" x14ac:dyDescent="0.2">
      <c r="AC36" s="437"/>
    </row>
  </sheetData>
  <protectedRanges>
    <protectedRange sqref="Z13:AD13" name="Rozstęp1_7_1"/>
  </protectedRanges>
  <hyperlinks>
    <hyperlink ref="AL2" location="'Spis treści_Contents'!A1" display="contents"/>
    <hyperlink ref="AL1" location="'Spis treści_Contents'!A1" display="spis treści"/>
  </hyperlinks>
  <pageMargins left="0.70866141732283472" right="0.70866141732283472" top="0.74803149606299213" bottom="0.74803149606299213" header="0.31496062992125984" footer="0.31496062992125984"/>
  <pageSetup paperSize="9" scale="46" fitToHeight="0" orientation="portrait"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BD772"/>
  <sheetViews>
    <sheetView zoomScaleNormal="100" zoomScaleSheetLayoutView="85" workbookViewId="0">
      <pane xSplit="1" topLeftCell="AU1" activePane="topRight" state="frozen"/>
      <selection activeCell="AW14" sqref="AW14"/>
      <selection pane="topRight"/>
    </sheetView>
  </sheetViews>
  <sheetFormatPr defaultColWidth="12.7109375" defaultRowHeight="15.75" customHeight="1" outlineLevelCol="1" x14ac:dyDescent="0.2"/>
  <cols>
    <col min="1" max="1" width="62.85546875" style="8" customWidth="1"/>
    <col min="2" max="2" width="61.5703125" style="8" customWidth="1"/>
    <col min="3" max="42" width="12.7109375" style="8" hidden="1" customWidth="1" outlineLevel="1"/>
    <col min="43" max="43" width="12.7109375" style="8" collapsed="1"/>
    <col min="44" max="46" width="12.7109375" style="8"/>
    <col min="47" max="47" width="12.7109375" style="625"/>
    <col min="48" max="49" width="12.7109375" style="8"/>
    <col min="50" max="54" width="15.5703125" style="8" bestFit="1" customWidth="1"/>
    <col min="55" max="16384" width="12.7109375" style="8"/>
  </cols>
  <sheetData>
    <row r="1" spans="1:55" ht="15.75" customHeight="1" x14ac:dyDescent="0.2">
      <c r="A1" s="387" t="s">
        <v>340</v>
      </c>
      <c r="B1" s="387" t="s">
        <v>341</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4"/>
      <c r="AQ1" s="314"/>
      <c r="AR1" s="314"/>
      <c r="AS1" s="314"/>
      <c r="AT1" s="314"/>
      <c r="AU1" s="314"/>
      <c r="AV1" s="314" t="s">
        <v>620</v>
      </c>
      <c r="AW1" s="314"/>
      <c r="AX1" s="314"/>
      <c r="AY1" s="314"/>
      <c r="AZ1" s="314"/>
      <c r="BA1" s="314"/>
      <c r="BB1" s="314"/>
    </row>
    <row r="2" spans="1:55" ht="15.75" customHeight="1" x14ac:dyDescent="0.2">
      <c r="A2" s="604"/>
      <c r="B2" s="1"/>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4"/>
      <c r="AQ2" s="314"/>
      <c r="AR2" s="314"/>
      <c r="AS2" s="314"/>
      <c r="AT2" s="314"/>
      <c r="AU2" s="314"/>
      <c r="AV2" s="314" t="s">
        <v>621</v>
      </c>
      <c r="AW2" s="314"/>
      <c r="AX2" s="314"/>
      <c r="AY2" s="314"/>
      <c r="AZ2" s="314"/>
      <c r="BA2" s="314"/>
      <c r="BB2" s="314"/>
    </row>
    <row r="3" spans="1:55" ht="15.75" customHeight="1" thickBot="1" x14ac:dyDescent="0.25">
      <c r="A3" s="1"/>
      <c r="B3" s="1"/>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4"/>
      <c r="AQ3" s="314"/>
      <c r="AR3" s="314"/>
      <c r="AS3" s="314"/>
      <c r="AT3" s="314"/>
      <c r="AU3" s="667"/>
      <c r="AV3" s="314"/>
      <c r="AW3" s="314"/>
      <c r="AX3" s="314"/>
      <c r="AY3" s="314"/>
      <c r="AZ3" s="314"/>
      <c r="BA3" s="314"/>
      <c r="BB3" s="314"/>
    </row>
    <row r="4" spans="1:55" s="389" customFormat="1" ht="15.75" customHeight="1" thickBot="1" x14ac:dyDescent="0.25">
      <c r="A4" s="334" t="s">
        <v>325</v>
      </c>
      <c r="B4" s="335" t="s">
        <v>162</v>
      </c>
      <c r="C4" s="421" t="s">
        <v>269</v>
      </c>
      <c r="D4" s="421" t="s">
        <v>268</v>
      </c>
      <c r="E4" s="421" t="s">
        <v>267</v>
      </c>
      <c r="F4" s="421" t="s">
        <v>266</v>
      </c>
      <c r="G4" s="421" t="s">
        <v>262</v>
      </c>
      <c r="H4" s="421" t="s">
        <v>263</v>
      </c>
      <c r="I4" s="421" t="s">
        <v>264</v>
      </c>
      <c r="J4" s="421" t="s">
        <v>265</v>
      </c>
      <c r="K4" s="421" t="s">
        <v>261</v>
      </c>
      <c r="L4" s="421" t="s">
        <v>260</v>
      </c>
      <c r="M4" s="421" t="s">
        <v>259</v>
      </c>
      <c r="N4" s="421" t="s">
        <v>258</v>
      </c>
      <c r="O4" s="421" t="s">
        <v>257</v>
      </c>
      <c r="P4" s="421" t="s">
        <v>256</v>
      </c>
      <c r="Q4" s="421" t="s">
        <v>255</v>
      </c>
      <c r="R4" s="421" t="s">
        <v>254</v>
      </c>
      <c r="S4" s="421" t="s">
        <v>253</v>
      </c>
      <c r="T4" s="421" t="s">
        <v>252</v>
      </c>
      <c r="U4" s="421" t="s">
        <v>251</v>
      </c>
      <c r="V4" s="421" t="s">
        <v>250</v>
      </c>
      <c r="W4" s="421" t="s">
        <v>246</v>
      </c>
      <c r="X4" s="421" t="s">
        <v>247</v>
      </c>
      <c r="Y4" s="421" t="s">
        <v>248</v>
      </c>
      <c r="Z4" s="421" t="s">
        <v>249</v>
      </c>
      <c r="AA4" s="421" t="s">
        <v>242</v>
      </c>
      <c r="AB4" s="421" t="s">
        <v>243</v>
      </c>
      <c r="AC4" s="421" t="s">
        <v>244</v>
      </c>
      <c r="AD4" s="421" t="s">
        <v>245</v>
      </c>
      <c r="AE4" s="421" t="s">
        <v>239</v>
      </c>
      <c r="AF4" s="421" t="s">
        <v>240</v>
      </c>
      <c r="AG4" s="421" t="s">
        <v>241</v>
      </c>
      <c r="AH4" s="421" t="s">
        <v>223</v>
      </c>
      <c r="AI4" s="421" t="s">
        <v>238</v>
      </c>
      <c r="AJ4" s="421" t="s">
        <v>237</v>
      </c>
      <c r="AK4" s="421" t="s">
        <v>222</v>
      </c>
      <c r="AL4" s="421" t="s">
        <v>586</v>
      </c>
      <c r="AM4" s="421" t="s">
        <v>235</v>
      </c>
      <c r="AN4" s="421" t="s">
        <v>234</v>
      </c>
      <c r="AO4" s="336" t="s">
        <v>201</v>
      </c>
      <c r="AP4" s="336" t="s">
        <v>431</v>
      </c>
      <c r="AQ4" s="336" t="s">
        <v>646</v>
      </c>
      <c r="AR4" s="336" t="s">
        <v>653</v>
      </c>
      <c r="AS4" s="336" t="s">
        <v>664</v>
      </c>
      <c r="AT4" s="658" t="s">
        <v>796</v>
      </c>
      <c r="AU4" s="336" t="s">
        <v>810</v>
      </c>
      <c r="AV4" s="336" t="s">
        <v>828</v>
      </c>
      <c r="AW4" s="336" t="s">
        <v>905</v>
      </c>
      <c r="AX4" s="336" t="s">
        <v>913</v>
      </c>
      <c r="AY4" s="336" t="s">
        <v>927</v>
      </c>
      <c r="AZ4" s="336" t="s">
        <v>929</v>
      </c>
      <c r="BA4" s="336" t="s">
        <v>931</v>
      </c>
      <c r="BB4" s="336" t="s">
        <v>933</v>
      </c>
    </row>
    <row r="5" spans="1:55" s="398" customFormat="1" ht="29.25" customHeight="1" x14ac:dyDescent="0.2">
      <c r="A5" s="438" t="s">
        <v>663</v>
      </c>
      <c r="B5" s="439" t="s">
        <v>660</v>
      </c>
      <c r="C5" s="512" t="s">
        <v>122</v>
      </c>
      <c r="D5" s="512" t="s">
        <v>122</v>
      </c>
      <c r="E5" s="512" t="s">
        <v>122</v>
      </c>
      <c r="F5" s="512" t="s">
        <v>122</v>
      </c>
      <c r="G5" s="512" t="s">
        <v>122</v>
      </c>
      <c r="H5" s="512" t="s">
        <v>122</v>
      </c>
      <c r="I5" s="512" t="s">
        <v>122</v>
      </c>
      <c r="J5" s="512" t="s">
        <v>122</v>
      </c>
      <c r="K5" s="512" t="s">
        <v>122</v>
      </c>
      <c r="L5" s="512" t="s">
        <v>122</v>
      </c>
      <c r="M5" s="512" t="s">
        <v>122</v>
      </c>
      <c r="N5" s="512" t="s">
        <v>122</v>
      </c>
      <c r="O5" s="512" t="s">
        <v>122</v>
      </c>
      <c r="P5" s="512" t="s">
        <v>122</v>
      </c>
      <c r="Q5" s="512" t="s">
        <v>122</v>
      </c>
      <c r="R5" s="512" t="s">
        <v>122</v>
      </c>
      <c r="S5" s="512" t="s">
        <v>122</v>
      </c>
      <c r="T5" s="512" t="s">
        <v>122</v>
      </c>
      <c r="U5" s="512" t="s">
        <v>122</v>
      </c>
      <c r="V5" s="512" t="s">
        <v>122</v>
      </c>
      <c r="W5" s="512" t="s">
        <v>122</v>
      </c>
      <c r="X5" s="512" t="s">
        <v>122</v>
      </c>
      <c r="Y5" s="512" t="s">
        <v>122</v>
      </c>
      <c r="Z5" s="512" t="s">
        <v>122</v>
      </c>
      <c r="AA5" s="512" t="s">
        <v>122</v>
      </c>
      <c r="AB5" s="512" t="s">
        <v>122</v>
      </c>
      <c r="AC5" s="512" t="s">
        <v>122</v>
      </c>
      <c r="AD5" s="512" t="s">
        <v>122</v>
      </c>
      <c r="AE5" s="512" t="s">
        <v>122</v>
      </c>
      <c r="AF5" s="512" t="s">
        <v>122</v>
      </c>
      <c r="AG5" s="512" t="s">
        <v>122</v>
      </c>
      <c r="AH5" s="512" t="s">
        <v>122</v>
      </c>
      <c r="AI5" s="512" t="s">
        <v>122</v>
      </c>
      <c r="AJ5" s="512" t="s">
        <v>122</v>
      </c>
      <c r="AK5" s="512" t="s">
        <v>122</v>
      </c>
      <c r="AL5" s="445">
        <v>210046</v>
      </c>
      <c r="AM5" s="445">
        <v>212787</v>
      </c>
      <c r="AN5" s="445">
        <v>215487</v>
      </c>
      <c r="AO5" s="445">
        <v>219068</v>
      </c>
      <c r="AP5" s="445">
        <v>222009</v>
      </c>
      <c r="AQ5" s="638">
        <v>225155</v>
      </c>
      <c r="AR5" s="638">
        <v>230176</v>
      </c>
      <c r="AS5" s="638">
        <v>227771</v>
      </c>
      <c r="AT5" s="638">
        <v>221916</v>
      </c>
      <c r="AU5" s="638">
        <v>237618</v>
      </c>
      <c r="AV5" s="638">
        <v>230928</v>
      </c>
      <c r="AW5" s="638">
        <v>231107</v>
      </c>
      <c r="AX5" s="638">
        <v>225414</v>
      </c>
      <c r="AY5" s="638">
        <v>226304.04863900002</v>
      </c>
      <c r="AZ5" s="638">
        <v>228300</v>
      </c>
      <c r="BA5" s="638">
        <v>234652</v>
      </c>
      <c r="BB5" s="638">
        <v>238430</v>
      </c>
      <c r="BC5" s="903"/>
    </row>
    <row r="6" spans="1:55" s="398" customFormat="1" ht="15.75" customHeight="1" x14ac:dyDescent="0.2">
      <c r="A6" s="139" t="s">
        <v>484</v>
      </c>
      <c r="B6" s="157" t="s">
        <v>520</v>
      </c>
      <c r="C6" s="512" t="s">
        <v>122</v>
      </c>
      <c r="D6" s="512" t="s">
        <v>122</v>
      </c>
      <c r="E6" s="512" t="s">
        <v>122</v>
      </c>
      <c r="F6" s="512" t="s">
        <v>122</v>
      </c>
      <c r="G6" s="512" t="s">
        <v>122</v>
      </c>
      <c r="H6" s="512" t="s">
        <v>122</v>
      </c>
      <c r="I6" s="512" t="s">
        <v>122</v>
      </c>
      <c r="J6" s="512" t="s">
        <v>122</v>
      </c>
      <c r="K6" s="512" t="s">
        <v>122</v>
      </c>
      <c r="L6" s="512" t="s">
        <v>122</v>
      </c>
      <c r="M6" s="512" t="s">
        <v>122</v>
      </c>
      <c r="N6" s="512" t="s">
        <v>122</v>
      </c>
      <c r="O6" s="512" t="s">
        <v>122</v>
      </c>
      <c r="P6" s="512" t="s">
        <v>122</v>
      </c>
      <c r="Q6" s="512" t="s">
        <v>122</v>
      </c>
      <c r="R6" s="512" t="s">
        <v>122</v>
      </c>
      <c r="S6" s="512" t="s">
        <v>122</v>
      </c>
      <c r="T6" s="512" t="s">
        <v>122</v>
      </c>
      <c r="U6" s="512" t="s">
        <v>122</v>
      </c>
      <c r="V6" s="512" t="s">
        <v>122</v>
      </c>
      <c r="W6" s="512" t="s">
        <v>122</v>
      </c>
      <c r="X6" s="512" t="s">
        <v>122</v>
      </c>
      <c r="Y6" s="512" t="s">
        <v>122</v>
      </c>
      <c r="Z6" s="512" t="s">
        <v>122</v>
      </c>
      <c r="AA6" s="512" t="s">
        <v>122</v>
      </c>
      <c r="AB6" s="512" t="s">
        <v>122</v>
      </c>
      <c r="AC6" s="512" t="s">
        <v>122</v>
      </c>
      <c r="AD6" s="512" t="s">
        <v>122</v>
      </c>
      <c r="AE6" s="512" t="s">
        <v>122</v>
      </c>
      <c r="AF6" s="512" t="s">
        <v>122</v>
      </c>
      <c r="AG6" s="512" t="s">
        <v>122</v>
      </c>
      <c r="AH6" s="512" t="s">
        <v>122</v>
      </c>
      <c r="AI6" s="512" t="s">
        <v>122</v>
      </c>
      <c r="AJ6" s="512" t="s">
        <v>122</v>
      </c>
      <c r="AK6" s="512" t="s">
        <v>122</v>
      </c>
      <c r="AL6" s="446">
        <v>108837</v>
      </c>
      <c r="AM6" s="446">
        <v>109729</v>
      </c>
      <c r="AN6" s="446">
        <v>111688</v>
      </c>
      <c r="AO6" s="446">
        <v>113018</v>
      </c>
      <c r="AP6" s="446">
        <v>114781</v>
      </c>
      <c r="AQ6" s="446">
        <v>115968</v>
      </c>
      <c r="AR6" s="446">
        <v>117333</v>
      </c>
      <c r="AS6" s="446">
        <v>120321</v>
      </c>
      <c r="AT6" s="433">
        <v>120414</v>
      </c>
      <c r="AU6" s="446">
        <v>123579</v>
      </c>
      <c r="AV6" s="433">
        <v>123275</v>
      </c>
      <c r="AW6" s="433">
        <v>123426</v>
      </c>
      <c r="AX6" s="433">
        <v>118401</v>
      </c>
      <c r="AY6" s="433">
        <v>117878.498685</v>
      </c>
      <c r="AZ6" s="433">
        <v>118558</v>
      </c>
      <c r="BA6" s="433">
        <v>120325</v>
      </c>
      <c r="BB6" s="433">
        <v>121221</v>
      </c>
    </row>
    <row r="7" spans="1:55" s="448" customFormat="1" ht="15.75" customHeight="1" x14ac:dyDescent="0.2">
      <c r="A7" s="443" t="s">
        <v>775</v>
      </c>
      <c r="B7" s="444" t="s">
        <v>778</v>
      </c>
      <c r="C7" s="512" t="s">
        <v>122</v>
      </c>
      <c r="D7" s="512" t="s">
        <v>122</v>
      </c>
      <c r="E7" s="512" t="s">
        <v>122</v>
      </c>
      <c r="F7" s="512" t="s">
        <v>122</v>
      </c>
      <c r="G7" s="512" t="s">
        <v>122</v>
      </c>
      <c r="H7" s="512" t="s">
        <v>122</v>
      </c>
      <c r="I7" s="512" t="s">
        <v>122</v>
      </c>
      <c r="J7" s="512" t="s">
        <v>122</v>
      </c>
      <c r="K7" s="512" t="s">
        <v>122</v>
      </c>
      <c r="L7" s="512" t="s">
        <v>122</v>
      </c>
      <c r="M7" s="512" t="s">
        <v>122</v>
      </c>
      <c r="N7" s="512" t="s">
        <v>122</v>
      </c>
      <c r="O7" s="512" t="s">
        <v>122</v>
      </c>
      <c r="P7" s="512" t="s">
        <v>122</v>
      </c>
      <c r="Q7" s="512" t="s">
        <v>122</v>
      </c>
      <c r="R7" s="512" t="s">
        <v>122</v>
      </c>
      <c r="S7" s="512" t="s">
        <v>122</v>
      </c>
      <c r="T7" s="512" t="s">
        <v>122</v>
      </c>
      <c r="U7" s="512" t="s">
        <v>122</v>
      </c>
      <c r="V7" s="512" t="s">
        <v>122</v>
      </c>
      <c r="W7" s="512" t="s">
        <v>122</v>
      </c>
      <c r="X7" s="512" t="s">
        <v>122</v>
      </c>
      <c r="Y7" s="512" t="s">
        <v>122</v>
      </c>
      <c r="Z7" s="512" t="s">
        <v>122</v>
      </c>
      <c r="AA7" s="512" t="s">
        <v>122</v>
      </c>
      <c r="AB7" s="512" t="s">
        <v>122</v>
      </c>
      <c r="AC7" s="512" t="s">
        <v>122</v>
      </c>
      <c r="AD7" s="512" t="s">
        <v>122</v>
      </c>
      <c r="AE7" s="512" t="s">
        <v>122</v>
      </c>
      <c r="AF7" s="512" t="s">
        <v>122</v>
      </c>
      <c r="AG7" s="512" t="s">
        <v>122</v>
      </c>
      <c r="AH7" s="512" t="s">
        <v>122</v>
      </c>
      <c r="AI7" s="512" t="s">
        <v>122</v>
      </c>
      <c r="AJ7" s="512" t="s">
        <v>122</v>
      </c>
      <c r="AK7" s="512" t="s">
        <v>122</v>
      </c>
      <c r="AL7" s="447">
        <v>100205</v>
      </c>
      <c r="AM7" s="447">
        <v>101505</v>
      </c>
      <c r="AN7" s="447">
        <v>104192</v>
      </c>
      <c r="AO7" s="447">
        <v>105554</v>
      </c>
      <c r="AP7" s="447">
        <v>106561</v>
      </c>
      <c r="AQ7" s="447">
        <v>108480</v>
      </c>
      <c r="AR7" s="447">
        <v>109171</v>
      </c>
      <c r="AS7" s="447">
        <v>111982</v>
      </c>
      <c r="AT7" s="671">
        <v>112498</v>
      </c>
      <c r="AU7" s="447">
        <v>115171</v>
      </c>
      <c r="AV7" s="447">
        <v>114509</v>
      </c>
      <c r="AW7" s="642">
        <v>114740</v>
      </c>
      <c r="AX7" s="642">
        <v>102746</v>
      </c>
      <c r="AY7" s="642">
        <v>102433.11924</v>
      </c>
      <c r="AZ7" s="642">
        <v>101918</v>
      </c>
      <c r="BA7" s="642">
        <v>103465</v>
      </c>
      <c r="BB7" s="642">
        <v>104386</v>
      </c>
    </row>
    <row r="8" spans="1:55" s="448" customFormat="1" ht="15.75" customHeight="1" x14ac:dyDescent="0.2">
      <c r="A8" s="443" t="s">
        <v>776</v>
      </c>
      <c r="B8" s="444" t="s">
        <v>779</v>
      </c>
      <c r="C8" s="512" t="s">
        <v>122</v>
      </c>
      <c r="D8" s="512" t="s">
        <v>122</v>
      </c>
      <c r="E8" s="512" t="s">
        <v>122</v>
      </c>
      <c r="F8" s="512" t="s">
        <v>122</v>
      </c>
      <c r="G8" s="512" t="s">
        <v>122</v>
      </c>
      <c r="H8" s="512" t="s">
        <v>122</v>
      </c>
      <c r="I8" s="512" t="s">
        <v>122</v>
      </c>
      <c r="J8" s="512" t="s">
        <v>122</v>
      </c>
      <c r="K8" s="512" t="s">
        <v>122</v>
      </c>
      <c r="L8" s="512" t="s">
        <v>122</v>
      </c>
      <c r="M8" s="512" t="s">
        <v>122</v>
      </c>
      <c r="N8" s="512" t="s">
        <v>122</v>
      </c>
      <c r="O8" s="512" t="s">
        <v>122</v>
      </c>
      <c r="P8" s="512" t="s">
        <v>122</v>
      </c>
      <c r="Q8" s="512" t="s">
        <v>122</v>
      </c>
      <c r="R8" s="512" t="s">
        <v>122</v>
      </c>
      <c r="S8" s="512" t="s">
        <v>122</v>
      </c>
      <c r="T8" s="512" t="s">
        <v>122</v>
      </c>
      <c r="U8" s="512" t="s">
        <v>122</v>
      </c>
      <c r="V8" s="512" t="s">
        <v>122</v>
      </c>
      <c r="W8" s="512" t="s">
        <v>122</v>
      </c>
      <c r="X8" s="512" t="s">
        <v>122</v>
      </c>
      <c r="Y8" s="512" t="s">
        <v>122</v>
      </c>
      <c r="Z8" s="512" t="s">
        <v>122</v>
      </c>
      <c r="AA8" s="512" t="s">
        <v>122</v>
      </c>
      <c r="AB8" s="512" t="s">
        <v>122</v>
      </c>
      <c r="AC8" s="512" t="s">
        <v>122</v>
      </c>
      <c r="AD8" s="512" t="s">
        <v>122</v>
      </c>
      <c r="AE8" s="512" t="s">
        <v>122</v>
      </c>
      <c r="AF8" s="512" t="s">
        <v>122</v>
      </c>
      <c r="AG8" s="512" t="s">
        <v>122</v>
      </c>
      <c r="AH8" s="512" t="s">
        <v>122</v>
      </c>
      <c r="AI8" s="512" t="s">
        <v>122</v>
      </c>
      <c r="AJ8" s="512" t="s">
        <v>122</v>
      </c>
      <c r="AK8" s="512" t="s">
        <v>122</v>
      </c>
      <c r="AL8" s="447">
        <v>5016</v>
      </c>
      <c r="AM8" s="447">
        <v>4659</v>
      </c>
      <c r="AN8" s="447">
        <v>4862</v>
      </c>
      <c r="AO8" s="447">
        <v>5131</v>
      </c>
      <c r="AP8" s="447">
        <v>5960</v>
      </c>
      <c r="AQ8" s="447">
        <v>5214</v>
      </c>
      <c r="AR8" s="447">
        <v>5955</v>
      </c>
      <c r="AS8" s="447">
        <v>6063</v>
      </c>
      <c r="AT8" s="671">
        <v>5806</v>
      </c>
      <c r="AU8" s="447">
        <v>6192</v>
      </c>
      <c r="AV8" s="447">
        <v>6586</v>
      </c>
      <c r="AW8" s="447">
        <v>6565</v>
      </c>
      <c r="AX8" s="447">
        <v>13702</v>
      </c>
      <c r="AY8" s="447">
        <v>13305.260980999999</v>
      </c>
      <c r="AZ8" s="447">
        <v>14506</v>
      </c>
      <c r="BA8" s="447">
        <v>14657</v>
      </c>
      <c r="BB8" s="447">
        <v>14830</v>
      </c>
    </row>
    <row r="9" spans="1:55" s="448" customFormat="1" ht="15.75" customHeight="1" x14ac:dyDescent="0.2">
      <c r="A9" s="443" t="s">
        <v>777</v>
      </c>
      <c r="B9" s="444" t="s">
        <v>780</v>
      </c>
      <c r="C9" s="512" t="s">
        <v>122</v>
      </c>
      <c r="D9" s="512" t="s">
        <v>122</v>
      </c>
      <c r="E9" s="512" t="s">
        <v>122</v>
      </c>
      <c r="F9" s="512" t="s">
        <v>122</v>
      </c>
      <c r="G9" s="512" t="s">
        <v>122</v>
      </c>
      <c r="H9" s="512" t="s">
        <v>122</v>
      </c>
      <c r="I9" s="512" t="s">
        <v>122</v>
      </c>
      <c r="J9" s="512" t="s">
        <v>122</v>
      </c>
      <c r="K9" s="512" t="s">
        <v>122</v>
      </c>
      <c r="L9" s="512" t="s">
        <v>122</v>
      </c>
      <c r="M9" s="512" t="s">
        <v>122</v>
      </c>
      <c r="N9" s="512" t="s">
        <v>122</v>
      </c>
      <c r="O9" s="512" t="s">
        <v>122</v>
      </c>
      <c r="P9" s="512" t="s">
        <v>122</v>
      </c>
      <c r="Q9" s="512" t="s">
        <v>122</v>
      </c>
      <c r="R9" s="512" t="s">
        <v>122</v>
      </c>
      <c r="S9" s="512" t="s">
        <v>122</v>
      </c>
      <c r="T9" s="512" t="s">
        <v>122</v>
      </c>
      <c r="U9" s="512" t="s">
        <v>122</v>
      </c>
      <c r="V9" s="512" t="s">
        <v>122</v>
      </c>
      <c r="W9" s="512" t="s">
        <v>122</v>
      </c>
      <c r="X9" s="512" t="s">
        <v>122</v>
      </c>
      <c r="Y9" s="512" t="s">
        <v>122</v>
      </c>
      <c r="Z9" s="512" t="s">
        <v>122</v>
      </c>
      <c r="AA9" s="512" t="s">
        <v>122</v>
      </c>
      <c r="AB9" s="512" t="s">
        <v>122</v>
      </c>
      <c r="AC9" s="512" t="s">
        <v>122</v>
      </c>
      <c r="AD9" s="512" t="s">
        <v>122</v>
      </c>
      <c r="AE9" s="512" t="s">
        <v>122</v>
      </c>
      <c r="AF9" s="512" t="s">
        <v>122</v>
      </c>
      <c r="AG9" s="512" t="s">
        <v>122</v>
      </c>
      <c r="AH9" s="512" t="s">
        <v>122</v>
      </c>
      <c r="AI9" s="512" t="s">
        <v>122</v>
      </c>
      <c r="AJ9" s="512" t="s">
        <v>122</v>
      </c>
      <c r="AK9" s="512" t="s">
        <v>122</v>
      </c>
      <c r="AL9" s="447">
        <v>3616</v>
      </c>
      <c r="AM9" s="447">
        <v>3565</v>
      </c>
      <c r="AN9" s="447">
        <v>2634</v>
      </c>
      <c r="AO9" s="447">
        <v>2333</v>
      </c>
      <c r="AP9" s="447">
        <v>2260</v>
      </c>
      <c r="AQ9" s="447">
        <v>2274</v>
      </c>
      <c r="AR9" s="447">
        <v>2207</v>
      </c>
      <c r="AS9" s="447">
        <v>2276</v>
      </c>
      <c r="AT9" s="671">
        <v>2110</v>
      </c>
      <c r="AU9" s="447">
        <v>2216</v>
      </c>
      <c r="AV9" s="447">
        <v>2180</v>
      </c>
      <c r="AW9" s="447">
        <v>2121</v>
      </c>
      <c r="AX9" s="447">
        <v>1953</v>
      </c>
      <c r="AY9" s="447">
        <v>2140.1184640000001</v>
      </c>
      <c r="AZ9" s="447">
        <v>2134</v>
      </c>
      <c r="BA9" s="447">
        <v>2203</v>
      </c>
      <c r="BB9" s="447">
        <v>2005</v>
      </c>
    </row>
    <row r="10" spans="1:55" ht="15.75" customHeight="1" x14ac:dyDescent="0.2">
      <c r="A10" s="158" t="s">
        <v>478</v>
      </c>
      <c r="B10" s="249" t="s">
        <v>536</v>
      </c>
      <c r="C10" s="512" t="s">
        <v>122</v>
      </c>
      <c r="D10" s="512" t="s">
        <v>122</v>
      </c>
      <c r="E10" s="512" t="s">
        <v>122</v>
      </c>
      <c r="F10" s="512" t="s">
        <v>122</v>
      </c>
      <c r="G10" s="512" t="s">
        <v>122</v>
      </c>
      <c r="H10" s="512" t="s">
        <v>122</v>
      </c>
      <c r="I10" s="512" t="s">
        <v>122</v>
      </c>
      <c r="J10" s="512" t="s">
        <v>122</v>
      </c>
      <c r="K10" s="512" t="s">
        <v>122</v>
      </c>
      <c r="L10" s="512" t="s">
        <v>122</v>
      </c>
      <c r="M10" s="512" t="s">
        <v>122</v>
      </c>
      <c r="N10" s="512" t="s">
        <v>122</v>
      </c>
      <c r="O10" s="512" t="s">
        <v>122</v>
      </c>
      <c r="P10" s="512" t="s">
        <v>122</v>
      </c>
      <c r="Q10" s="512" t="s">
        <v>122</v>
      </c>
      <c r="R10" s="512" t="s">
        <v>122</v>
      </c>
      <c r="S10" s="512" t="s">
        <v>122</v>
      </c>
      <c r="T10" s="512" t="s">
        <v>122</v>
      </c>
      <c r="U10" s="512" t="s">
        <v>122</v>
      </c>
      <c r="V10" s="512" t="s">
        <v>122</v>
      </c>
      <c r="W10" s="512" t="s">
        <v>122</v>
      </c>
      <c r="X10" s="512" t="s">
        <v>122</v>
      </c>
      <c r="Y10" s="512" t="s">
        <v>122</v>
      </c>
      <c r="Z10" s="512" t="s">
        <v>122</v>
      </c>
      <c r="AA10" s="512" t="s">
        <v>122</v>
      </c>
      <c r="AB10" s="512" t="s">
        <v>122</v>
      </c>
      <c r="AC10" s="512" t="s">
        <v>122</v>
      </c>
      <c r="AD10" s="512" t="s">
        <v>122</v>
      </c>
      <c r="AE10" s="512" t="s">
        <v>122</v>
      </c>
      <c r="AF10" s="512" t="s">
        <v>122</v>
      </c>
      <c r="AG10" s="512" t="s">
        <v>122</v>
      </c>
      <c r="AH10" s="512" t="s">
        <v>122</v>
      </c>
      <c r="AI10" s="512" t="s">
        <v>122</v>
      </c>
      <c r="AJ10" s="512" t="s">
        <v>122</v>
      </c>
      <c r="AK10" s="512" t="s">
        <v>122</v>
      </c>
      <c r="AL10" s="100">
        <v>-3030</v>
      </c>
      <c r="AM10" s="100">
        <v>-3076</v>
      </c>
      <c r="AN10" s="100">
        <v>-2354</v>
      </c>
      <c r="AO10" s="100">
        <v>-2021</v>
      </c>
      <c r="AP10" s="100">
        <v>-2012</v>
      </c>
      <c r="AQ10" s="100">
        <v>-2034</v>
      </c>
      <c r="AR10" s="100">
        <v>-2037</v>
      </c>
      <c r="AS10" s="100">
        <v>-2119</v>
      </c>
      <c r="AT10" s="70">
        <v>-1966</v>
      </c>
      <c r="AU10" s="100">
        <v>-2158</v>
      </c>
      <c r="AV10" s="642">
        <v>-2158</v>
      </c>
      <c r="AW10" s="642">
        <v>-2198</v>
      </c>
      <c r="AX10" s="642">
        <v>-2083</v>
      </c>
      <c r="AY10" s="642">
        <v>-2052.357035</v>
      </c>
      <c r="AZ10" s="642">
        <v>-2060</v>
      </c>
      <c r="BA10" s="642">
        <v>-2134</v>
      </c>
      <c r="BB10" s="642">
        <v>-2082</v>
      </c>
    </row>
    <row r="11" spans="1:55" s="448" customFormat="1" ht="15.75" customHeight="1" x14ac:dyDescent="0.2">
      <c r="A11" s="443" t="s">
        <v>775</v>
      </c>
      <c r="B11" s="444" t="s">
        <v>778</v>
      </c>
      <c r="C11" s="512" t="s">
        <v>122</v>
      </c>
      <c r="D11" s="512" t="s">
        <v>122</v>
      </c>
      <c r="E11" s="512" t="s">
        <v>122</v>
      </c>
      <c r="F11" s="512" t="s">
        <v>122</v>
      </c>
      <c r="G11" s="512" t="s">
        <v>122</v>
      </c>
      <c r="H11" s="512" t="s">
        <v>122</v>
      </c>
      <c r="I11" s="512" t="s">
        <v>122</v>
      </c>
      <c r="J11" s="512" t="s">
        <v>122</v>
      </c>
      <c r="K11" s="512" t="s">
        <v>122</v>
      </c>
      <c r="L11" s="512" t="s">
        <v>122</v>
      </c>
      <c r="M11" s="512" t="s">
        <v>122</v>
      </c>
      <c r="N11" s="512" t="s">
        <v>122</v>
      </c>
      <c r="O11" s="512" t="s">
        <v>122</v>
      </c>
      <c r="P11" s="512" t="s">
        <v>122</v>
      </c>
      <c r="Q11" s="512" t="s">
        <v>122</v>
      </c>
      <c r="R11" s="512" t="s">
        <v>122</v>
      </c>
      <c r="S11" s="512" t="s">
        <v>122</v>
      </c>
      <c r="T11" s="512" t="s">
        <v>122</v>
      </c>
      <c r="U11" s="512" t="s">
        <v>122</v>
      </c>
      <c r="V11" s="512" t="s">
        <v>122</v>
      </c>
      <c r="W11" s="512" t="s">
        <v>122</v>
      </c>
      <c r="X11" s="512" t="s">
        <v>122</v>
      </c>
      <c r="Y11" s="512" t="s">
        <v>122</v>
      </c>
      <c r="Z11" s="512" t="s">
        <v>122</v>
      </c>
      <c r="AA11" s="512" t="s">
        <v>122</v>
      </c>
      <c r="AB11" s="512" t="s">
        <v>122</v>
      </c>
      <c r="AC11" s="512" t="s">
        <v>122</v>
      </c>
      <c r="AD11" s="512" t="s">
        <v>122</v>
      </c>
      <c r="AE11" s="512" t="s">
        <v>122</v>
      </c>
      <c r="AF11" s="512" t="s">
        <v>122</v>
      </c>
      <c r="AG11" s="512" t="s">
        <v>122</v>
      </c>
      <c r="AH11" s="512" t="s">
        <v>122</v>
      </c>
      <c r="AI11" s="512" t="s">
        <v>122</v>
      </c>
      <c r="AJ11" s="512" t="s">
        <v>122</v>
      </c>
      <c r="AK11" s="512" t="s">
        <v>122</v>
      </c>
      <c r="AL11" s="447">
        <v>-55</v>
      </c>
      <c r="AM11" s="447">
        <v>-65</v>
      </c>
      <c r="AN11" s="447">
        <v>-62</v>
      </c>
      <c r="AO11" s="447">
        <v>-61</v>
      </c>
      <c r="AP11" s="447">
        <v>-54</v>
      </c>
      <c r="AQ11" s="447">
        <v>-53</v>
      </c>
      <c r="AR11" s="447">
        <v>-57</v>
      </c>
      <c r="AS11" s="447">
        <v>-59</v>
      </c>
      <c r="AT11" s="671">
        <v>-55</v>
      </c>
      <c r="AU11" s="447">
        <v>-61</v>
      </c>
      <c r="AV11" s="447">
        <v>-66</v>
      </c>
      <c r="AW11" s="447">
        <v>-70</v>
      </c>
      <c r="AX11" s="447">
        <v>-58</v>
      </c>
      <c r="AY11" s="447">
        <v>-60.001789000000002</v>
      </c>
      <c r="AZ11" s="447">
        <v>-64</v>
      </c>
      <c r="BA11" s="447">
        <v>-64</v>
      </c>
      <c r="BB11" s="447">
        <v>-68</v>
      </c>
    </row>
    <row r="12" spans="1:55" s="448" customFormat="1" ht="15.75" customHeight="1" x14ac:dyDescent="0.2">
      <c r="A12" s="443" t="s">
        <v>776</v>
      </c>
      <c r="B12" s="444" t="s">
        <v>779</v>
      </c>
      <c r="C12" s="512" t="s">
        <v>122</v>
      </c>
      <c r="D12" s="512" t="s">
        <v>122</v>
      </c>
      <c r="E12" s="512" t="s">
        <v>122</v>
      </c>
      <c r="F12" s="512" t="s">
        <v>122</v>
      </c>
      <c r="G12" s="512" t="s">
        <v>122</v>
      </c>
      <c r="H12" s="512" t="s">
        <v>122</v>
      </c>
      <c r="I12" s="512" t="s">
        <v>122</v>
      </c>
      <c r="J12" s="512" t="s">
        <v>122</v>
      </c>
      <c r="K12" s="512" t="s">
        <v>122</v>
      </c>
      <c r="L12" s="512" t="s">
        <v>122</v>
      </c>
      <c r="M12" s="512" t="s">
        <v>122</v>
      </c>
      <c r="N12" s="512" t="s">
        <v>122</v>
      </c>
      <c r="O12" s="512" t="s">
        <v>122</v>
      </c>
      <c r="P12" s="512" t="s">
        <v>122</v>
      </c>
      <c r="Q12" s="512" t="s">
        <v>122</v>
      </c>
      <c r="R12" s="512" t="s">
        <v>122</v>
      </c>
      <c r="S12" s="512" t="s">
        <v>122</v>
      </c>
      <c r="T12" s="512" t="s">
        <v>122</v>
      </c>
      <c r="U12" s="512" t="s">
        <v>122</v>
      </c>
      <c r="V12" s="512" t="s">
        <v>122</v>
      </c>
      <c r="W12" s="512" t="s">
        <v>122</v>
      </c>
      <c r="X12" s="512" t="s">
        <v>122</v>
      </c>
      <c r="Y12" s="512" t="s">
        <v>122</v>
      </c>
      <c r="Z12" s="512" t="s">
        <v>122</v>
      </c>
      <c r="AA12" s="512" t="s">
        <v>122</v>
      </c>
      <c r="AB12" s="512" t="s">
        <v>122</v>
      </c>
      <c r="AC12" s="512" t="s">
        <v>122</v>
      </c>
      <c r="AD12" s="512" t="s">
        <v>122</v>
      </c>
      <c r="AE12" s="512" t="s">
        <v>122</v>
      </c>
      <c r="AF12" s="512" t="s">
        <v>122</v>
      </c>
      <c r="AG12" s="512" t="s">
        <v>122</v>
      </c>
      <c r="AH12" s="512" t="s">
        <v>122</v>
      </c>
      <c r="AI12" s="512" t="s">
        <v>122</v>
      </c>
      <c r="AJ12" s="512" t="s">
        <v>122</v>
      </c>
      <c r="AK12" s="512" t="s">
        <v>122</v>
      </c>
      <c r="AL12" s="447">
        <v>-435</v>
      </c>
      <c r="AM12" s="447">
        <v>-432</v>
      </c>
      <c r="AN12" s="447">
        <v>-531</v>
      </c>
      <c r="AO12" s="447">
        <v>-499</v>
      </c>
      <c r="AP12" s="447">
        <v>-538</v>
      </c>
      <c r="AQ12" s="447">
        <v>-520</v>
      </c>
      <c r="AR12" s="447">
        <v>-527</v>
      </c>
      <c r="AS12" s="447">
        <v>-542</v>
      </c>
      <c r="AT12" s="671">
        <v>-527</v>
      </c>
      <c r="AU12" s="447">
        <v>-589</v>
      </c>
      <c r="AV12" s="447">
        <v>-562</v>
      </c>
      <c r="AW12" s="447">
        <v>-597</v>
      </c>
      <c r="AX12" s="447">
        <v>-621</v>
      </c>
      <c r="AY12" s="447">
        <v>-547.94223499999998</v>
      </c>
      <c r="AZ12" s="447">
        <v>-548</v>
      </c>
      <c r="BA12" s="447">
        <v>-558</v>
      </c>
      <c r="BB12" s="447">
        <v>-671</v>
      </c>
    </row>
    <row r="13" spans="1:55" s="448" customFormat="1" ht="15.75" customHeight="1" x14ac:dyDescent="0.2">
      <c r="A13" s="443" t="s">
        <v>777</v>
      </c>
      <c r="B13" s="444" t="s">
        <v>780</v>
      </c>
      <c r="C13" s="512" t="s">
        <v>122</v>
      </c>
      <c r="D13" s="512" t="s">
        <v>122</v>
      </c>
      <c r="E13" s="512" t="s">
        <v>122</v>
      </c>
      <c r="F13" s="512" t="s">
        <v>122</v>
      </c>
      <c r="G13" s="512" t="s">
        <v>122</v>
      </c>
      <c r="H13" s="512" t="s">
        <v>122</v>
      </c>
      <c r="I13" s="512" t="s">
        <v>122</v>
      </c>
      <c r="J13" s="512" t="s">
        <v>122</v>
      </c>
      <c r="K13" s="512" t="s">
        <v>122</v>
      </c>
      <c r="L13" s="512" t="s">
        <v>122</v>
      </c>
      <c r="M13" s="512" t="s">
        <v>122</v>
      </c>
      <c r="N13" s="512" t="s">
        <v>122</v>
      </c>
      <c r="O13" s="512" t="s">
        <v>122</v>
      </c>
      <c r="P13" s="512" t="s">
        <v>122</v>
      </c>
      <c r="Q13" s="512" t="s">
        <v>122</v>
      </c>
      <c r="R13" s="512" t="s">
        <v>122</v>
      </c>
      <c r="S13" s="512" t="s">
        <v>122</v>
      </c>
      <c r="T13" s="512" t="s">
        <v>122</v>
      </c>
      <c r="U13" s="512" t="s">
        <v>122</v>
      </c>
      <c r="V13" s="512" t="s">
        <v>122</v>
      </c>
      <c r="W13" s="512" t="s">
        <v>122</v>
      </c>
      <c r="X13" s="512" t="s">
        <v>122</v>
      </c>
      <c r="Y13" s="512" t="s">
        <v>122</v>
      </c>
      <c r="Z13" s="512" t="s">
        <v>122</v>
      </c>
      <c r="AA13" s="512" t="s">
        <v>122</v>
      </c>
      <c r="AB13" s="512" t="s">
        <v>122</v>
      </c>
      <c r="AC13" s="512" t="s">
        <v>122</v>
      </c>
      <c r="AD13" s="512" t="s">
        <v>122</v>
      </c>
      <c r="AE13" s="512" t="s">
        <v>122</v>
      </c>
      <c r="AF13" s="512" t="s">
        <v>122</v>
      </c>
      <c r="AG13" s="512" t="s">
        <v>122</v>
      </c>
      <c r="AH13" s="512" t="s">
        <v>122</v>
      </c>
      <c r="AI13" s="512" t="s">
        <v>122</v>
      </c>
      <c r="AJ13" s="512" t="s">
        <v>122</v>
      </c>
      <c r="AK13" s="512" t="s">
        <v>122</v>
      </c>
      <c r="AL13" s="447">
        <v>-2540</v>
      </c>
      <c r="AM13" s="447">
        <v>-2579</v>
      </c>
      <c r="AN13" s="447">
        <v>-1761</v>
      </c>
      <c r="AO13" s="447">
        <v>-1461</v>
      </c>
      <c r="AP13" s="447">
        <v>-1420</v>
      </c>
      <c r="AQ13" s="447">
        <v>-1461</v>
      </c>
      <c r="AR13" s="447">
        <v>-1453</v>
      </c>
      <c r="AS13" s="447">
        <v>-1518</v>
      </c>
      <c r="AT13" s="671">
        <v>-1384</v>
      </c>
      <c r="AU13" s="447">
        <v>-1508</v>
      </c>
      <c r="AV13" s="447">
        <v>-1530</v>
      </c>
      <c r="AW13" s="447">
        <v>-1531</v>
      </c>
      <c r="AX13" s="642">
        <v>-1404</v>
      </c>
      <c r="AY13" s="642">
        <v>-1444.4130110000001</v>
      </c>
      <c r="AZ13" s="642">
        <v>-1448</v>
      </c>
      <c r="BA13" s="642">
        <v>-1512</v>
      </c>
      <c r="BB13" s="642">
        <v>-1343</v>
      </c>
    </row>
    <row r="14" spans="1:55" s="398" customFormat="1" ht="15.75" customHeight="1" x14ac:dyDescent="0.2">
      <c r="A14" s="139" t="s">
        <v>531</v>
      </c>
      <c r="B14" s="157" t="s">
        <v>534</v>
      </c>
      <c r="C14" s="512" t="s">
        <v>122</v>
      </c>
      <c r="D14" s="512" t="s">
        <v>122</v>
      </c>
      <c r="E14" s="512" t="s">
        <v>122</v>
      </c>
      <c r="F14" s="512" t="s">
        <v>122</v>
      </c>
      <c r="G14" s="512" t="s">
        <v>122</v>
      </c>
      <c r="H14" s="512" t="s">
        <v>122</v>
      </c>
      <c r="I14" s="512" t="s">
        <v>122</v>
      </c>
      <c r="J14" s="512" t="s">
        <v>122</v>
      </c>
      <c r="K14" s="512" t="s">
        <v>122</v>
      </c>
      <c r="L14" s="512" t="s">
        <v>122</v>
      </c>
      <c r="M14" s="512" t="s">
        <v>122</v>
      </c>
      <c r="N14" s="512" t="s">
        <v>122</v>
      </c>
      <c r="O14" s="512" t="s">
        <v>122</v>
      </c>
      <c r="P14" s="512" t="s">
        <v>122</v>
      </c>
      <c r="Q14" s="512" t="s">
        <v>122</v>
      </c>
      <c r="R14" s="512" t="s">
        <v>122</v>
      </c>
      <c r="S14" s="512" t="s">
        <v>122</v>
      </c>
      <c r="T14" s="512" t="s">
        <v>122</v>
      </c>
      <c r="U14" s="512" t="s">
        <v>122</v>
      </c>
      <c r="V14" s="512" t="s">
        <v>122</v>
      </c>
      <c r="W14" s="512" t="s">
        <v>122</v>
      </c>
      <c r="X14" s="512" t="s">
        <v>122</v>
      </c>
      <c r="Y14" s="512" t="s">
        <v>122</v>
      </c>
      <c r="Z14" s="512" t="s">
        <v>122</v>
      </c>
      <c r="AA14" s="512" t="s">
        <v>122</v>
      </c>
      <c r="AB14" s="512" t="s">
        <v>122</v>
      </c>
      <c r="AC14" s="512" t="s">
        <v>122</v>
      </c>
      <c r="AD14" s="512" t="s">
        <v>122</v>
      </c>
      <c r="AE14" s="512" t="s">
        <v>122</v>
      </c>
      <c r="AF14" s="512" t="s">
        <v>122</v>
      </c>
      <c r="AG14" s="512" t="s">
        <v>122</v>
      </c>
      <c r="AH14" s="512" t="s">
        <v>122</v>
      </c>
      <c r="AI14" s="512" t="s">
        <v>122</v>
      </c>
      <c r="AJ14" s="512" t="s">
        <v>122</v>
      </c>
      <c r="AK14" s="512" t="s">
        <v>122</v>
      </c>
      <c r="AL14" s="446">
        <v>61484</v>
      </c>
      <c r="AM14" s="446">
        <v>63425</v>
      </c>
      <c r="AN14" s="446">
        <v>62330</v>
      </c>
      <c r="AO14" s="446">
        <v>64134</v>
      </c>
      <c r="AP14" s="446">
        <v>64910</v>
      </c>
      <c r="AQ14" s="446">
        <v>66407</v>
      </c>
      <c r="AR14" s="446">
        <v>67197</v>
      </c>
      <c r="AS14" s="446">
        <v>69190</v>
      </c>
      <c r="AT14" s="433">
        <v>69176</v>
      </c>
      <c r="AU14" s="447">
        <v>73402</v>
      </c>
      <c r="AV14" s="447">
        <v>67728</v>
      </c>
      <c r="AW14" s="447">
        <v>66397</v>
      </c>
      <c r="AX14" s="447">
        <v>65134</v>
      </c>
      <c r="AY14" s="447">
        <v>65815.789057000002</v>
      </c>
      <c r="AZ14" s="447">
        <v>65597</v>
      </c>
      <c r="BA14" s="447">
        <v>68530</v>
      </c>
      <c r="BB14" s="447">
        <v>71136</v>
      </c>
    </row>
    <row r="15" spans="1:55" s="448" customFormat="1" ht="15.75" customHeight="1" x14ac:dyDescent="0.2">
      <c r="A15" s="443" t="s">
        <v>775</v>
      </c>
      <c r="B15" s="444" t="s">
        <v>778</v>
      </c>
      <c r="C15" s="512" t="s">
        <v>122</v>
      </c>
      <c r="D15" s="512" t="s">
        <v>122</v>
      </c>
      <c r="E15" s="512" t="s">
        <v>122</v>
      </c>
      <c r="F15" s="512" t="s">
        <v>122</v>
      </c>
      <c r="G15" s="512" t="s">
        <v>122</v>
      </c>
      <c r="H15" s="512" t="s">
        <v>122</v>
      </c>
      <c r="I15" s="512" t="s">
        <v>122</v>
      </c>
      <c r="J15" s="512" t="s">
        <v>122</v>
      </c>
      <c r="K15" s="512" t="s">
        <v>122</v>
      </c>
      <c r="L15" s="512" t="s">
        <v>122</v>
      </c>
      <c r="M15" s="512" t="s">
        <v>122</v>
      </c>
      <c r="N15" s="512" t="s">
        <v>122</v>
      </c>
      <c r="O15" s="512" t="s">
        <v>122</v>
      </c>
      <c r="P15" s="512" t="s">
        <v>122</v>
      </c>
      <c r="Q15" s="512" t="s">
        <v>122</v>
      </c>
      <c r="R15" s="512" t="s">
        <v>122</v>
      </c>
      <c r="S15" s="512" t="s">
        <v>122</v>
      </c>
      <c r="T15" s="512" t="s">
        <v>122</v>
      </c>
      <c r="U15" s="512" t="s">
        <v>122</v>
      </c>
      <c r="V15" s="512" t="s">
        <v>122</v>
      </c>
      <c r="W15" s="512" t="s">
        <v>122</v>
      </c>
      <c r="X15" s="512" t="s">
        <v>122</v>
      </c>
      <c r="Y15" s="512" t="s">
        <v>122</v>
      </c>
      <c r="Z15" s="512" t="s">
        <v>122</v>
      </c>
      <c r="AA15" s="512" t="s">
        <v>122</v>
      </c>
      <c r="AB15" s="512" t="s">
        <v>122</v>
      </c>
      <c r="AC15" s="512" t="s">
        <v>122</v>
      </c>
      <c r="AD15" s="512" t="s">
        <v>122</v>
      </c>
      <c r="AE15" s="512" t="s">
        <v>122</v>
      </c>
      <c r="AF15" s="512" t="s">
        <v>122</v>
      </c>
      <c r="AG15" s="512" t="s">
        <v>122</v>
      </c>
      <c r="AH15" s="512" t="s">
        <v>122</v>
      </c>
      <c r="AI15" s="512" t="s">
        <v>122</v>
      </c>
      <c r="AJ15" s="512" t="s">
        <v>122</v>
      </c>
      <c r="AK15" s="512" t="s">
        <v>122</v>
      </c>
      <c r="AL15" s="447">
        <v>47757</v>
      </c>
      <c r="AM15" s="447">
        <v>49927</v>
      </c>
      <c r="AN15" s="447">
        <v>49785</v>
      </c>
      <c r="AO15" s="447">
        <v>51762</v>
      </c>
      <c r="AP15" s="447">
        <v>52638</v>
      </c>
      <c r="AQ15" s="447">
        <v>53884</v>
      </c>
      <c r="AR15" s="447">
        <v>55704</v>
      </c>
      <c r="AS15" s="447">
        <v>58120</v>
      </c>
      <c r="AT15" s="671">
        <v>58701</v>
      </c>
      <c r="AU15" s="447">
        <v>62113</v>
      </c>
      <c r="AV15" s="447">
        <v>55775</v>
      </c>
      <c r="AW15" s="447">
        <v>53555</v>
      </c>
      <c r="AX15" s="447">
        <v>45878</v>
      </c>
      <c r="AY15" s="447">
        <v>46007.233477000002</v>
      </c>
      <c r="AZ15" s="447">
        <v>47154</v>
      </c>
      <c r="BA15" s="447">
        <v>50319</v>
      </c>
      <c r="BB15" s="447">
        <v>52082</v>
      </c>
    </row>
    <row r="16" spans="1:55" s="448" customFormat="1" ht="15.75" customHeight="1" x14ac:dyDescent="0.2">
      <c r="A16" s="443" t="s">
        <v>776</v>
      </c>
      <c r="B16" s="444" t="s">
        <v>779</v>
      </c>
      <c r="C16" s="512" t="s">
        <v>122</v>
      </c>
      <c r="D16" s="512" t="s">
        <v>122</v>
      </c>
      <c r="E16" s="512" t="s">
        <v>122</v>
      </c>
      <c r="F16" s="512" t="s">
        <v>122</v>
      </c>
      <c r="G16" s="512" t="s">
        <v>122</v>
      </c>
      <c r="H16" s="512" t="s">
        <v>122</v>
      </c>
      <c r="I16" s="512" t="s">
        <v>122</v>
      </c>
      <c r="J16" s="512" t="s">
        <v>122</v>
      </c>
      <c r="K16" s="512" t="s">
        <v>122</v>
      </c>
      <c r="L16" s="512" t="s">
        <v>122</v>
      </c>
      <c r="M16" s="512" t="s">
        <v>122</v>
      </c>
      <c r="N16" s="512" t="s">
        <v>122</v>
      </c>
      <c r="O16" s="512" t="s">
        <v>122</v>
      </c>
      <c r="P16" s="512" t="s">
        <v>122</v>
      </c>
      <c r="Q16" s="512" t="s">
        <v>122</v>
      </c>
      <c r="R16" s="512" t="s">
        <v>122</v>
      </c>
      <c r="S16" s="512" t="s">
        <v>122</v>
      </c>
      <c r="T16" s="512" t="s">
        <v>122</v>
      </c>
      <c r="U16" s="512" t="s">
        <v>122</v>
      </c>
      <c r="V16" s="512" t="s">
        <v>122</v>
      </c>
      <c r="W16" s="512" t="s">
        <v>122</v>
      </c>
      <c r="X16" s="512" t="s">
        <v>122</v>
      </c>
      <c r="Y16" s="512" t="s">
        <v>122</v>
      </c>
      <c r="Z16" s="512" t="s">
        <v>122</v>
      </c>
      <c r="AA16" s="512" t="s">
        <v>122</v>
      </c>
      <c r="AB16" s="512" t="s">
        <v>122</v>
      </c>
      <c r="AC16" s="512" t="s">
        <v>122</v>
      </c>
      <c r="AD16" s="512" t="s">
        <v>122</v>
      </c>
      <c r="AE16" s="512" t="s">
        <v>122</v>
      </c>
      <c r="AF16" s="512" t="s">
        <v>122</v>
      </c>
      <c r="AG16" s="512" t="s">
        <v>122</v>
      </c>
      <c r="AH16" s="512" t="s">
        <v>122</v>
      </c>
      <c r="AI16" s="512" t="s">
        <v>122</v>
      </c>
      <c r="AJ16" s="512" t="s">
        <v>122</v>
      </c>
      <c r="AK16" s="512" t="s">
        <v>122</v>
      </c>
      <c r="AL16" s="447">
        <v>5870</v>
      </c>
      <c r="AM16" s="447">
        <v>5409</v>
      </c>
      <c r="AN16" s="447">
        <v>5707</v>
      </c>
      <c r="AO16" s="447">
        <v>5684</v>
      </c>
      <c r="AP16" s="447">
        <v>5703</v>
      </c>
      <c r="AQ16" s="447">
        <v>6204</v>
      </c>
      <c r="AR16" s="447">
        <v>5690</v>
      </c>
      <c r="AS16" s="447">
        <v>5280</v>
      </c>
      <c r="AT16" s="671">
        <v>4918</v>
      </c>
      <c r="AU16" s="447">
        <v>5906</v>
      </c>
      <c r="AV16" s="447">
        <v>6676</v>
      </c>
      <c r="AW16" s="447">
        <v>7496</v>
      </c>
      <c r="AX16" s="447">
        <v>13783</v>
      </c>
      <c r="AY16" s="447">
        <v>14238.583704999999</v>
      </c>
      <c r="AZ16" s="447">
        <v>13091</v>
      </c>
      <c r="BA16" s="447">
        <v>12793</v>
      </c>
      <c r="BB16" s="447">
        <v>14489</v>
      </c>
    </row>
    <row r="17" spans="1:54" s="448" customFormat="1" ht="15.75" customHeight="1" x14ac:dyDescent="0.2">
      <c r="A17" s="443" t="s">
        <v>777</v>
      </c>
      <c r="B17" s="444" t="s">
        <v>780</v>
      </c>
      <c r="C17" s="512" t="s">
        <v>122</v>
      </c>
      <c r="D17" s="512" t="s">
        <v>122</v>
      </c>
      <c r="E17" s="512" t="s">
        <v>122</v>
      </c>
      <c r="F17" s="512" t="s">
        <v>122</v>
      </c>
      <c r="G17" s="512" t="s">
        <v>122</v>
      </c>
      <c r="H17" s="512" t="s">
        <v>122</v>
      </c>
      <c r="I17" s="512" t="s">
        <v>122</v>
      </c>
      <c r="J17" s="512" t="s">
        <v>122</v>
      </c>
      <c r="K17" s="512" t="s">
        <v>122</v>
      </c>
      <c r="L17" s="512" t="s">
        <v>122</v>
      </c>
      <c r="M17" s="512" t="s">
        <v>122</v>
      </c>
      <c r="N17" s="512" t="s">
        <v>122</v>
      </c>
      <c r="O17" s="512" t="s">
        <v>122</v>
      </c>
      <c r="P17" s="512" t="s">
        <v>122</v>
      </c>
      <c r="Q17" s="512" t="s">
        <v>122</v>
      </c>
      <c r="R17" s="512" t="s">
        <v>122</v>
      </c>
      <c r="S17" s="512" t="s">
        <v>122</v>
      </c>
      <c r="T17" s="512" t="s">
        <v>122</v>
      </c>
      <c r="U17" s="512" t="s">
        <v>122</v>
      </c>
      <c r="V17" s="512" t="s">
        <v>122</v>
      </c>
      <c r="W17" s="512" t="s">
        <v>122</v>
      </c>
      <c r="X17" s="512" t="s">
        <v>122</v>
      </c>
      <c r="Y17" s="512" t="s">
        <v>122</v>
      </c>
      <c r="Z17" s="512" t="s">
        <v>122</v>
      </c>
      <c r="AA17" s="512" t="s">
        <v>122</v>
      </c>
      <c r="AB17" s="512" t="s">
        <v>122</v>
      </c>
      <c r="AC17" s="512" t="s">
        <v>122</v>
      </c>
      <c r="AD17" s="512" t="s">
        <v>122</v>
      </c>
      <c r="AE17" s="512" t="s">
        <v>122</v>
      </c>
      <c r="AF17" s="512" t="s">
        <v>122</v>
      </c>
      <c r="AG17" s="512" t="s">
        <v>122</v>
      </c>
      <c r="AH17" s="512" t="s">
        <v>122</v>
      </c>
      <c r="AI17" s="512" t="s">
        <v>122</v>
      </c>
      <c r="AJ17" s="512" t="s">
        <v>122</v>
      </c>
      <c r="AK17" s="512" t="s">
        <v>122</v>
      </c>
      <c r="AL17" s="447">
        <v>7857</v>
      </c>
      <c r="AM17" s="447">
        <v>8089</v>
      </c>
      <c r="AN17" s="447">
        <v>6838</v>
      </c>
      <c r="AO17" s="447">
        <v>6688</v>
      </c>
      <c r="AP17" s="447">
        <v>6569</v>
      </c>
      <c r="AQ17" s="447">
        <v>6319</v>
      </c>
      <c r="AR17" s="447">
        <v>5803</v>
      </c>
      <c r="AS17" s="447">
        <v>5790</v>
      </c>
      <c r="AT17" s="671">
        <v>5557</v>
      </c>
      <c r="AU17" s="447">
        <v>5383</v>
      </c>
      <c r="AV17" s="447">
        <v>5277</v>
      </c>
      <c r="AW17" s="447">
        <v>5346</v>
      </c>
      <c r="AX17" s="447">
        <v>5473</v>
      </c>
      <c r="AY17" s="447">
        <v>5569.9718750000002</v>
      </c>
      <c r="AZ17" s="447">
        <v>5352</v>
      </c>
      <c r="BA17" s="447">
        <v>5418</v>
      </c>
      <c r="BB17" s="447">
        <v>4565</v>
      </c>
    </row>
    <row r="18" spans="1:54" ht="15.75" customHeight="1" x14ac:dyDescent="0.2">
      <c r="A18" s="158" t="s">
        <v>478</v>
      </c>
      <c r="B18" s="249" t="s">
        <v>536</v>
      </c>
      <c r="C18" s="512" t="s">
        <v>122</v>
      </c>
      <c r="D18" s="512" t="s">
        <v>122</v>
      </c>
      <c r="E18" s="512" t="s">
        <v>122</v>
      </c>
      <c r="F18" s="512" t="s">
        <v>122</v>
      </c>
      <c r="G18" s="512" t="s">
        <v>122</v>
      </c>
      <c r="H18" s="512" t="s">
        <v>122</v>
      </c>
      <c r="I18" s="512" t="s">
        <v>122</v>
      </c>
      <c r="J18" s="512" t="s">
        <v>122</v>
      </c>
      <c r="K18" s="512" t="s">
        <v>122</v>
      </c>
      <c r="L18" s="512" t="s">
        <v>122</v>
      </c>
      <c r="M18" s="512" t="s">
        <v>122</v>
      </c>
      <c r="N18" s="512" t="s">
        <v>122</v>
      </c>
      <c r="O18" s="512" t="s">
        <v>122</v>
      </c>
      <c r="P18" s="512" t="s">
        <v>122</v>
      </c>
      <c r="Q18" s="512" t="s">
        <v>122</v>
      </c>
      <c r="R18" s="512" t="s">
        <v>122</v>
      </c>
      <c r="S18" s="512" t="s">
        <v>122</v>
      </c>
      <c r="T18" s="512" t="s">
        <v>122</v>
      </c>
      <c r="U18" s="512" t="s">
        <v>122</v>
      </c>
      <c r="V18" s="512" t="s">
        <v>122</v>
      </c>
      <c r="W18" s="512" t="s">
        <v>122</v>
      </c>
      <c r="X18" s="512" t="s">
        <v>122</v>
      </c>
      <c r="Y18" s="512" t="s">
        <v>122</v>
      </c>
      <c r="Z18" s="512" t="s">
        <v>122</v>
      </c>
      <c r="AA18" s="512" t="s">
        <v>122</v>
      </c>
      <c r="AB18" s="512" t="s">
        <v>122</v>
      </c>
      <c r="AC18" s="512" t="s">
        <v>122</v>
      </c>
      <c r="AD18" s="512" t="s">
        <v>122</v>
      </c>
      <c r="AE18" s="512" t="s">
        <v>122</v>
      </c>
      <c r="AF18" s="512" t="s">
        <v>122</v>
      </c>
      <c r="AG18" s="512" t="s">
        <v>122</v>
      </c>
      <c r="AH18" s="512" t="s">
        <v>122</v>
      </c>
      <c r="AI18" s="512" t="s">
        <v>122</v>
      </c>
      <c r="AJ18" s="512" t="s">
        <v>122</v>
      </c>
      <c r="AK18" s="512" t="s">
        <v>122</v>
      </c>
      <c r="AL18" s="100">
        <v>-5143</v>
      </c>
      <c r="AM18" s="100">
        <v>-5305</v>
      </c>
      <c r="AN18" s="100">
        <v>-4240</v>
      </c>
      <c r="AO18" s="100">
        <v>-4118</v>
      </c>
      <c r="AP18" s="100">
        <v>-3992</v>
      </c>
      <c r="AQ18" s="100">
        <v>-4116</v>
      </c>
      <c r="AR18" s="100">
        <v>-3947</v>
      </c>
      <c r="AS18" s="100">
        <v>-3881</v>
      </c>
      <c r="AT18" s="70">
        <v>-3571</v>
      </c>
      <c r="AU18" s="100">
        <v>-3753</v>
      </c>
      <c r="AV18" s="100">
        <v>-3834</v>
      </c>
      <c r="AW18" s="100">
        <v>-3916</v>
      </c>
      <c r="AX18" s="100">
        <v>-4545</v>
      </c>
      <c r="AY18" s="100">
        <v>-4567.6577739999993</v>
      </c>
      <c r="AZ18" s="100">
        <v>-4422</v>
      </c>
      <c r="BA18" s="100">
        <v>-4569</v>
      </c>
      <c r="BB18" s="100">
        <v>-4163</v>
      </c>
    </row>
    <row r="19" spans="1:54" s="448" customFormat="1" ht="15.75" customHeight="1" x14ac:dyDescent="0.2">
      <c r="A19" s="443" t="s">
        <v>775</v>
      </c>
      <c r="B19" s="444" t="s">
        <v>778</v>
      </c>
      <c r="C19" s="512" t="s">
        <v>122</v>
      </c>
      <c r="D19" s="512" t="s">
        <v>122</v>
      </c>
      <c r="E19" s="512" t="s">
        <v>122</v>
      </c>
      <c r="F19" s="512" t="s">
        <v>122</v>
      </c>
      <c r="G19" s="512" t="s">
        <v>122</v>
      </c>
      <c r="H19" s="512" t="s">
        <v>122</v>
      </c>
      <c r="I19" s="512" t="s">
        <v>122</v>
      </c>
      <c r="J19" s="512" t="s">
        <v>122</v>
      </c>
      <c r="K19" s="512" t="s">
        <v>122</v>
      </c>
      <c r="L19" s="512" t="s">
        <v>122</v>
      </c>
      <c r="M19" s="512" t="s">
        <v>122</v>
      </c>
      <c r="N19" s="512" t="s">
        <v>122</v>
      </c>
      <c r="O19" s="512" t="s">
        <v>122</v>
      </c>
      <c r="P19" s="512" t="s">
        <v>122</v>
      </c>
      <c r="Q19" s="512" t="s">
        <v>122</v>
      </c>
      <c r="R19" s="512" t="s">
        <v>122</v>
      </c>
      <c r="S19" s="512" t="s">
        <v>122</v>
      </c>
      <c r="T19" s="512" t="s">
        <v>122</v>
      </c>
      <c r="U19" s="512" t="s">
        <v>122</v>
      </c>
      <c r="V19" s="512" t="s">
        <v>122</v>
      </c>
      <c r="W19" s="512" t="s">
        <v>122</v>
      </c>
      <c r="X19" s="512" t="s">
        <v>122</v>
      </c>
      <c r="Y19" s="512" t="s">
        <v>122</v>
      </c>
      <c r="Z19" s="512" t="s">
        <v>122</v>
      </c>
      <c r="AA19" s="512" t="s">
        <v>122</v>
      </c>
      <c r="AB19" s="512" t="s">
        <v>122</v>
      </c>
      <c r="AC19" s="512" t="s">
        <v>122</v>
      </c>
      <c r="AD19" s="512" t="s">
        <v>122</v>
      </c>
      <c r="AE19" s="512" t="s">
        <v>122</v>
      </c>
      <c r="AF19" s="512" t="s">
        <v>122</v>
      </c>
      <c r="AG19" s="512" t="s">
        <v>122</v>
      </c>
      <c r="AH19" s="512" t="s">
        <v>122</v>
      </c>
      <c r="AI19" s="512" t="s">
        <v>122</v>
      </c>
      <c r="AJ19" s="512" t="s">
        <v>122</v>
      </c>
      <c r="AK19" s="512" t="s">
        <v>122</v>
      </c>
      <c r="AL19" s="447">
        <v>-278</v>
      </c>
      <c r="AM19" s="447">
        <v>-297</v>
      </c>
      <c r="AN19" s="447">
        <v>-274</v>
      </c>
      <c r="AO19" s="447">
        <v>-299</v>
      </c>
      <c r="AP19" s="447">
        <v>-318</v>
      </c>
      <c r="AQ19" s="447">
        <v>-344</v>
      </c>
      <c r="AR19" s="447">
        <v>-331</v>
      </c>
      <c r="AS19" s="447">
        <v>-334</v>
      </c>
      <c r="AT19" s="671">
        <v>-365</v>
      </c>
      <c r="AU19" s="447">
        <v>-400</v>
      </c>
      <c r="AV19" s="447">
        <v>-428</v>
      </c>
      <c r="AW19" s="447">
        <v>-414</v>
      </c>
      <c r="AX19" s="447">
        <v>-291</v>
      </c>
      <c r="AY19" s="447">
        <v>-335.28758099999999</v>
      </c>
      <c r="AZ19" s="447">
        <v>-360</v>
      </c>
      <c r="BA19" s="447">
        <v>-380</v>
      </c>
      <c r="BB19" s="447">
        <v>-342</v>
      </c>
    </row>
    <row r="20" spans="1:54" s="448" customFormat="1" ht="15.75" customHeight="1" x14ac:dyDescent="0.2">
      <c r="A20" s="443" t="s">
        <v>776</v>
      </c>
      <c r="B20" s="444" t="s">
        <v>779</v>
      </c>
      <c r="C20" s="512" t="s">
        <v>122</v>
      </c>
      <c r="D20" s="512" t="s">
        <v>122</v>
      </c>
      <c r="E20" s="512" t="s">
        <v>122</v>
      </c>
      <c r="F20" s="512" t="s">
        <v>122</v>
      </c>
      <c r="G20" s="512" t="s">
        <v>122</v>
      </c>
      <c r="H20" s="512" t="s">
        <v>122</v>
      </c>
      <c r="I20" s="512" t="s">
        <v>122</v>
      </c>
      <c r="J20" s="512" t="s">
        <v>122</v>
      </c>
      <c r="K20" s="512" t="s">
        <v>122</v>
      </c>
      <c r="L20" s="512" t="s">
        <v>122</v>
      </c>
      <c r="M20" s="512" t="s">
        <v>122</v>
      </c>
      <c r="N20" s="512" t="s">
        <v>122</v>
      </c>
      <c r="O20" s="512" t="s">
        <v>122</v>
      </c>
      <c r="P20" s="512" t="s">
        <v>122</v>
      </c>
      <c r="Q20" s="512" t="s">
        <v>122</v>
      </c>
      <c r="R20" s="512" t="s">
        <v>122</v>
      </c>
      <c r="S20" s="512" t="s">
        <v>122</v>
      </c>
      <c r="T20" s="512" t="s">
        <v>122</v>
      </c>
      <c r="U20" s="512" t="s">
        <v>122</v>
      </c>
      <c r="V20" s="512" t="s">
        <v>122</v>
      </c>
      <c r="W20" s="512" t="s">
        <v>122</v>
      </c>
      <c r="X20" s="512" t="s">
        <v>122</v>
      </c>
      <c r="Y20" s="512" t="s">
        <v>122</v>
      </c>
      <c r="Z20" s="512" t="s">
        <v>122</v>
      </c>
      <c r="AA20" s="512" t="s">
        <v>122</v>
      </c>
      <c r="AB20" s="512" t="s">
        <v>122</v>
      </c>
      <c r="AC20" s="512" t="s">
        <v>122</v>
      </c>
      <c r="AD20" s="512" t="s">
        <v>122</v>
      </c>
      <c r="AE20" s="512" t="s">
        <v>122</v>
      </c>
      <c r="AF20" s="512" t="s">
        <v>122</v>
      </c>
      <c r="AG20" s="512" t="s">
        <v>122</v>
      </c>
      <c r="AH20" s="512" t="s">
        <v>122</v>
      </c>
      <c r="AI20" s="512" t="s">
        <v>122</v>
      </c>
      <c r="AJ20" s="512" t="s">
        <v>122</v>
      </c>
      <c r="AK20" s="512" t="s">
        <v>122</v>
      </c>
      <c r="AL20" s="447">
        <v>-369</v>
      </c>
      <c r="AM20" s="447">
        <v>-368</v>
      </c>
      <c r="AN20" s="447">
        <v>-372</v>
      </c>
      <c r="AO20" s="447">
        <v>-344</v>
      </c>
      <c r="AP20" s="447">
        <v>-320</v>
      </c>
      <c r="AQ20" s="447">
        <v>-334</v>
      </c>
      <c r="AR20" s="447">
        <v>-355</v>
      </c>
      <c r="AS20" s="447">
        <v>-339</v>
      </c>
      <c r="AT20" s="671">
        <v>-314</v>
      </c>
      <c r="AU20" s="447">
        <v>-376</v>
      </c>
      <c r="AV20" s="447">
        <v>-381</v>
      </c>
      <c r="AW20" s="447">
        <v>-435</v>
      </c>
      <c r="AX20" s="447">
        <v>-931</v>
      </c>
      <c r="AY20" s="447">
        <v>-918.92098699999997</v>
      </c>
      <c r="AZ20" s="447">
        <v>-914</v>
      </c>
      <c r="BA20" s="447">
        <v>-880</v>
      </c>
      <c r="BB20" s="447">
        <v>-933</v>
      </c>
    </row>
    <row r="21" spans="1:54" s="448" customFormat="1" ht="15.75" customHeight="1" x14ac:dyDescent="0.2">
      <c r="A21" s="443" t="s">
        <v>777</v>
      </c>
      <c r="B21" s="444" t="s">
        <v>780</v>
      </c>
      <c r="C21" s="512" t="s">
        <v>122</v>
      </c>
      <c r="D21" s="512" t="s">
        <v>122</v>
      </c>
      <c r="E21" s="512" t="s">
        <v>122</v>
      </c>
      <c r="F21" s="512" t="s">
        <v>122</v>
      </c>
      <c r="G21" s="512" t="s">
        <v>122</v>
      </c>
      <c r="H21" s="512" t="s">
        <v>122</v>
      </c>
      <c r="I21" s="512" t="s">
        <v>122</v>
      </c>
      <c r="J21" s="512" t="s">
        <v>122</v>
      </c>
      <c r="K21" s="512" t="s">
        <v>122</v>
      </c>
      <c r="L21" s="512" t="s">
        <v>122</v>
      </c>
      <c r="M21" s="512" t="s">
        <v>122</v>
      </c>
      <c r="N21" s="512" t="s">
        <v>122</v>
      </c>
      <c r="O21" s="512" t="s">
        <v>122</v>
      </c>
      <c r="P21" s="512" t="s">
        <v>122</v>
      </c>
      <c r="Q21" s="512" t="s">
        <v>122</v>
      </c>
      <c r="R21" s="512" t="s">
        <v>122</v>
      </c>
      <c r="S21" s="512" t="s">
        <v>122</v>
      </c>
      <c r="T21" s="512" t="s">
        <v>122</v>
      </c>
      <c r="U21" s="512" t="s">
        <v>122</v>
      </c>
      <c r="V21" s="512" t="s">
        <v>122</v>
      </c>
      <c r="W21" s="512" t="s">
        <v>122</v>
      </c>
      <c r="X21" s="512" t="s">
        <v>122</v>
      </c>
      <c r="Y21" s="512" t="s">
        <v>122</v>
      </c>
      <c r="Z21" s="512" t="s">
        <v>122</v>
      </c>
      <c r="AA21" s="512" t="s">
        <v>122</v>
      </c>
      <c r="AB21" s="512" t="s">
        <v>122</v>
      </c>
      <c r="AC21" s="512" t="s">
        <v>122</v>
      </c>
      <c r="AD21" s="512" t="s">
        <v>122</v>
      </c>
      <c r="AE21" s="512" t="s">
        <v>122</v>
      </c>
      <c r="AF21" s="512" t="s">
        <v>122</v>
      </c>
      <c r="AG21" s="512" t="s">
        <v>122</v>
      </c>
      <c r="AH21" s="512" t="s">
        <v>122</v>
      </c>
      <c r="AI21" s="512" t="s">
        <v>122</v>
      </c>
      <c r="AJ21" s="512" t="s">
        <v>122</v>
      </c>
      <c r="AK21" s="512" t="s">
        <v>122</v>
      </c>
      <c r="AL21" s="447">
        <v>-4496</v>
      </c>
      <c r="AM21" s="447">
        <v>-4640</v>
      </c>
      <c r="AN21" s="447">
        <v>-3594</v>
      </c>
      <c r="AO21" s="447">
        <v>-3475</v>
      </c>
      <c r="AP21" s="447">
        <v>-3354</v>
      </c>
      <c r="AQ21" s="447">
        <v>-3438</v>
      </c>
      <c r="AR21" s="447">
        <v>-3261</v>
      </c>
      <c r="AS21" s="447">
        <v>-3208</v>
      </c>
      <c r="AT21" s="671">
        <v>-2892</v>
      </c>
      <c r="AU21" s="447">
        <v>-2977</v>
      </c>
      <c r="AV21" s="447">
        <v>-3025</v>
      </c>
      <c r="AW21" s="447">
        <v>-3067</v>
      </c>
      <c r="AX21" s="447">
        <v>-3323</v>
      </c>
      <c r="AY21" s="447">
        <v>-3313.4492059999998</v>
      </c>
      <c r="AZ21" s="447">
        <v>-3148</v>
      </c>
      <c r="BA21" s="447">
        <v>-3309</v>
      </c>
      <c r="BB21" s="447">
        <v>-2888</v>
      </c>
    </row>
    <row r="22" spans="1:54" s="398" customFormat="1" ht="15.75" customHeight="1" x14ac:dyDescent="0.2">
      <c r="A22" s="139" t="s">
        <v>482</v>
      </c>
      <c r="B22" s="157" t="s">
        <v>522</v>
      </c>
      <c r="C22" s="512" t="s">
        <v>122</v>
      </c>
      <c r="D22" s="512" t="s">
        <v>122</v>
      </c>
      <c r="E22" s="512" t="s">
        <v>122</v>
      </c>
      <c r="F22" s="512" t="s">
        <v>122</v>
      </c>
      <c r="G22" s="512" t="s">
        <v>122</v>
      </c>
      <c r="H22" s="512" t="s">
        <v>122</v>
      </c>
      <c r="I22" s="512" t="s">
        <v>122</v>
      </c>
      <c r="J22" s="512" t="s">
        <v>122</v>
      </c>
      <c r="K22" s="512" t="s">
        <v>122</v>
      </c>
      <c r="L22" s="512" t="s">
        <v>122</v>
      </c>
      <c r="M22" s="512" t="s">
        <v>122</v>
      </c>
      <c r="N22" s="512" t="s">
        <v>122</v>
      </c>
      <c r="O22" s="512" t="s">
        <v>122</v>
      </c>
      <c r="P22" s="512" t="s">
        <v>122</v>
      </c>
      <c r="Q22" s="512" t="s">
        <v>122</v>
      </c>
      <c r="R22" s="512" t="s">
        <v>122</v>
      </c>
      <c r="S22" s="512" t="s">
        <v>122</v>
      </c>
      <c r="T22" s="512" t="s">
        <v>122</v>
      </c>
      <c r="U22" s="512" t="s">
        <v>122</v>
      </c>
      <c r="V22" s="512" t="s">
        <v>122</v>
      </c>
      <c r="W22" s="512" t="s">
        <v>122</v>
      </c>
      <c r="X22" s="512" t="s">
        <v>122</v>
      </c>
      <c r="Y22" s="512" t="s">
        <v>122</v>
      </c>
      <c r="Z22" s="512" t="s">
        <v>122</v>
      </c>
      <c r="AA22" s="512" t="s">
        <v>122</v>
      </c>
      <c r="AB22" s="512" t="s">
        <v>122</v>
      </c>
      <c r="AC22" s="512" t="s">
        <v>122</v>
      </c>
      <c r="AD22" s="512" t="s">
        <v>122</v>
      </c>
      <c r="AE22" s="512" t="s">
        <v>122</v>
      </c>
      <c r="AF22" s="512" t="s">
        <v>122</v>
      </c>
      <c r="AG22" s="512" t="s">
        <v>122</v>
      </c>
      <c r="AH22" s="512" t="s">
        <v>122</v>
      </c>
      <c r="AI22" s="512" t="s">
        <v>122</v>
      </c>
      <c r="AJ22" s="512" t="s">
        <v>122</v>
      </c>
      <c r="AK22" s="512" t="s">
        <v>122</v>
      </c>
      <c r="AL22" s="449">
        <v>25660</v>
      </c>
      <c r="AM22" s="449">
        <v>26063</v>
      </c>
      <c r="AN22" s="449">
        <v>26644</v>
      </c>
      <c r="AO22" s="449">
        <v>27292</v>
      </c>
      <c r="AP22" s="449">
        <v>27281</v>
      </c>
      <c r="AQ22" s="446">
        <v>27754</v>
      </c>
      <c r="AR22" s="446">
        <v>28972</v>
      </c>
      <c r="AS22" s="446">
        <v>21447</v>
      </c>
      <c r="AT22" s="433">
        <v>22759</v>
      </c>
      <c r="AU22" s="446">
        <v>23753</v>
      </c>
      <c r="AV22" s="446">
        <v>23405</v>
      </c>
      <c r="AW22" s="446">
        <v>24347</v>
      </c>
      <c r="AX22" s="446">
        <v>24542</v>
      </c>
      <c r="AY22" s="446">
        <v>25102.403693</v>
      </c>
      <c r="AZ22" s="446">
        <v>26310</v>
      </c>
      <c r="BA22" s="446">
        <v>27664</v>
      </c>
      <c r="BB22" s="446">
        <v>27862</v>
      </c>
    </row>
    <row r="23" spans="1:54" s="448" customFormat="1" ht="15.75" customHeight="1" x14ac:dyDescent="0.2">
      <c r="A23" s="443" t="s">
        <v>775</v>
      </c>
      <c r="B23" s="444" t="s">
        <v>778</v>
      </c>
      <c r="C23" s="512" t="s">
        <v>122</v>
      </c>
      <c r="D23" s="512" t="s">
        <v>122</v>
      </c>
      <c r="E23" s="512" t="s">
        <v>122</v>
      </c>
      <c r="F23" s="512" t="s">
        <v>122</v>
      </c>
      <c r="G23" s="512" t="s">
        <v>122</v>
      </c>
      <c r="H23" s="512" t="s">
        <v>122</v>
      </c>
      <c r="I23" s="512" t="s">
        <v>122</v>
      </c>
      <c r="J23" s="512" t="s">
        <v>122</v>
      </c>
      <c r="K23" s="512" t="s">
        <v>122</v>
      </c>
      <c r="L23" s="512" t="s">
        <v>122</v>
      </c>
      <c r="M23" s="512" t="s">
        <v>122</v>
      </c>
      <c r="N23" s="512" t="s">
        <v>122</v>
      </c>
      <c r="O23" s="512" t="s">
        <v>122</v>
      </c>
      <c r="P23" s="512" t="s">
        <v>122</v>
      </c>
      <c r="Q23" s="512" t="s">
        <v>122</v>
      </c>
      <c r="R23" s="512" t="s">
        <v>122</v>
      </c>
      <c r="S23" s="512" t="s">
        <v>122</v>
      </c>
      <c r="T23" s="512" t="s">
        <v>122</v>
      </c>
      <c r="U23" s="512" t="s">
        <v>122</v>
      </c>
      <c r="V23" s="512" t="s">
        <v>122</v>
      </c>
      <c r="W23" s="512" t="s">
        <v>122</v>
      </c>
      <c r="X23" s="512" t="s">
        <v>122</v>
      </c>
      <c r="Y23" s="512" t="s">
        <v>122</v>
      </c>
      <c r="Z23" s="512" t="s">
        <v>122</v>
      </c>
      <c r="AA23" s="512" t="s">
        <v>122</v>
      </c>
      <c r="AB23" s="512" t="s">
        <v>122</v>
      </c>
      <c r="AC23" s="512" t="s">
        <v>122</v>
      </c>
      <c r="AD23" s="512" t="s">
        <v>122</v>
      </c>
      <c r="AE23" s="512" t="s">
        <v>122</v>
      </c>
      <c r="AF23" s="512" t="s">
        <v>122</v>
      </c>
      <c r="AG23" s="512" t="s">
        <v>122</v>
      </c>
      <c r="AH23" s="512" t="s">
        <v>122</v>
      </c>
      <c r="AI23" s="512" t="s">
        <v>122</v>
      </c>
      <c r="AJ23" s="512" t="s">
        <v>122</v>
      </c>
      <c r="AK23" s="512" t="s">
        <v>122</v>
      </c>
      <c r="AL23" s="447">
        <v>21661</v>
      </c>
      <c r="AM23" s="447">
        <v>21922</v>
      </c>
      <c r="AN23" s="447">
        <v>22893</v>
      </c>
      <c r="AO23" s="447">
        <v>23558</v>
      </c>
      <c r="AP23" s="447">
        <v>23664</v>
      </c>
      <c r="AQ23" s="447">
        <v>23575</v>
      </c>
      <c r="AR23" s="447">
        <v>24745</v>
      </c>
      <c r="AS23" s="447">
        <v>18655</v>
      </c>
      <c r="AT23" s="671">
        <v>19801</v>
      </c>
      <c r="AU23" s="447">
        <v>20200</v>
      </c>
      <c r="AV23" s="447">
        <v>19715</v>
      </c>
      <c r="AW23" s="447">
        <v>20336</v>
      </c>
      <c r="AX23" s="447">
        <v>20240</v>
      </c>
      <c r="AY23" s="447">
        <v>20669.241227999999</v>
      </c>
      <c r="AZ23" s="447">
        <v>21495</v>
      </c>
      <c r="BA23" s="447">
        <v>22646</v>
      </c>
      <c r="BB23" s="447">
        <v>23064</v>
      </c>
    </row>
    <row r="24" spans="1:54" s="395" customFormat="1" ht="15.75" customHeight="1" x14ac:dyDescent="0.2">
      <c r="A24" s="443" t="s">
        <v>776</v>
      </c>
      <c r="B24" s="444" t="s">
        <v>779</v>
      </c>
      <c r="C24" s="512" t="s">
        <v>122</v>
      </c>
      <c r="D24" s="512" t="s">
        <v>122</v>
      </c>
      <c r="E24" s="512" t="s">
        <v>122</v>
      </c>
      <c r="F24" s="512" t="s">
        <v>122</v>
      </c>
      <c r="G24" s="512" t="s">
        <v>122</v>
      </c>
      <c r="H24" s="512" t="s">
        <v>122</v>
      </c>
      <c r="I24" s="512" t="s">
        <v>122</v>
      </c>
      <c r="J24" s="512" t="s">
        <v>122</v>
      </c>
      <c r="K24" s="512" t="s">
        <v>122</v>
      </c>
      <c r="L24" s="512" t="s">
        <v>122</v>
      </c>
      <c r="M24" s="512" t="s">
        <v>122</v>
      </c>
      <c r="N24" s="512" t="s">
        <v>122</v>
      </c>
      <c r="O24" s="512" t="s">
        <v>122</v>
      </c>
      <c r="P24" s="512" t="s">
        <v>122</v>
      </c>
      <c r="Q24" s="512" t="s">
        <v>122</v>
      </c>
      <c r="R24" s="512" t="s">
        <v>122</v>
      </c>
      <c r="S24" s="512" t="s">
        <v>122</v>
      </c>
      <c r="T24" s="512" t="s">
        <v>122</v>
      </c>
      <c r="U24" s="512" t="s">
        <v>122</v>
      </c>
      <c r="V24" s="512" t="s">
        <v>122</v>
      </c>
      <c r="W24" s="512" t="s">
        <v>122</v>
      </c>
      <c r="X24" s="512" t="s">
        <v>122</v>
      </c>
      <c r="Y24" s="512" t="s">
        <v>122</v>
      </c>
      <c r="Z24" s="512" t="s">
        <v>122</v>
      </c>
      <c r="AA24" s="512" t="s">
        <v>122</v>
      </c>
      <c r="AB24" s="512" t="s">
        <v>122</v>
      </c>
      <c r="AC24" s="512" t="s">
        <v>122</v>
      </c>
      <c r="AD24" s="512" t="s">
        <v>122</v>
      </c>
      <c r="AE24" s="512" t="s">
        <v>122</v>
      </c>
      <c r="AF24" s="512" t="s">
        <v>122</v>
      </c>
      <c r="AG24" s="512" t="s">
        <v>122</v>
      </c>
      <c r="AH24" s="512" t="s">
        <v>122</v>
      </c>
      <c r="AI24" s="512" t="s">
        <v>122</v>
      </c>
      <c r="AJ24" s="512" t="s">
        <v>122</v>
      </c>
      <c r="AK24" s="512" t="s">
        <v>122</v>
      </c>
      <c r="AL24" s="450">
        <v>1608</v>
      </c>
      <c r="AM24" s="450">
        <v>1675</v>
      </c>
      <c r="AN24" s="450">
        <v>1681</v>
      </c>
      <c r="AO24" s="450">
        <v>1797</v>
      </c>
      <c r="AP24" s="450">
        <v>1786</v>
      </c>
      <c r="AQ24" s="450">
        <v>2249</v>
      </c>
      <c r="AR24" s="450">
        <v>2351</v>
      </c>
      <c r="AS24" s="450">
        <v>1524</v>
      </c>
      <c r="AT24" s="672">
        <v>1722</v>
      </c>
      <c r="AU24" s="450">
        <v>2180</v>
      </c>
      <c r="AV24" s="450">
        <v>2200</v>
      </c>
      <c r="AW24" s="450">
        <v>2446</v>
      </c>
      <c r="AX24" s="450">
        <v>2855</v>
      </c>
      <c r="AY24" s="450">
        <v>2804.908758</v>
      </c>
      <c r="AZ24" s="450">
        <v>3170</v>
      </c>
      <c r="BA24" s="450">
        <v>3239</v>
      </c>
      <c r="BB24" s="450">
        <v>3152</v>
      </c>
    </row>
    <row r="25" spans="1:54" s="395" customFormat="1" ht="15.75" customHeight="1" x14ac:dyDescent="0.2">
      <c r="A25" s="443" t="s">
        <v>777</v>
      </c>
      <c r="B25" s="444" t="s">
        <v>780</v>
      </c>
      <c r="C25" s="512" t="s">
        <v>122</v>
      </c>
      <c r="D25" s="512" t="s">
        <v>122</v>
      </c>
      <c r="E25" s="512" t="s">
        <v>122</v>
      </c>
      <c r="F25" s="512" t="s">
        <v>122</v>
      </c>
      <c r="G25" s="512" t="s">
        <v>122</v>
      </c>
      <c r="H25" s="512" t="s">
        <v>122</v>
      </c>
      <c r="I25" s="512" t="s">
        <v>122</v>
      </c>
      <c r="J25" s="512" t="s">
        <v>122</v>
      </c>
      <c r="K25" s="512" t="s">
        <v>122</v>
      </c>
      <c r="L25" s="512" t="s">
        <v>122</v>
      </c>
      <c r="M25" s="512" t="s">
        <v>122</v>
      </c>
      <c r="N25" s="512" t="s">
        <v>122</v>
      </c>
      <c r="O25" s="512" t="s">
        <v>122</v>
      </c>
      <c r="P25" s="512" t="s">
        <v>122</v>
      </c>
      <c r="Q25" s="512" t="s">
        <v>122</v>
      </c>
      <c r="R25" s="512" t="s">
        <v>122</v>
      </c>
      <c r="S25" s="512" t="s">
        <v>122</v>
      </c>
      <c r="T25" s="512" t="s">
        <v>122</v>
      </c>
      <c r="U25" s="512" t="s">
        <v>122</v>
      </c>
      <c r="V25" s="512" t="s">
        <v>122</v>
      </c>
      <c r="W25" s="512" t="s">
        <v>122</v>
      </c>
      <c r="X25" s="512" t="s">
        <v>122</v>
      </c>
      <c r="Y25" s="512" t="s">
        <v>122</v>
      </c>
      <c r="Z25" s="512" t="s">
        <v>122</v>
      </c>
      <c r="AA25" s="512" t="s">
        <v>122</v>
      </c>
      <c r="AB25" s="512" t="s">
        <v>122</v>
      </c>
      <c r="AC25" s="512" t="s">
        <v>122</v>
      </c>
      <c r="AD25" s="512" t="s">
        <v>122</v>
      </c>
      <c r="AE25" s="512" t="s">
        <v>122</v>
      </c>
      <c r="AF25" s="512" t="s">
        <v>122</v>
      </c>
      <c r="AG25" s="512" t="s">
        <v>122</v>
      </c>
      <c r="AH25" s="512" t="s">
        <v>122</v>
      </c>
      <c r="AI25" s="512" t="s">
        <v>122</v>
      </c>
      <c r="AJ25" s="512" t="s">
        <v>122</v>
      </c>
      <c r="AK25" s="512" t="s">
        <v>122</v>
      </c>
      <c r="AL25" s="450">
        <v>2391</v>
      </c>
      <c r="AM25" s="450">
        <v>2466</v>
      </c>
      <c r="AN25" s="450">
        <v>2070</v>
      </c>
      <c r="AO25" s="450">
        <v>1937</v>
      </c>
      <c r="AP25" s="450">
        <v>1831</v>
      </c>
      <c r="AQ25" s="450">
        <v>1930</v>
      </c>
      <c r="AR25" s="450">
        <v>1876</v>
      </c>
      <c r="AS25" s="450">
        <v>1268</v>
      </c>
      <c r="AT25" s="672">
        <v>1236</v>
      </c>
      <c r="AU25" s="450">
        <v>1373</v>
      </c>
      <c r="AV25" s="450">
        <v>1490</v>
      </c>
      <c r="AW25" s="450">
        <v>1565</v>
      </c>
      <c r="AX25" s="450">
        <v>1447</v>
      </c>
      <c r="AY25" s="450">
        <v>1628.2537070000001</v>
      </c>
      <c r="AZ25" s="450">
        <v>1645</v>
      </c>
      <c r="BA25" s="450">
        <v>1779</v>
      </c>
      <c r="BB25" s="450">
        <v>1646</v>
      </c>
    </row>
    <row r="26" spans="1:54" ht="15.75" customHeight="1" x14ac:dyDescent="0.2">
      <c r="A26" s="158" t="s">
        <v>478</v>
      </c>
      <c r="B26" s="249" t="s">
        <v>536</v>
      </c>
      <c r="C26" s="512" t="s">
        <v>122</v>
      </c>
      <c r="D26" s="512" t="s">
        <v>122</v>
      </c>
      <c r="E26" s="512" t="s">
        <v>122</v>
      </c>
      <c r="F26" s="512" t="s">
        <v>122</v>
      </c>
      <c r="G26" s="512" t="s">
        <v>122</v>
      </c>
      <c r="H26" s="512" t="s">
        <v>122</v>
      </c>
      <c r="I26" s="512" t="s">
        <v>122</v>
      </c>
      <c r="J26" s="512" t="s">
        <v>122</v>
      </c>
      <c r="K26" s="512" t="s">
        <v>122</v>
      </c>
      <c r="L26" s="512" t="s">
        <v>122</v>
      </c>
      <c r="M26" s="512" t="s">
        <v>122</v>
      </c>
      <c r="N26" s="512" t="s">
        <v>122</v>
      </c>
      <c r="O26" s="512" t="s">
        <v>122</v>
      </c>
      <c r="P26" s="512" t="s">
        <v>122</v>
      </c>
      <c r="Q26" s="512" t="s">
        <v>122</v>
      </c>
      <c r="R26" s="512" t="s">
        <v>122</v>
      </c>
      <c r="S26" s="512" t="s">
        <v>122</v>
      </c>
      <c r="T26" s="512" t="s">
        <v>122</v>
      </c>
      <c r="U26" s="512" t="s">
        <v>122</v>
      </c>
      <c r="V26" s="512" t="s">
        <v>122</v>
      </c>
      <c r="W26" s="512" t="s">
        <v>122</v>
      </c>
      <c r="X26" s="512" t="s">
        <v>122</v>
      </c>
      <c r="Y26" s="512" t="s">
        <v>122</v>
      </c>
      <c r="Z26" s="512" t="s">
        <v>122</v>
      </c>
      <c r="AA26" s="512" t="s">
        <v>122</v>
      </c>
      <c r="AB26" s="512" t="s">
        <v>122</v>
      </c>
      <c r="AC26" s="512" t="s">
        <v>122</v>
      </c>
      <c r="AD26" s="512" t="s">
        <v>122</v>
      </c>
      <c r="AE26" s="512" t="s">
        <v>122</v>
      </c>
      <c r="AF26" s="512" t="s">
        <v>122</v>
      </c>
      <c r="AG26" s="512" t="s">
        <v>122</v>
      </c>
      <c r="AH26" s="512" t="s">
        <v>122</v>
      </c>
      <c r="AI26" s="512" t="s">
        <v>122</v>
      </c>
      <c r="AJ26" s="512" t="s">
        <v>122</v>
      </c>
      <c r="AK26" s="512" t="s">
        <v>122</v>
      </c>
      <c r="AL26" s="100">
        <v>-2062</v>
      </c>
      <c r="AM26" s="100">
        <v>-2180</v>
      </c>
      <c r="AN26" s="100">
        <v>-1818</v>
      </c>
      <c r="AO26" s="100">
        <v>-1746</v>
      </c>
      <c r="AP26" s="100">
        <v>-1711</v>
      </c>
      <c r="AQ26" s="100">
        <v>-1842</v>
      </c>
      <c r="AR26" s="100">
        <v>-1781</v>
      </c>
      <c r="AS26" s="100">
        <v>-1241</v>
      </c>
      <c r="AT26" s="70">
        <v>-1220</v>
      </c>
      <c r="AU26" s="100">
        <v>-1427</v>
      </c>
      <c r="AV26" s="100">
        <v>-1558</v>
      </c>
      <c r="AW26" s="100">
        <v>-1678</v>
      </c>
      <c r="AX26" s="100">
        <v>-1610</v>
      </c>
      <c r="AY26" s="100">
        <v>-1720.1286579999999</v>
      </c>
      <c r="AZ26" s="100">
        <v>-1798</v>
      </c>
      <c r="BA26" s="100">
        <v>-1920</v>
      </c>
      <c r="BB26" s="100">
        <v>-1783</v>
      </c>
    </row>
    <row r="27" spans="1:54" s="448" customFormat="1" ht="15.75" customHeight="1" x14ac:dyDescent="0.2">
      <c r="A27" s="443" t="s">
        <v>775</v>
      </c>
      <c r="B27" s="444" t="s">
        <v>778</v>
      </c>
      <c r="C27" s="512" t="s">
        <v>122</v>
      </c>
      <c r="D27" s="512" t="s">
        <v>122</v>
      </c>
      <c r="E27" s="512" t="s">
        <v>122</v>
      </c>
      <c r="F27" s="512" t="s">
        <v>122</v>
      </c>
      <c r="G27" s="512" t="s">
        <v>122</v>
      </c>
      <c r="H27" s="512" t="s">
        <v>122</v>
      </c>
      <c r="I27" s="512" t="s">
        <v>122</v>
      </c>
      <c r="J27" s="512" t="s">
        <v>122</v>
      </c>
      <c r="K27" s="512" t="s">
        <v>122</v>
      </c>
      <c r="L27" s="512" t="s">
        <v>122</v>
      </c>
      <c r="M27" s="512" t="s">
        <v>122</v>
      </c>
      <c r="N27" s="512" t="s">
        <v>122</v>
      </c>
      <c r="O27" s="512" t="s">
        <v>122</v>
      </c>
      <c r="P27" s="512" t="s">
        <v>122</v>
      </c>
      <c r="Q27" s="512" t="s">
        <v>122</v>
      </c>
      <c r="R27" s="512" t="s">
        <v>122</v>
      </c>
      <c r="S27" s="512" t="s">
        <v>122</v>
      </c>
      <c r="T27" s="512" t="s">
        <v>122</v>
      </c>
      <c r="U27" s="512" t="s">
        <v>122</v>
      </c>
      <c r="V27" s="512" t="s">
        <v>122</v>
      </c>
      <c r="W27" s="512" t="s">
        <v>122</v>
      </c>
      <c r="X27" s="512" t="s">
        <v>122</v>
      </c>
      <c r="Y27" s="512" t="s">
        <v>122</v>
      </c>
      <c r="Z27" s="512" t="s">
        <v>122</v>
      </c>
      <c r="AA27" s="512" t="s">
        <v>122</v>
      </c>
      <c r="AB27" s="512" t="s">
        <v>122</v>
      </c>
      <c r="AC27" s="512" t="s">
        <v>122</v>
      </c>
      <c r="AD27" s="512" t="s">
        <v>122</v>
      </c>
      <c r="AE27" s="512" t="s">
        <v>122</v>
      </c>
      <c r="AF27" s="512" t="s">
        <v>122</v>
      </c>
      <c r="AG27" s="512" t="s">
        <v>122</v>
      </c>
      <c r="AH27" s="512" t="s">
        <v>122</v>
      </c>
      <c r="AI27" s="512" t="s">
        <v>122</v>
      </c>
      <c r="AJ27" s="512" t="s">
        <v>122</v>
      </c>
      <c r="AK27" s="512" t="s">
        <v>122</v>
      </c>
      <c r="AL27" s="447">
        <v>-135</v>
      </c>
      <c r="AM27" s="447">
        <v>-140</v>
      </c>
      <c r="AN27" s="447">
        <v>-148</v>
      </c>
      <c r="AO27" s="447">
        <v>-160</v>
      </c>
      <c r="AP27" s="447">
        <v>-160</v>
      </c>
      <c r="AQ27" s="447">
        <v>-164</v>
      </c>
      <c r="AR27" s="447">
        <v>-173</v>
      </c>
      <c r="AS27" s="447">
        <v>-153</v>
      </c>
      <c r="AT27" s="671">
        <v>-164</v>
      </c>
      <c r="AU27" s="447">
        <v>-173</v>
      </c>
      <c r="AV27" s="447">
        <v>-209</v>
      </c>
      <c r="AW27" s="447">
        <v>-203</v>
      </c>
      <c r="AX27" s="447">
        <v>-209</v>
      </c>
      <c r="AY27" s="447">
        <v>-222.697902</v>
      </c>
      <c r="AZ27" s="447">
        <v>-228</v>
      </c>
      <c r="BA27" s="447">
        <v>-225</v>
      </c>
      <c r="BB27" s="447">
        <v>-233</v>
      </c>
    </row>
    <row r="28" spans="1:54" s="448" customFormat="1" ht="15.75" customHeight="1" x14ac:dyDescent="0.2">
      <c r="A28" s="443" t="s">
        <v>776</v>
      </c>
      <c r="B28" s="444" t="s">
        <v>779</v>
      </c>
      <c r="C28" s="512" t="s">
        <v>122</v>
      </c>
      <c r="D28" s="512" t="s">
        <v>122</v>
      </c>
      <c r="E28" s="512" t="s">
        <v>122</v>
      </c>
      <c r="F28" s="512" t="s">
        <v>122</v>
      </c>
      <c r="G28" s="512" t="s">
        <v>122</v>
      </c>
      <c r="H28" s="512" t="s">
        <v>122</v>
      </c>
      <c r="I28" s="512" t="s">
        <v>122</v>
      </c>
      <c r="J28" s="512" t="s">
        <v>122</v>
      </c>
      <c r="K28" s="512" t="s">
        <v>122</v>
      </c>
      <c r="L28" s="512" t="s">
        <v>122</v>
      </c>
      <c r="M28" s="512" t="s">
        <v>122</v>
      </c>
      <c r="N28" s="512" t="s">
        <v>122</v>
      </c>
      <c r="O28" s="512" t="s">
        <v>122</v>
      </c>
      <c r="P28" s="512" t="s">
        <v>122</v>
      </c>
      <c r="Q28" s="512" t="s">
        <v>122</v>
      </c>
      <c r="R28" s="512" t="s">
        <v>122</v>
      </c>
      <c r="S28" s="512" t="s">
        <v>122</v>
      </c>
      <c r="T28" s="512" t="s">
        <v>122</v>
      </c>
      <c r="U28" s="512" t="s">
        <v>122</v>
      </c>
      <c r="V28" s="512" t="s">
        <v>122</v>
      </c>
      <c r="W28" s="512" t="s">
        <v>122</v>
      </c>
      <c r="X28" s="512" t="s">
        <v>122</v>
      </c>
      <c r="Y28" s="512" t="s">
        <v>122</v>
      </c>
      <c r="Z28" s="512" t="s">
        <v>122</v>
      </c>
      <c r="AA28" s="512" t="s">
        <v>122</v>
      </c>
      <c r="AB28" s="512" t="s">
        <v>122</v>
      </c>
      <c r="AC28" s="512" t="s">
        <v>122</v>
      </c>
      <c r="AD28" s="512" t="s">
        <v>122</v>
      </c>
      <c r="AE28" s="512" t="s">
        <v>122</v>
      </c>
      <c r="AF28" s="512" t="s">
        <v>122</v>
      </c>
      <c r="AG28" s="512" t="s">
        <v>122</v>
      </c>
      <c r="AH28" s="512" t="s">
        <v>122</v>
      </c>
      <c r="AI28" s="512" t="s">
        <v>122</v>
      </c>
      <c r="AJ28" s="512" t="s">
        <v>122</v>
      </c>
      <c r="AK28" s="512" t="s">
        <v>122</v>
      </c>
      <c r="AL28" s="447">
        <v>-210</v>
      </c>
      <c r="AM28" s="447">
        <v>-245</v>
      </c>
      <c r="AN28" s="447">
        <v>-248</v>
      </c>
      <c r="AO28" s="447">
        <v>-271</v>
      </c>
      <c r="AP28" s="447">
        <v>-311</v>
      </c>
      <c r="AQ28" s="447">
        <v>-368</v>
      </c>
      <c r="AR28" s="447">
        <v>-318</v>
      </c>
      <c r="AS28" s="447">
        <v>-198</v>
      </c>
      <c r="AT28" s="671">
        <v>-231</v>
      </c>
      <c r="AU28" s="447">
        <v>-317</v>
      </c>
      <c r="AV28" s="447">
        <v>-321</v>
      </c>
      <c r="AW28" s="447">
        <v>-390</v>
      </c>
      <c r="AX28" s="447">
        <v>-426</v>
      </c>
      <c r="AY28" s="447">
        <v>-440.90365100000002</v>
      </c>
      <c r="AZ28" s="447">
        <v>-513</v>
      </c>
      <c r="BA28" s="447">
        <v>-532</v>
      </c>
      <c r="BB28" s="447">
        <v>-525</v>
      </c>
    </row>
    <row r="29" spans="1:54" s="448" customFormat="1" ht="15.75" customHeight="1" x14ac:dyDescent="0.2">
      <c r="A29" s="443" t="s">
        <v>777</v>
      </c>
      <c r="B29" s="444" t="s">
        <v>780</v>
      </c>
      <c r="C29" s="512" t="s">
        <v>122</v>
      </c>
      <c r="D29" s="512" t="s">
        <v>122</v>
      </c>
      <c r="E29" s="512" t="s">
        <v>122</v>
      </c>
      <c r="F29" s="512" t="s">
        <v>122</v>
      </c>
      <c r="G29" s="512" t="s">
        <v>122</v>
      </c>
      <c r="H29" s="512" t="s">
        <v>122</v>
      </c>
      <c r="I29" s="512" t="s">
        <v>122</v>
      </c>
      <c r="J29" s="512" t="s">
        <v>122</v>
      </c>
      <c r="K29" s="512" t="s">
        <v>122</v>
      </c>
      <c r="L29" s="512" t="s">
        <v>122</v>
      </c>
      <c r="M29" s="512" t="s">
        <v>122</v>
      </c>
      <c r="N29" s="512" t="s">
        <v>122</v>
      </c>
      <c r="O29" s="512" t="s">
        <v>122</v>
      </c>
      <c r="P29" s="512" t="s">
        <v>122</v>
      </c>
      <c r="Q29" s="512" t="s">
        <v>122</v>
      </c>
      <c r="R29" s="512" t="s">
        <v>122</v>
      </c>
      <c r="S29" s="512" t="s">
        <v>122</v>
      </c>
      <c r="T29" s="512" t="s">
        <v>122</v>
      </c>
      <c r="U29" s="512" t="s">
        <v>122</v>
      </c>
      <c r="V29" s="512" t="s">
        <v>122</v>
      </c>
      <c r="W29" s="512" t="s">
        <v>122</v>
      </c>
      <c r="X29" s="512" t="s">
        <v>122</v>
      </c>
      <c r="Y29" s="512" t="s">
        <v>122</v>
      </c>
      <c r="Z29" s="512" t="s">
        <v>122</v>
      </c>
      <c r="AA29" s="512" t="s">
        <v>122</v>
      </c>
      <c r="AB29" s="512" t="s">
        <v>122</v>
      </c>
      <c r="AC29" s="512" t="s">
        <v>122</v>
      </c>
      <c r="AD29" s="512" t="s">
        <v>122</v>
      </c>
      <c r="AE29" s="512" t="s">
        <v>122</v>
      </c>
      <c r="AF29" s="512" t="s">
        <v>122</v>
      </c>
      <c r="AG29" s="512" t="s">
        <v>122</v>
      </c>
      <c r="AH29" s="512" t="s">
        <v>122</v>
      </c>
      <c r="AI29" s="512" t="s">
        <v>122</v>
      </c>
      <c r="AJ29" s="512" t="s">
        <v>122</v>
      </c>
      <c r="AK29" s="512" t="s">
        <v>122</v>
      </c>
      <c r="AL29" s="447">
        <v>-1717</v>
      </c>
      <c r="AM29" s="447">
        <v>-1795</v>
      </c>
      <c r="AN29" s="447">
        <v>-1422</v>
      </c>
      <c r="AO29" s="447">
        <v>-1315</v>
      </c>
      <c r="AP29" s="447">
        <v>-1240</v>
      </c>
      <c r="AQ29" s="447">
        <v>-1310</v>
      </c>
      <c r="AR29" s="447">
        <v>-1290</v>
      </c>
      <c r="AS29" s="447">
        <v>-890</v>
      </c>
      <c r="AT29" s="671">
        <v>-825</v>
      </c>
      <c r="AU29" s="447">
        <v>-937</v>
      </c>
      <c r="AV29" s="447">
        <v>-1028</v>
      </c>
      <c r="AW29" s="447">
        <v>-1085</v>
      </c>
      <c r="AX29" s="447">
        <v>-975</v>
      </c>
      <c r="AY29" s="447">
        <v>-1056.5271049999999</v>
      </c>
      <c r="AZ29" s="447">
        <v>-1057</v>
      </c>
      <c r="BA29" s="447">
        <v>-1163</v>
      </c>
      <c r="BB29" s="447">
        <v>-1025</v>
      </c>
    </row>
    <row r="30" spans="1:54" s="448" customFormat="1" ht="15.75" hidden="1" customHeight="1" x14ac:dyDescent="0.2">
      <c r="A30" s="443" t="s">
        <v>776</v>
      </c>
      <c r="B30" s="444" t="s">
        <v>779</v>
      </c>
      <c r="C30" s="512" t="s">
        <v>122</v>
      </c>
      <c r="D30" s="512" t="s">
        <v>122</v>
      </c>
      <c r="E30" s="512" t="s">
        <v>122</v>
      </c>
      <c r="F30" s="512" t="s">
        <v>122</v>
      </c>
      <c r="G30" s="512" t="s">
        <v>122</v>
      </c>
      <c r="H30" s="512" t="s">
        <v>122</v>
      </c>
      <c r="I30" s="512" t="s">
        <v>122</v>
      </c>
      <c r="J30" s="512" t="s">
        <v>122</v>
      </c>
      <c r="K30" s="512" t="s">
        <v>122</v>
      </c>
      <c r="L30" s="512" t="s">
        <v>122</v>
      </c>
      <c r="M30" s="512" t="s">
        <v>122</v>
      </c>
      <c r="N30" s="512" t="s">
        <v>122</v>
      </c>
      <c r="O30" s="512" t="s">
        <v>122</v>
      </c>
      <c r="P30" s="512" t="s">
        <v>122</v>
      </c>
      <c r="Q30" s="512" t="s">
        <v>122</v>
      </c>
      <c r="R30" s="512" t="s">
        <v>122</v>
      </c>
      <c r="S30" s="512" t="s">
        <v>122</v>
      </c>
      <c r="T30" s="512" t="s">
        <v>122</v>
      </c>
      <c r="U30" s="512" t="s">
        <v>122</v>
      </c>
      <c r="V30" s="512" t="s">
        <v>122</v>
      </c>
      <c r="W30" s="512" t="s">
        <v>122</v>
      </c>
      <c r="X30" s="512" t="s">
        <v>122</v>
      </c>
      <c r="Y30" s="512" t="s">
        <v>122</v>
      </c>
      <c r="Z30" s="512" t="s">
        <v>122</v>
      </c>
      <c r="AA30" s="512" t="s">
        <v>122</v>
      </c>
      <c r="AB30" s="512" t="s">
        <v>122</v>
      </c>
      <c r="AC30" s="512" t="s">
        <v>122</v>
      </c>
      <c r="AD30" s="512" t="s">
        <v>122</v>
      </c>
      <c r="AE30" s="512" t="s">
        <v>122</v>
      </c>
      <c r="AF30" s="512" t="s">
        <v>122</v>
      </c>
      <c r="AG30" s="512" t="s">
        <v>122</v>
      </c>
      <c r="AH30" s="512" t="s">
        <v>122</v>
      </c>
      <c r="AI30" s="512" t="s">
        <v>122</v>
      </c>
      <c r="AJ30" s="512" t="s">
        <v>122</v>
      </c>
      <c r="AK30" s="512" t="s">
        <v>122</v>
      </c>
      <c r="AL30" s="447">
        <v>0</v>
      </c>
      <c r="AM30" s="447">
        <v>0</v>
      </c>
      <c r="AN30" s="447">
        <v>0</v>
      </c>
      <c r="AO30" s="447">
        <v>0</v>
      </c>
      <c r="AP30" s="447">
        <v>0</v>
      </c>
      <c r="AQ30" s="447">
        <v>0</v>
      </c>
      <c r="AR30" s="447">
        <v>0</v>
      </c>
      <c r="AS30" s="447">
        <v>0</v>
      </c>
      <c r="AT30" s="671">
        <v>0</v>
      </c>
      <c r="AU30" s="447">
        <v>0</v>
      </c>
      <c r="AV30" s="447">
        <v>0</v>
      </c>
      <c r="AW30" s="447"/>
      <c r="AX30" s="447"/>
      <c r="AY30" s="447">
        <v>0</v>
      </c>
      <c r="AZ30" s="447"/>
      <c r="BA30" s="447"/>
      <c r="BB30" s="447"/>
    </row>
    <row r="31" spans="1:54" s="448" customFormat="1" ht="15.75" hidden="1" customHeight="1" x14ac:dyDescent="0.2">
      <c r="A31" s="443" t="s">
        <v>777</v>
      </c>
      <c r="B31" s="444" t="s">
        <v>780</v>
      </c>
      <c r="C31" s="512" t="s">
        <v>122</v>
      </c>
      <c r="D31" s="512" t="s">
        <v>122</v>
      </c>
      <c r="E31" s="512" t="s">
        <v>122</v>
      </c>
      <c r="F31" s="512" t="s">
        <v>122</v>
      </c>
      <c r="G31" s="512" t="s">
        <v>122</v>
      </c>
      <c r="H31" s="512" t="s">
        <v>122</v>
      </c>
      <c r="I31" s="512" t="s">
        <v>122</v>
      </c>
      <c r="J31" s="512" t="s">
        <v>122</v>
      </c>
      <c r="K31" s="512" t="s">
        <v>122</v>
      </c>
      <c r="L31" s="512" t="s">
        <v>122</v>
      </c>
      <c r="M31" s="512" t="s">
        <v>122</v>
      </c>
      <c r="N31" s="512" t="s">
        <v>122</v>
      </c>
      <c r="O31" s="512" t="s">
        <v>122</v>
      </c>
      <c r="P31" s="512" t="s">
        <v>122</v>
      </c>
      <c r="Q31" s="512" t="s">
        <v>122</v>
      </c>
      <c r="R31" s="512" t="s">
        <v>122</v>
      </c>
      <c r="S31" s="512" t="s">
        <v>122</v>
      </c>
      <c r="T31" s="512" t="s">
        <v>122</v>
      </c>
      <c r="U31" s="512" t="s">
        <v>122</v>
      </c>
      <c r="V31" s="512" t="s">
        <v>122</v>
      </c>
      <c r="W31" s="512" t="s">
        <v>122</v>
      </c>
      <c r="X31" s="512" t="s">
        <v>122</v>
      </c>
      <c r="Y31" s="512" t="s">
        <v>122</v>
      </c>
      <c r="Z31" s="512" t="s">
        <v>122</v>
      </c>
      <c r="AA31" s="512" t="s">
        <v>122</v>
      </c>
      <c r="AB31" s="512" t="s">
        <v>122</v>
      </c>
      <c r="AC31" s="512" t="s">
        <v>122</v>
      </c>
      <c r="AD31" s="512" t="s">
        <v>122</v>
      </c>
      <c r="AE31" s="512" t="s">
        <v>122</v>
      </c>
      <c r="AF31" s="512" t="s">
        <v>122</v>
      </c>
      <c r="AG31" s="512" t="s">
        <v>122</v>
      </c>
      <c r="AH31" s="512" t="s">
        <v>122</v>
      </c>
      <c r="AI31" s="512" t="s">
        <v>122</v>
      </c>
      <c r="AJ31" s="512" t="s">
        <v>122</v>
      </c>
      <c r="AK31" s="512" t="s">
        <v>122</v>
      </c>
      <c r="AL31" s="447">
        <v>0</v>
      </c>
      <c r="AM31" s="447">
        <v>0</v>
      </c>
      <c r="AN31" s="447">
        <v>0</v>
      </c>
      <c r="AO31" s="447">
        <v>0</v>
      </c>
      <c r="AP31" s="447">
        <v>0</v>
      </c>
      <c r="AQ31" s="447">
        <v>0</v>
      </c>
      <c r="AR31" s="447">
        <v>0</v>
      </c>
      <c r="AS31" s="447">
        <v>0</v>
      </c>
      <c r="AT31" s="671">
        <v>0</v>
      </c>
      <c r="AU31" s="447">
        <v>0</v>
      </c>
      <c r="AV31" s="447">
        <v>0</v>
      </c>
      <c r="AW31" s="447"/>
      <c r="AX31" s="447"/>
      <c r="AY31" s="447">
        <v>0</v>
      </c>
      <c r="AZ31" s="447"/>
      <c r="BA31" s="447"/>
      <c r="BB31" s="447"/>
    </row>
    <row r="32" spans="1:54" ht="15.75" hidden="1" customHeight="1" x14ac:dyDescent="0.2">
      <c r="A32" s="158" t="s">
        <v>478</v>
      </c>
      <c r="B32" s="249" t="s">
        <v>536</v>
      </c>
      <c r="C32" s="512" t="s">
        <v>122</v>
      </c>
      <c r="D32" s="512" t="s">
        <v>122</v>
      </c>
      <c r="E32" s="512" t="s">
        <v>122</v>
      </c>
      <c r="F32" s="512" t="s">
        <v>122</v>
      </c>
      <c r="G32" s="512" t="s">
        <v>122</v>
      </c>
      <c r="H32" s="512" t="s">
        <v>122</v>
      </c>
      <c r="I32" s="512" t="s">
        <v>122</v>
      </c>
      <c r="J32" s="512" t="s">
        <v>122</v>
      </c>
      <c r="K32" s="512" t="s">
        <v>122</v>
      </c>
      <c r="L32" s="512" t="s">
        <v>122</v>
      </c>
      <c r="M32" s="512" t="s">
        <v>122</v>
      </c>
      <c r="N32" s="512" t="s">
        <v>122</v>
      </c>
      <c r="O32" s="512" t="s">
        <v>122</v>
      </c>
      <c r="P32" s="512" t="s">
        <v>122</v>
      </c>
      <c r="Q32" s="512" t="s">
        <v>122</v>
      </c>
      <c r="R32" s="512" t="s">
        <v>122</v>
      </c>
      <c r="S32" s="512" t="s">
        <v>122</v>
      </c>
      <c r="T32" s="512" t="s">
        <v>122</v>
      </c>
      <c r="U32" s="512" t="s">
        <v>122</v>
      </c>
      <c r="V32" s="512" t="s">
        <v>122</v>
      </c>
      <c r="W32" s="512" t="s">
        <v>122</v>
      </c>
      <c r="X32" s="512" t="s">
        <v>122</v>
      </c>
      <c r="Y32" s="512" t="s">
        <v>122</v>
      </c>
      <c r="Z32" s="512" t="s">
        <v>122</v>
      </c>
      <c r="AA32" s="512" t="s">
        <v>122</v>
      </c>
      <c r="AB32" s="512" t="s">
        <v>122</v>
      </c>
      <c r="AC32" s="512" t="s">
        <v>122</v>
      </c>
      <c r="AD32" s="512" t="s">
        <v>122</v>
      </c>
      <c r="AE32" s="512" t="s">
        <v>122</v>
      </c>
      <c r="AF32" s="512" t="s">
        <v>122</v>
      </c>
      <c r="AG32" s="512" t="s">
        <v>122</v>
      </c>
      <c r="AH32" s="512" t="s">
        <v>122</v>
      </c>
      <c r="AI32" s="512" t="s">
        <v>122</v>
      </c>
      <c r="AJ32" s="512" t="s">
        <v>122</v>
      </c>
      <c r="AK32" s="512" t="s">
        <v>122</v>
      </c>
      <c r="AL32" s="100">
        <v>0</v>
      </c>
      <c r="AM32" s="100">
        <v>0</v>
      </c>
      <c r="AN32" s="100">
        <v>0</v>
      </c>
      <c r="AO32" s="100">
        <v>0</v>
      </c>
      <c r="AP32" s="100">
        <v>0</v>
      </c>
      <c r="AQ32" s="100">
        <v>0</v>
      </c>
      <c r="AR32" s="100">
        <v>0</v>
      </c>
      <c r="AS32" s="100">
        <v>0</v>
      </c>
      <c r="AT32" s="70">
        <v>0</v>
      </c>
      <c r="AU32" s="100">
        <v>0</v>
      </c>
      <c r="AV32" s="100">
        <v>0</v>
      </c>
      <c r="AW32" s="100"/>
      <c r="AX32" s="100"/>
      <c r="AY32" s="100">
        <v>0</v>
      </c>
      <c r="AZ32" s="100"/>
      <c r="BA32" s="100"/>
      <c r="BB32" s="100"/>
    </row>
    <row r="33" spans="1:55" s="448" customFormat="1" ht="15.75" hidden="1" customHeight="1" x14ac:dyDescent="0.2">
      <c r="A33" s="443" t="s">
        <v>775</v>
      </c>
      <c r="B33" s="444" t="s">
        <v>778</v>
      </c>
      <c r="C33" s="512" t="s">
        <v>122</v>
      </c>
      <c r="D33" s="512" t="s">
        <v>122</v>
      </c>
      <c r="E33" s="512" t="s">
        <v>122</v>
      </c>
      <c r="F33" s="512" t="s">
        <v>122</v>
      </c>
      <c r="G33" s="512" t="s">
        <v>122</v>
      </c>
      <c r="H33" s="512" t="s">
        <v>122</v>
      </c>
      <c r="I33" s="512" t="s">
        <v>122</v>
      </c>
      <c r="J33" s="512" t="s">
        <v>122</v>
      </c>
      <c r="K33" s="512" t="s">
        <v>122</v>
      </c>
      <c r="L33" s="512" t="s">
        <v>122</v>
      </c>
      <c r="M33" s="512" t="s">
        <v>122</v>
      </c>
      <c r="N33" s="512" t="s">
        <v>122</v>
      </c>
      <c r="O33" s="512" t="s">
        <v>122</v>
      </c>
      <c r="P33" s="512" t="s">
        <v>122</v>
      </c>
      <c r="Q33" s="512" t="s">
        <v>122</v>
      </c>
      <c r="R33" s="512" t="s">
        <v>122</v>
      </c>
      <c r="S33" s="512" t="s">
        <v>122</v>
      </c>
      <c r="T33" s="512" t="s">
        <v>122</v>
      </c>
      <c r="U33" s="512" t="s">
        <v>122</v>
      </c>
      <c r="V33" s="512" t="s">
        <v>122</v>
      </c>
      <c r="W33" s="512" t="s">
        <v>122</v>
      </c>
      <c r="X33" s="512" t="s">
        <v>122</v>
      </c>
      <c r="Y33" s="512" t="s">
        <v>122</v>
      </c>
      <c r="Z33" s="512" t="s">
        <v>122</v>
      </c>
      <c r="AA33" s="512" t="s">
        <v>122</v>
      </c>
      <c r="AB33" s="512" t="s">
        <v>122</v>
      </c>
      <c r="AC33" s="512" t="s">
        <v>122</v>
      </c>
      <c r="AD33" s="512" t="s">
        <v>122</v>
      </c>
      <c r="AE33" s="512" t="s">
        <v>122</v>
      </c>
      <c r="AF33" s="512" t="s">
        <v>122</v>
      </c>
      <c r="AG33" s="512" t="s">
        <v>122</v>
      </c>
      <c r="AH33" s="512" t="s">
        <v>122</v>
      </c>
      <c r="AI33" s="512" t="s">
        <v>122</v>
      </c>
      <c r="AJ33" s="512" t="s">
        <v>122</v>
      </c>
      <c r="AK33" s="512" t="s">
        <v>122</v>
      </c>
      <c r="AL33" s="447">
        <v>0</v>
      </c>
      <c r="AM33" s="447">
        <v>0</v>
      </c>
      <c r="AN33" s="447">
        <v>0</v>
      </c>
      <c r="AO33" s="447">
        <v>0</v>
      </c>
      <c r="AP33" s="447">
        <v>0</v>
      </c>
      <c r="AQ33" s="447">
        <v>0</v>
      </c>
      <c r="AR33" s="447">
        <v>0</v>
      </c>
      <c r="AS33" s="447">
        <v>0</v>
      </c>
      <c r="AT33" s="671">
        <v>0</v>
      </c>
      <c r="AU33" s="447">
        <v>0</v>
      </c>
      <c r="AV33" s="447">
        <v>0</v>
      </c>
      <c r="AW33" s="447"/>
      <c r="AX33" s="447"/>
      <c r="AY33" s="447">
        <v>0</v>
      </c>
      <c r="AZ33" s="447"/>
      <c r="BA33" s="447"/>
      <c r="BB33" s="447"/>
    </row>
    <row r="34" spans="1:55" s="448" customFormat="1" ht="15.75" hidden="1" customHeight="1" x14ac:dyDescent="0.2">
      <c r="A34" s="443" t="s">
        <v>776</v>
      </c>
      <c r="B34" s="444" t="s">
        <v>779</v>
      </c>
      <c r="C34" s="512" t="s">
        <v>122</v>
      </c>
      <c r="D34" s="512" t="s">
        <v>122</v>
      </c>
      <c r="E34" s="512" t="s">
        <v>122</v>
      </c>
      <c r="F34" s="512" t="s">
        <v>122</v>
      </c>
      <c r="G34" s="512" t="s">
        <v>122</v>
      </c>
      <c r="H34" s="512" t="s">
        <v>122</v>
      </c>
      <c r="I34" s="512" t="s">
        <v>122</v>
      </c>
      <c r="J34" s="512" t="s">
        <v>122</v>
      </c>
      <c r="K34" s="512" t="s">
        <v>122</v>
      </c>
      <c r="L34" s="512" t="s">
        <v>122</v>
      </c>
      <c r="M34" s="512" t="s">
        <v>122</v>
      </c>
      <c r="N34" s="512" t="s">
        <v>122</v>
      </c>
      <c r="O34" s="512" t="s">
        <v>122</v>
      </c>
      <c r="P34" s="512" t="s">
        <v>122</v>
      </c>
      <c r="Q34" s="512" t="s">
        <v>122</v>
      </c>
      <c r="R34" s="512" t="s">
        <v>122</v>
      </c>
      <c r="S34" s="512" t="s">
        <v>122</v>
      </c>
      <c r="T34" s="512" t="s">
        <v>122</v>
      </c>
      <c r="U34" s="512" t="s">
        <v>122</v>
      </c>
      <c r="V34" s="512" t="s">
        <v>122</v>
      </c>
      <c r="W34" s="512" t="s">
        <v>122</v>
      </c>
      <c r="X34" s="512" t="s">
        <v>122</v>
      </c>
      <c r="Y34" s="512" t="s">
        <v>122</v>
      </c>
      <c r="Z34" s="512" t="s">
        <v>122</v>
      </c>
      <c r="AA34" s="512" t="s">
        <v>122</v>
      </c>
      <c r="AB34" s="512" t="s">
        <v>122</v>
      </c>
      <c r="AC34" s="512" t="s">
        <v>122</v>
      </c>
      <c r="AD34" s="512" t="s">
        <v>122</v>
      </c>
      <c r="AE34" s="512" t="s">
        <v>122</v>
      </c>
      <c r="AF34" s="512" t="s">
        <v>122</v>
      </c>
      <c r="AG34" s="512" t="s">
        <v>122</v>
      </c>
      <c r="AH34" s="512" t="s">
        <v>122</v>
      </c>
      <c r="AI34" s="512" t="s">
        <v>122</v>
      </c>
      <c r="AJ34" s="512" t="s">
        <v>122</v>
      </c>
      <c r="AK34" s="512" t="s">
        <v>122</v>
      </c>
      <c r="AL34" s="447">
        <v>0</v>
      </c>
      <c r="AM34" s="447">
        <v>0</v>
      </c>
      <c r="AN34" s="447">
        <v>0</v>
      </c>
      <c r="AO34" s="447">
        <v>0</v>
      </c>
      <c r="AP34" s="447">
        <v>0</v>
      </c>
      <c r="AQ34" s="447">
        <v>0</v>
      </c>
      <c r="AR34" s="447">
        <v>0</v>
      </c>
      <c r="AS34" s="447">
        <v>0</v>
      </c>
      <c r="AT34" s="671">
        <v>0</v>
      </c>
      <c r="AU34" s="447">
        <v>0</v>
      </c>
      <c r="AV34" s="447">
        <v>0</v>
      </c>
      <c r="AW34" s="447"/>
      <c r="AX34" s="447"/>
      <c r="AY34" s="447">
        <v>0</v>
      </c>
      <c r="AZ34" s="447"/>
      <c r="BA34" s="447"/>
      <c r="BB34" s="447"/>
    </row>
    <row r="35" spans="1:55" s="448" customFormat="1" ht="15.75" hidden="1" customHeight="1" x14ac:dyDescent="0.2">
      <c r="A35" s="443" t="s">
        <v>777</v>
      </c>
      <c r="B35" s="444" t="s">
        <v>780</v>
      </c>
      <c r="C35" s="512" t="s">
        <v>122</v>
      </c>
      <c r="D35" s="512" t="s">
        <v>122</v>
      </c>
      <c r="E35" s="512" t="s">
        <v>122</v>
      </c>
      <c r="F35" s="512" t="s">
        <v>122</v>
      </c>
      <c r="G35" s="512" t="s">
        <v>122</v>
      </c>
      <c r="H35" s="512" t="s">
        <v>122</v>
      </c>
      <c r="I35" s="512" t="s">
        <v>122</v>
      </c>
      <c r="J35" s="512" t="s">
        <v>122</v>
      </c>
      <c r="K35" s="512" t="s">
        <v>122</v>
      </c>
      <c r="L35" s="512" t="s">
        <v>122</v>
      </c>
      <c r="M35" s="512" t="s">
        <v>122</v>
      </c>
      <c r="N35" s="512" t="s">
        <v>122</v>
      </c>
      <c r="O35" s="512" t="s">
        <v>122</v>
      </c>
      <c r="P35" s="512" t="s">
        <v>122</v>
      </c>
      <c r="Q35" s="512" t="s">
        <v>122</v>
      </c>
      <c r="R35" s="512" t="s">
        <v>122</v>
      </c>
      <c r="S35" s="512" t="s">
        <v>122</v>
      </c>
      <c r="T35" s="512" t="s">
        <v>122</v>
      </c>
      <c r="U35" s="512" t="s">
        <v>122</v>
      </c>
      <c r="V35" s="512" t="s">
        <v>122</v>
      </c>
      <c r="W35" s="512" t="s">
        <v>122</v>
      </c>
      <c r="X35" s="512" t="s">
        <v>122</v>
      </c>
      <c r="Y35" s="512" t="s">
        <v>122</v>
      </c>
      <c r="Z35" s="512" t="s">
        <v>122</v>
      </c>
      <c r="AA35" s="512" t="s">
        <v>122</v>
      </c>
      <c r="AB35" s="512" t="s">
        <v>122</v>
      </c>
      <c r="AC35" s="512" t="s">
        <v>122</v>
      </c>
      <c r="AD35" s="512" t="s">
        <v>122</v>
      </c>
      <c r="AE35" s="512" t="s">
        <v>122</v>
      </c>
      <c r="AF35" s="512" t="s">
        <v>122</v>
      </c>
      <c r="AG35" s="512" t="s">
        <v>122</v>
      </c>
      <c r="AH35" s="512" t="s">
        <v>122</v>
      </c>
      <c r="AI35" s="512" t="s">
        <v>122</v>
      </c>
      <c r="AJ35" s="512" t="s">
        <v>122</v>
      </c>
      <c r="AK35" s="512" t="s">
        <v>122</v>
      </c>
      <c r="AL35" s="447">
        <v>0</v>
      </c>
      <c r="AM35" s="447">
        <v>0</v>
      </c>
      <c r="AN35" s="447">
        <v>0</v>
      </c>
      <c r="AO35" s="447">
        <v>0</v>
      </c>
      <c r="AP35" s="447">
        <v>0</v>
      </c>
      <c r="AQ35" s="447">
        <v>0</v>
      </c>
      <c r="AR35" s="447">
        <v>0</v>
      </c>
      <c r="AS35" s="447">
        <v>0</v>
      </c>
      <c r="AT35" s="671">
        <v>0</v>
      </c>
      <c r="AU35" s="447">
        <v>0</v>
      </c>
      <c r="AV35" s="447">
        <v>0</v>
      </c>
      <c r="AW35" s="447"/>
      <c r="AX35" s="447"/>
      <c r="AY35" s="447">
        <v>0</v>
      </c>
      <c r="AZ35" s="447"/>
      <c r="BA35" s="447"/>
      <c r="BB35" s="447"/>
    </row>
    <row r="36" spans="1:55" s="448" customFormat="1" ht="15.75" customHeight="1" x14ac:dyDescent="0.2">
      <c r="A36" s="139" t="s">
        <v>532</v>
      </c>
      <c r="B36" s="157" t="s">
        <v>535</v>
      </c>
      <c r="C36" s="512" t="s">
        <v>122</v>
      </c>
      <c r="D36" s="512" t="s">
        <v>122</v>
      </c>
      <c r="E36" s="512" t="s">
        <v>122</v>
      </c>
      <c r="F36" s="512" t="s">
        <v>122</v>
      </c>
      <c r="G36" s="512" t="s">
        <v>122</v>
      </c>
      <c r="H36" s="512" t="s">
        <v>122</v>
      </c>
      <c r="I36" s="512" t="s">
        <v>122</v>
      </c>
      <c r="J36" s="512" t="s">
        <v>122</v>
      </c>
      <c r="K36" s="512" t="s">
        <v>122</v>
      </c>
      <c r="L36" s="512" t="s">
        <v>122</v>
      </c>
      <c r="M36" s="512" t="s">
        <v>122</v>
      </c>
      <c r="N36" s="512" t="s">
        <v>122</v>
      </c>
      <c r="O36" s="512" t="s">
        <v>122</v>
      </c>
      <c r="P36" s="512" t="s">
        <v>122</v>
      </c>
      <c r="Q36" s="512" t="s">
        <v>122</v>
      </c>
      <c r="R36" s="512" t="s">
        <v>122</v>
      </c>
      <c r="S36" s="512" t="s">
        <v>122</v>
      </c>
      <c r="T36" s="512" t="s">
        <v>122</v>
      </c>
      <c r="U36" s="512" t="s">
        <v>122</v>
      </c>
      <c r="V36" s="512" t="s">
        <v>122</v>
      </c>
      <c r="W36" s="512" t="s">
        <v>122</v>
      </c>
      <c r="X36" s="512" t="s">
        <v>122</v>
      </c>
      <c r="Y36" s="512" t="s">
        <v>122</v>
      </c>
      <c r="Z36" s="512" t="s">
        <v>122</v>
      </c>
      <c r="AA36" s="512" t="s">
        <v>122</v>
      </c>
      <c r="AB36" s="512" t="s">
        <v>122</v>
      </c>
      <c r="AC36" s="512" t="s">
        <v>122</v>
      </c>
      <c r="AD36" s="512" t="s">
        <v>122</v>
      </c>
      <c r="AE36" s="512" t="s">
        <v>122</v>
      </c>
      <c r="AF36" s="512" t="s">
        <v>122</v>
      </c>
      <c r="AG36" s="512" t="s">
        <v>122</v>
      </c>
      <c r="AH36" s="512" t="s">
        <v>122</v>
      </c>
      <c r="AI36" s="512" t="s">
        <v>122</v>
      </c>
      <c r="AJ36" s="512" t="s">
        <v>122</v>
      </c>
      <c r="AK36" s="512" t="s">
        <v>122</v>
      </c>
      <c r="AL36" s="446">
        <v>13163</v>
      </c>
      <c r="AM36" s="446">
        <v>13544</v>
      </c>
      <c r="AN36" s="446">
        <v>14201</v>
      </c>
      <c r="AO36" s="446">
        <v>14433</v>
      </c>
      <c r="AP36" s="446">
        <v>14986</v>
      </c>
      <c r="AQ36" s="446">
        <v>15026</v>
      </c>
      <c r="AR36" s="446">
        <v>16674</v>
      </c>
      <c r="AS36" s="446">
        <v>16813</v>
      </c>
      <c r="AT36" s="446">
        <v>16788</v>
      </c>
      <c r="AU36" s="446">
        <v>16884</v>
      </c>
      <c r="AV36" s="446">
        <v>16520</v>
      </c>
      <c r="AW36" s="446">
        <v>16937</v>
      </c>
      <c r="AX36" s="446">
        <v>17337</v>
      </c>
      <c r="AY36" s="446">
        <v>17507.357204</v>
      </c>
      <c r="AZ36" s="446">
        <v>17835</v>
      </c>
      <c r="BA36" s="446">
        <v>18133</v>
      </c>
      <c r="BB36" s="446">
        <v>18211</v>
      </c>
    </row>
    <row r="37" spans="1:55" s="448" customFormat="1" ht="15.75" customHeight="1" x14ac:dyDescent="0.2">
      <c r="A37" s="443" t="s">
        <v>775</v>
      </c>
      <c r="B37" s="444" t="s">
        <v>778</v>
      </c>
      <c r="C37" s="512" t="s">
        <v>122</v>
      </c>
      <c r="D37" s="512" t="s">
        <v>122</v>
      </c>
      <c r="E37" s="512" t="s">
        <v>122</v>
      </c>
      <c r="F37" s="512" t="s">
        <v>122</v>
      </c>
      <c r="G37" s="512" t="s">
        <v>122</v>
      </c>
      <c r="H37" s="512" t="s">
        <v>122</v>
      </c>
      <c r="I37" s="512" t="s">
        <v>122</v>
      </c>
      <c r="J37" s="512" t="s">
        <v>122</v>
      </c>
      <c r="K37" s="512" t="s">
        <v>122</v>
      </c>
      <c r="L37" s="512" t="s">
        <v>122</v>
      </c>
      <c r="M37" s="512" t="s">
        <v>122</v>
      </c>
      <c r="N37" s="512" t="s">
        <v>122</v>
      </c>
      <c r="O37" s="512" t="s">
        <v>122</v>
      </c>
      <c r="P37" s="512" t="s">
        <v>122</v>
      </c>
      <c r="Q37" s="512" t="s">
        <v>122</v>
      </c>
      <c r="R37" s="512" t="s">
        <v>122</v>
      </c>
      <c r="S37" s="512" t="s">
        <v>122</v>
      </c>
      <c r="T37" s="512" t="s">
        <v>122</v>
      </c>
      <c r="U37" s="512" t="s">
        <v>122</v>
      </c>
      <c r="V37" s="512" t="s">
        <v>122</v>
      </c>
      <c r="W37" s="512" t="s">
        <v>122</v>
      </c>
      <c r="X37" s="512" t="s">
        <v>122</v>
      </c>
      <c r="Y37" s="512" t="s">
        <v>122</v>
      </c>
      <c r="Z37" s="512" t="s">
        <v>122</v>
      </c>
      <c r="AA37" s="512" t="s">
        <v>122</v>
      </c>
      <c r="AB37" s="512" t="s">
        <v>122</v>
      </c>
      <c r="AC37" s="512" t="s">
        <v>122</v>
      </c>
      <c r="AD37" s="512" t="s">
        <v>122</v>
      </c>
      <c r="AE37" s="512" t="s">
        <v>122</v>
      </c>
      <c r="AF37" s="512" t="s">
        <v>122</v>
      </c>
      <c r="AG37" s="512" t="s">
        <v>122</v>
      </c>
      <c r="AH37" s="512" t="s">
        <v>122</v>
      </c>
      <c r="AI37" s="512" t="s">
        <v>122</v>
      </c>
      <c r="AJ37" s="512" t="s">
        <v>122</v>
      </c>
      <c r="AK37" s="512" t="s">
        <v>122</v>
      </c>
      <c r="AL37" s="447">
        <v>10035</v>
      </c>
      <c r="AM37" s="447">
        <v>9670</v>
      </c>
      <c r="AN37" s="447">
        <v>10702</v>
      </c>
      <c r="AO37" s="447">
        <v>10899</v>
      </c>
      <c r="AP37" s="447">
        <v>11477</v>
      </c>
      <c r="AQ37" s="447">
        <v>11699</v>
      </c>
      <c r="AR37" s="447">
        <v>13213</v>
      </c>
      <c r="AS37" s="447">
        <v>13215</v>
      </c>
      <c r="AT37" s="671">
        <v>13589</v>
      </c>
      <c r="AU37" s="447">
        <v>13621</v>
      </c>
      <c r="AV37" s="447">
        <v>12789</v>
      </c>
      <c r="AW37" s="447">
        <v>13195</v>
      </c>
      <c r="AX37" s="447">
        <v>13436</v>
      </c>
      <c r="AY37" s="447">
        <v>12493.523827000001</v>
      </c>
      <c r="AZ37" s="447">
        <v>13585</v>
      </c>
      <c r="BA37" s="447">
        <v>13666</v>
      </c>
      <c r="BB37" s="447">
        <v>13023</v>
      </c>
    </row>
    <row r="38" spans="1:55" s="448" customFormat="1" ht="15.75" customHeight="1" x14ac:dyDescent="0.2">
      <c r="A38" s="443" t="s">
        <v>776</v>
      </c>
      <c r="B38" s="444" t="s">
        <v>779</v>
      </c>
      <c r="C38" s="512" t="s">
        <v>122</v>
      </c>
      <c r="D38" s="512" t="s">
        <v>122</v>
      </c>
      <c r="E38" s="512" t="s">
        <v>122</v>
      </c>
      <c r="F38" s="512" t="s">
        <v>122</v>
      </c>
      <c r="G38" s="512" t="s">
        <v>122</v>
      </c>
      <c r="H38" s="512" t="s">
        <v>122</v>
      </c>
      <c r="I38" s="512" t="s">
        <v>122</v>
      </c>
      <c r="J38" s="512" t="s">
        <v>122</v>
      </c>
      <c r="K38" s="512" t="s">
        <v>122</v>
      </c>
      <c r="L38" s="512" t="s">
        <v>122</v>
      </c>
      <c r="M38" s="512" t="s">
        <v>122</v>
      </c>
      <c r="N38" s="512" t="s">
        <v>122</v>
      </c>
      <c r="O38" s="512" t="s">
        <v>122</v>
      </c>
      <c r="P38" s="512" t="s">
        <v>122</v>
      </c>
      <c r="Q38" s="512" t="s">
        <v>122</v>
      </c>
      <c r="R38" s="512" t="s">
        <v>122</v>
      </c>
      <c r="S38" s="512" t="s">
        <v>122</v>
      </c>
      <c r="T38" s="512" t="s">
        <v>122</v>
      </c>
      <c r="U38" s="512" t="s">
        <v>122</v>
      </c>
      <c r="V38" s="512" t="s">
        <v>122</v>
      </c>
      <c r="W38" s="512" t="s">
        <v>122</v>
      </c>
      <c r="X38" s="512" t="s">
        <v>122</v>
      </c>
      <c r="Y38" s="512" t="s">
        <v>122</v>
      </c>
      <c r="Z38" s="512" t="s">
        <v>122</v>
      </c>
      <c r="AA38" s="512" t="s">
        <v>122</v>
      </c>
      <c r="AB38" s="512" t="s">
        <v>122</v>
      </c>
      <c r="AC38" s="512" t="s">
        <v>122</v>
      </c>
      <c r="AD38" s="512" t="s">
        <v>122</v>
      </c>
      <c r="AE38" s="512" t="s">
        <v>122</v>
      </c>
      <c r="AF38" s="512" t="s">
        <v>122</v>
      </c>
      <c r="AG38" s="512" t="s">
        <v>122</v>
      </c>
      <c r="AH38" s="512" t="s">
        <v>122</v>
      </c>
      <c r="AI38" s="512" t="s">
        <v>122</v>
      </c>
      <c r="AJ38" s="512" t="s">
        <v>122</v>
      </c>
      <c r="AK38" s="512" t="s">
        <v>122</v>
      </c>
      <c r="AL38" s="447">
        <v>2336</v>
      </c>
      <c r="AM38" s="447">
        <v>3062</v>
      </c>
      <c r="AN38" s="447">
        <v>2672</v>
      </c>
      <c r="AO38" s="447">
        <v>2730</v>
      </c>
      <c r="AP38" s="447">
        <v>2719</v>
      </c>
      <c r="AQ38" s="447">
        <v>2524</v>
      </c>
      <c r="AR38" s="447">
        <v>2625</v>
      </c>
      <c r="AS38" s="447">
        <v>2738</v>
      </c>
      <c r="AT38" s="671">
        <v>2377</v>
      </c>
      <c r="AU38" s="447">
        <v>2388</v>
      </c>
      <c r="AV38" s="447">
        <v>2876</v>
      </c>
      <c r="AW38" s="447">
        <v>2918</v>
      </c>
      <c r="AX38" s="447">
        <v>2909</v>
      </c>
      <c r="AY38" s="447">
        <v>3729.690329</v>
      </c>
      <c r="AZ38" s="447">
        <v>3072</v>
      </c>
      <c r="BA38" s="447">
        <v>3291</v>
      </c>
      <c r="BB38" s="447">
        <v>4072</v>
      </c>
    </row>
    <row r="39" spans="1:55" s="448" customFormat="1" ht="15.75" customHeight="1" x14ac:dyDescent="0.2">
      <c r="A39" s="443" t="s">
        <v>777</v>
      </c>
      <c r="B39" s="444" t="s">
        <v>780</v>
      </c>
      <c r="C39" s="512" t="s">
        <v>122</v>
      </c>
      <c r="D39" s="512" t="s">
        <v>122</v>
      </c>
      <c r="E39" s="512" t="s">
        <v>122</v>
      </c>
      <c r="F39" s="512" t="s">
        <v>122</v>
      </c>
      <c r="G39" s="512" t="s">
        <v>122</v>
      </c>
      <c r="H39" s="512" t="s">
        <v>122</v>
      </c>
      <c r="I39" s="512" t="s">
        <v>122</v>
      </c>
      <c r="J39" s="512" t="s">
        <v>122</v>
      </c>
      <c r="K39" s="512" t="s">
        <v>122</v>
      </c>
      <c r="L39" s="512" t="s">
        <v>122</v>
      </c>
      <c r="M39" s="512" t="s">
        <v>122</v>
      </c>
      <c r="N39" s="512" t="s">
        <v>122</v>
      </c>
      <c r="O39" s="512" t="s">
        <v>122</v>
      </c>
      <c r="P39" s="512" t="s">
        <v>122</v>
      </c>
      <c r="Q39" s="512" t="s">
        <v>122</v>
      </c>
      <c r="R39" s="512" t="s">
        <v>122</v>
      </c>
      <c r="S39" s="512" t="s">
        <v>122</v>
      </c>
      <c r="T39" s="512" t="s">
        <v>122</v>
      </c>
      <c r="U39" s="512" t="s">
        <v>122</v>
      </c>
      <c r="V39" s="512" t="s">
        <v>122</v>
      </c>
      <c r="W39" s="512" t="s">
        <v>122</v>
      </c>
      <c r="X39" s="512" t="s">
        <v>122</v>
      </c>
      <c r="Y39" s="512" t="s">
        <v>122</v>
      </c>
      <c r="Z39" s="512" t="s">
        <v>122</v>
      </c>
      <c r="AA39" s="512" t="s">
        <v>122</v>
      </c>
      <c r="AB39" s="512" t="s">
        <v>122</v>
      </c>
      <c r="AC39" s="512" t="s">
        <v>122</v>
      </c>
      <c r="AD39" s="512" t="s">
        <v>122</v>
      </c>
      <c r="AE39" s="512" t="s">
        <v>122</v>
      </c>
      <c r="AF39" s="512" t="s">
        <v>122</v>
      </c>
      <c r="AG39" s="512" t="s">
        <v>122</v>
      </c>
      <c r="AH39" s="512" t="s">
        <v>122</v>
      </c>
      <c r="AI39" s="512" t="s">
        <v>122</v>
      </c>
      <c r="AJ39" s="512" t="s">
        <v>122</v>
      </c>
      <c r="AK39" s="512" t="s">
        <v>122</v>
      </c>
      <c r="AL39" s="447">
        <v>792</v>
      </c>
      <c r="AM39" s="447">
        <v>812</v>
      </c>
      <c r="AN39" s="447">
        <v>827</v>
      </c>
      <c r="AO39" s="447">
        <v>804</v>
      </c>
      <c r="AP39" s="447">
        <v>790</v>
      </c>
      <c r="AQ39" s="447">
        <v>803</v>
      </c>
      <c r="AR39" s="447">
        <v>836</v>
      </c>
      <c r="AS39" s="447">
        <v>860</v>
      </c>
      <c r="AT39" s="671">
        <v>822</v>
      </c>
      <c r="AU39" s="447">
        <v>875</v>
      </c>
      <c r="AV39" s="447">
        <v>855</v>
      </c>
      <c r="AW39" s="447">
        <v>824</v>
      </c>
      <c r="AX39" s="447">
        <v>992</v>
      </c>
      <c r="AY39" s="447">
        <v>1284.1430479999999</v>
      </c>
      <c r="AZ39" s="447">
        <v>1178</v>
      </c>
      <c r="BA39" s="447">
        <v>1176</v>
      </c>
      <c r="BB39" s="447">
        <v>1116</v>
      </c>
    </row>
    <row r="40" spans="1:55" ht="15.75" customHeight="1" x14ac:dyDescent="0.2">
      <c r="A40" s="158" t="s">
        <v>478</v>
      </c>
      <c r="B40" s="249" t="s">
        <v>536</v>
      </c>
      <c r="C40" s="512" t="s">
        <v>122</v>
      </c>
      <c r="D40" s="512" t="s">
        <v>122</v>
      </c>
      <c r="E40" s="512" t="s">
        <v>122</v>
      </c>
      <c r="F40" s="512" t="s">
        <v>122</v>
      </c>
      <c r="G40" s="512" t="s">
        <v>122</v>
      </c>
      <c r="H40" s="512" t="s">
        <v>122</v>
      </c>
      <c r="I40" s="512" t="s">
        <v>122</v>
      </c>
      <c r="J40" s="512" t="s">
        <v>122</v>
      </c>
      <c r="K40" s="512" t="s">
        <v>122</v>
      </c>
      <c r="L40" s="512" t="s">
        <v>122</v>
      </c>
      <c r="M40" s="512" t="s">
        <v>122</v>
      </c>
      <c r="N40" s="512" t="s">
        <v>122</v>
      </c>
      <c r="O40" s="512" t="s">
        <v>122</v>
      </c>
      <c r="P40" s="512" t="s">
        <v>122</v>
      </c>
      <c r="Q40" s="512" t="s">
        <v>122</v>
      </c>
      <c r="R40" s="512" t="s">
        <v>122</v>
      </c>
      <c r="S40" s="512" t="s">
        <v>122</v>
      </c>
      <c r="T40" s="512" t="s">
        <v>122</v>
      </c>
      <c r="U40" s="512" t="s">
        <v>122</v>
      </c>
      <c r="V40" s="512" t="s">
        <v>122</v>
      </c>
      <c r="W40" s="512" t="s">
        <v>122</v>
      </c>
      <c r="X40" s="512" t="s">
        <v>122</v>
      </c>
      <c r="Y40" s="512" t="s">
        <v>122</v>
      </c>
      <c r="Z40" s="512" t="s">
        <v>122</v>
      </c>
      <c r="AA40" s="512" t="s">
        <v>122</v>
      </c>
      <c r="AB40" s="512" t="s">
        <v>122</v>
      </c>
      <c r="AC40" s="512" t="s">
        <v>122</v>
      </c>
      <c r="AD40" s="512" t="s">
        <v>122</v>
      </c>
      <c r="AE40" s="512" t="s">
        <v>122</v>
      </c>
      <c r="AF40" s="512" t="s">
        <v>122</v>
      </c>
      <c r="AG40" s="512" t="s">
        <v>122</v>
      </c>
      <c r="AH40" s="512" t="s">
        <v>122</v>
      </c>
      <c r="AI40" s="512" t="s">
        <v>122</v>
      </c>
      <c r="AJ40" s="512" t="s">
        <v>122</v>
      </c>
      <c r="AK40" s="512" t="s">
        <v>122</v>
      </c>
      <c r="AL40" s="100">
        <v>-418</v>
      </c>
      <c r="AM40" s="100">
        <v>-468</v>
      </c>
      <c r="AN40" s="100">
        <v>-470</v>
      </c>
      <c r="AO40" s="100">
        <v>-484</v>
      </c>
      <c r="AP40" s="100">
        <v>-489</v>
      </c>
      <c r="AQ40" s="100">
        <v>-496</v>
      </c>
      <c r="AR40" s="100">
        <v>-535</v>
      </c>
      <c r="AS40" s="100">
        <v>-518</v>
      </c>
      <c r="AT40" s="70">
        <v>-464</v>
      </c>
      <c r="AU40" s="100">
        <v>-488</v>
      </c>
      <c r="AV40" s="100">
        <v>-489</v>
      </c>
      <c r="AW40" s="100">
        <v>-534</v>
      </c>
      <c r="AX40" s="100">
        <v>-586</v>
      </c>
      <c r="AY40" s="100">
        <v>-592.27199199999995</v>
      </c>
      <c r="AZ40" s="100">
        <v>-595</v>
      </c>
      <c r="BA40" s="100">
        <v>-640</v>
      </c>
      <c r="BB40" s="100">
        <v>-660</v>
      </c>
    </row>
    <row r="41" spans="1:55" s="448" customFormat="1" ht="15.75" customHeight="1" x14ac:dyDescent="0.2">
      <c r="A41" s="443" t="s">
        <v>775</v>
      </c>
      <c r="B41" s="444" t="s">
        <v>778</v>
      </c>
      <c r="C41" s="512" t="s">
        <v>122</v>
      </c>
      <c r="D41" s="512" t="s">
        <v>122</v>
      </c>
      <c r="E41" s="512" t="s">
        <v>122</v>
      </c>
      <c r="F41" s="512" t="s">
        <v>122</v>
      </c>
      <c r="G41" s="512" t="s">
        <v>122</v>
      </c>
      <c r="H41" s="512" t="s">
        <v>122</v>
      </c>
      <c r="I41" s="512" t="s">
        <v>122</v>
      </c>
      <c r="J41" s="512" t="s">
        <v>122</v>
      </c>
      <c r="K41" s="512" t="s">
        <v>122</v>
      </c>
      <c r="L41" s="512" t="s">
        <v>122</v>
      </c>
      <c r="M41" s="512" t="s">
        <v>122</v>
      </c>
      <c r="N41" s="512" t="s">
        <v>122</v>
      </c>
      <c r="O41" s="512" t="s">
        <v>122</v>
      </c>
      <c r="P41" s="512" t="s">
        <v>122</v>
      </c>
      <c r="Q41" s="512" t="s">
        <v>122</v>
      </c>
      <c r="R41" s="512" t="s">
        <v>122</v>
      </c>
      <c r="S41" s="512" t="s">
        <v>122</v>
      </c>
      <c r="T41" s="512" t="s">
        <v>122</v>
      </c>
      <c r="U41" s="512" t="s">
        <v>122</v>
      </c>
      <c r="V41" s="512" t="s">
        <v>122</v>
      </c>
      <c r="W41" s="512" t="s">
        <v>122</v>
      </c>
      <c r="X41" s="512" t="s">
        <v>122</v>
      </c>
      <c r="Y41" s="512" t="s">
        <v>122</v>
      </c>
      <c r="Z41" s="512" t="s">
        <v>122</v>
      </c>
      <c r="AA41" s="512" t="s">
        <v>122</v>
      </c>
      <c r="AB41" s="512" t="s">
        <v>122</v>
      </c>
      <c r="AC41" s="512" t="s">
        <v>122</v>
      </c>
      <c r="AD41" s="512" t="s">
        <v>122</v>
      </c>
      <c r="AE41" s="512" t="s">
        <v>122</v>
      </c>
      <c r="AF41" s="512" t="s">
        <v>122</v>
      </c>
      <c r="AG41" s="512" t="s">
        <v>122</v>
      </c>
      <c r="AH41" s="512" t="s">
        <v>122</v>
      </c>
      <c r="AI41" s="512" t="s">
        <v>122</v>
      </c>
      <c r="AJ41" s="512" t="s">
        <v>122</v>
      </c>
      <c r="AK41" s="512" t="s">
        <v>122</v>
      </c>
      <c r="AL41" s="447">
        <v>-22</v>
      </c>
      <c r="AM41" s="447">
        <v>-22</v>
      </c>
      <c r="AN41" s="447">
        <v>-29</v>
      </c>
      <c r="AO41" s="447">
        <v>-32</v>
      </c>
      <c r="AP41" s="447">
        <v>-34</v>
      </c>
      <c r="AQ41" s="447">
        <v>-31</v>
      </c>
      <c r="AR41" s="447">
        <v>-58</v>
      </c>
      <c r="AS41" s="447">
        <v>-48</v>
      </c>
      <c r="AT41" s="671">
        <v>-35</v>
      </c>
      <c r="AU41" s="447">
        <v>-28</v>
      </c>
      <c r="AV41" s="447">
        <v>-29</v>
      </c>
      <c r="AW41" s="447">
        <v>-40</v>
      </c>
      <c r="AX41" s="447">
        <v>-44</v>
      </c>
      <c r="AY41" s="447">
        <v>-46.383533</v>
      </c>
      <c r="AZ41" s="447">
        <v>-51</v>
      </c>
      <c r="BA41" s="447">
        <v>-55</v>
      </c>
      <c r="BB41" s="447">
        <v>-65</v>
      </c>
    </row>
    <row r="42" spans="1:55" s="448" customFormat="1" ht="15.75" customHeight="1" x14ac:dyDescent="0.2">
      <c r="A42" s="443" t="s">
        <v>776</v>
      </c>
      <c r="B42" s="444" t="s">
        <v>779</v>
      </c>
      <c r="C42" s="512" t="s">
        <v>122</v>
      </c>
      <c r="D42" s="512" t="s">
        <v>122</v>
      </c>
      <c r="E42" s="512" t="s">
        <v>122</v>
      </c>
      <c r="F42" s="512" t="s">
        <v>122</v>
      </c>
      <c r="G42" s="512" t="s">
        <v>122</v>
      </c>
      <c r="H42" s="512" t="s">
        <v>122</v>
      </c>
      <c r="I42" s="512" t="s">
        <v>122</v>
      </c>
      <c r="J42" s="512" t="s">
        <v>122</v>
      </c>
      <c r="K42" s="512" t="s">
        <v>122</v>
      </c>
      <c r="L42" s="512" t="s">
        <v>122</v>
      </c>
      <c r="M42" s="512" t="s">
        <v>122</v>
      </c>
      <c r="N42" s="512" t="s">
        <v>122</v>
      </c>
      <c r="O42" s="512" t="s">
        <v>122</v>
      </c>
      <c r="P42" s="512" t="s">
        <v>122</v>
      </c>
      <c r="Q42" s="512" t="s">
        <v>122</v>
      </c>
      <c r="R42" s="512" t="s">
        <v>122</v>
      </c>
      <c r="S42" s="512" t="s">
        <v>122</v>
      </c>
      <c r="T42" s="512" t="s">
        <v>122</v>
      </c>
      <c r="U42" s="512" t="s">
        <v>122</v>
      </c>
      <c r="V42" s="512" t="s">
        <v>122</v>
      </c>
      <c r="W42" s="512" t="s">
        <v>122</v>
      </c>
      <c r="X42" s="512" t="s">
        <v>122</v>
      </c>
      <c r="Y42" s="512" t="s">
        <v>122</v>
      </c>
      <c r="Z42" s="512" t="s">
        <v>122</v>
      </c>
      <c r="AA42" s="512" t="s">
        <v>122</v>
      </c>
      <c r="AB42" s="512" t="s">
        <v>122</v>
      </c>
      <c r="AC42" s="512" t="s">
        <v>122</v>
      </c>
      <c r="AD42" s="512" t="s">
        <v>122</v>
      </c>
      <c r="AE42" s="512" t="s">
        <v>122</v>
      </c>
      <c r="AF42" s="512" t="s">
        <v>122</v>
      </c>
      <c r="AG42" s="512" t="s">
        <v>122</v>
      </c>
      <c r="AH42" s="512" t="s">
        <v>122</v>
      </c>
      <c r="AI42" s="512" t="s">
        <v>122</v>
      </c>
      <c r="AJ42" s="512" t="s">
        <v>122</v>
      </c>
      <c r="AK42" s="512" t="s">
        <v>122</v>
      </c>
      <c r="AL42" s="447">
        <v>-64</v>
      </c>
      <c r="AM42" s="447">
        <v>-77</v>
      </c>
      <c r="AN42" s="447">
        <v>-78</v>
      </c>
      <c r="AO42" s="447">
        <v>-78</v>
      </c>
      <c r="AP42" s="447">
        <v>-80</v>
      </c>
      <c r="AQ42" s="447">
        <v>-89</v>
      </c>
      <c r="AR42" s="447">
        <v>-86</v>
      </c>
      <c r="AS42" s="447">
        <v>-90</v>
      </c>
      <c r="AT42" s="671">
        <v>-70</v>
      </c>
      <c r="AU42" s="447">
        <v>-74</v>
      </c>
      <c r="AV42" s="447">
        <v>-79</v>
      </c>
      <c r="AW42" s="447">
        <v>-89</v>
      </c>
      <c r="AX42" s="447">
        <v>-83</v>
      </c>
      <c r="AY42" s="447">
        <v>-91.765004000000005</v>
      </c>
      <c r="AZ42" s="447">
        <v>-95</v>
      </c>
      <c r="BA42" s="447">
        <v>-118</v>
      </c>
      <c r="BB42" s="447">
        <v>-134</v>
      </c>
    </row>
    <row r="43" spans="1:55" s="448" customFormat="1" ht="15.75" customHeight="1" x14ac:dyDescent="0.2">
      <c r="A43" s="443" t="s">
        <v>777</v>
      </c>
      <c r="B43" s="444" t="s">
        <v>780</v>
      </c>
      <c r="C43" s="512" t="s">
        <v>122</v>
      </c>
      <c r="D43" s="512" t="s">
        <v>122</v>
      </c>
      <c r="E43" s="512" t="s">
        <v>122</v>
      </c>
      <c r="F43" s="512" t="s">
        <v>122</v>
      </c>
      <c r="G43" s="512" t="s">
        <v>122</v>
      </c>
      <c r="H43" s="512" t="s">
        <v>122</v>
      </c>
      <c r="I43" s="512" t="s">
        <v>122</v>
      </c>
      <c r="J43" s="512" t="s">
        <v>122</v>
      </c>
      <c r="K43" s="512" t="s">
        <v>122</v>
      </c>
      <c r="L43" s="512" t="s">
        <v>122</v>
      </c>
      <c r="M43" s="512" t="s">
        <v>122</v>
      </c>
      <c r="N43" s="512" t="s">
        <v>122</v>
      </c>
      <c r="O43" s="512" t="s">
        <v>122</v>
      </c>
      <c r="P43" s="512" t="s">
        <v>122</v>
      </c>
      <c r="Q43" s="512" t="s">
        <v>122</v>
      </c>
      <c r="R43" s="512" t="s">
        <v>122</v>
      </c>
      <c r="S43" s="512" t="s">
        <v>122</v>
      </c>
      <c r="T43" s="512" t="s">
        <v>122</v>
      </c>
      <c r="U43" s="512" t="s">
        <v>122</v>
      </c>
      <c r="V43" s="512" t="s">
        <v>122</v>
      </c>
      <c r="W43" s="512" t="s">
        <v>122</v>
      </c>
      <c r="X43" s="512" t="s">
        <v>122</v>
      </c>
      <c r="Y43" s="512" t="s">
        <v>122</v>
      </c>
      <c r="Z43" s="512" t="s">
        <v>122</v>
      </c>
      <c r="AA43" s="512" t="s">
        <v>122</v>
      </c>
      <c r="AB43" s="512" t="s">
        <v>122</v>
      </c>
      <c r="AC43" s="512" t="s">
        <v>122</v>
      </c>
      <c r="AD43" s="512" t="s">
        <v>122</v>
      </c>
      <c r="AE43" s="512" t="s">
        <v>122</v>
      </c>
      <c r="AF43" s="512" t="s">
        <v>122</v>
      </c>
      <c r="AG43" s="512" t="s">
        <v>122</v>
      </c>
      <c r="AH43" s="512" t="s">
        <v>122</v>
      </c>
      <c r="AI43" s="512" t="s">
        <v>122</v>
      </c>
      <c r="AJ43" s="512" t="s">
        <v>122</v>
      </c>
      <c r="AK43" s="512" t="s">
        <v>122</v>
      </c>
      <c r="AL43" s="447">
        <v>-332</v>
      </c>
      <c r="AM43" s="447">
        <v>-369</v>
      </c>
      <c r="AN43" s="447">
        <v>-363</v>
      </c>
      <c r="AO43" s="447">
        <v>-374</v>
      </c>
      <c r="AP43" s="447">
        <v>-375</v>
      </c>
      <c r="AQ43" s="447">
        <v>-376</v>
      </c>
      <c r="AR43" s="584">
        <v>-391</v>
      </c>
      <c r="AS43" s="447">
        <v>-380</v>
      </c>
      <c r="AT43" s="671">
        <v>-359</v>
      </c>
      <c r="AU43" s="447">
        <v>-386</v>
      </c>
      <c r="AV43" s="447">
        <v>-381</v>
      </c>
      <c r="AW43" s="447">
        <v>-405</v>
      </c>
      <c r="AX43" s="447">
        <v>-459</v>
      </c>
      <c r="AY43" s="447">
        <v>-454.12345499999998</v>
      </c>
      <c r="AZ43" s="447">
        <v>-449</v>
      </c>
      <c r="BA43" s="447">
        <v>-467</v>
      </c>
      <c r="BB43" s="447">
        <v>-461</v>
      </c>
    </row>
    <row r="44" spans="1:55" s="398" customFormat="1" ht="29.25" customHeight="1" x14ac:dyDescent="0.2">
      <c r="A44" s="129" t="s">
        <v>530</v>
      </c>
      <c r="B44" s="157" t="s">
        <v>533</v>
      </c>
      <c r="C44" s="512" t="s">
        <v>122</v>
      </c>
      <c r="D44" s="512" t="s">
        <v>122</v>
      </c>
      <c r="E44" s="512" t="s">
        <v>122</v>
      </c>
      <c r="F44" s="512" t="s">
        <v>122</v>
      </c>
      <c r="G44" s="512" t="s">
        <v>122</v>
      </c>
      <c r="H44" s="512" t="s">
        <v>122</v>
      </c>
      <c r="I44" s="512" t="s">
        <v>122</v>
      </c>
      <c r="J44" s="512" t="s">
        <v>122</v>
      </c>
      <c r="K44" s="512" t="s">
        <v>122</v>
      </c>
      <c r="L44" s="512" t="s">
        <v>122</v>
      </c>
      <c r="M44" s="512" t="s">
        <v>122</v>
      </c>
      <c r="N44" s="512" t="s">
        <v>122</v>
      </c>
      <c r="O44" s="512" t="s">
        <v>122</v>
      </c>
      <c r="P44" s="512" t="s">
        <v>122</v>
      </c>
      <c r="Q44" s="512" t="s">
        <v>122</v>
      </c>
      <c r="R44" s="512" t="s">
        <v>122</v>
      </c>
      <c r="S44" s="512" t="s">
        <v>122</v>
      </c>
      <c r="T44" s="512" t="s">
        <v>122</v>
      </c>
      <c r="U44" s="512" t="s">
        <v>122</v>
      </c>
      <c r="V44" s="512" t="s">
        <v>122</v>
      </c>
      <c r="W44" s="512" t="s">
        <v>122</v>
      </c>
      <c r="X44" s="512" t="s">
        <v>122</v>
      </c>
      <c r="Y44" s="512" t="s">
        <v>122</v>
      </c>
      <c r="Z44" s="512" t="s">
        <v>122</v>
      </c>
      <c r="AA44" s="512" t="s">
        <v>122</v>
      </c>
      <c r="AB44" s="512" t="s">
        <v>122</v>
      </c>
      <c r="AC44" s="512" t="s">
        <v>122</v>
      </c>
      <c r="AD44" s="512" t="s">
        <v>122</v>
      </c>
      <c r="AE44" s="512" t="s">
        <v>122</v>
      </c>
      <c r="AF44" s="512" t="s">
        <v>122</v>
      </c>
      <c r="AG44" s="512" t="s">
        <v>122</v>
      </c>
      <c r="AH44" s="512" t="s">
        <v>122</v>
      </c>
      <c r="AI44" s="512" t="s">
        <v>122</v>
      </c>
      <c r="AJ44" s="512" t="s">
        <v>122</v>
      </c>
      <c r="AK44" s="512" t="s">
        <v>122</v>
      </c>
      <c r="AL44" s="446">
        <v>1070</v>
      </c>
      <c r="AM44" s="446">
        <v>1032</v>
      </c>
      <c r="AN44" s="446">
        <v>988</v>
      </c>
      <c r="AO44" s="446">
        <v>934</v>
      </c>
      <c r="AP44" s="446">
        <v>1106</v>
      </c>
      <c r="AQ44" s="446">
        <v>1061</v>
      </c>
      <c r="AR44" s="446">
        <v>1028</v>
      </c>
      <c r="AS44" s="446">
        <v>9181</v>
      </c>
      <c r="AT44" s="433">
        <v>8290</v>
      </c>
      <c r="AU44" s="446">
        <v>7413</v>
      </c>
      <c r="AV44" s="446">
        <v>6878</v>
      </c>
      <c r="AW44" s="446">
        <v>6469</v>
      </c>
      <c r="AX44" s="446">
        <v>6009</v>
      </c>
      <c r="AY44" s="446">
        <v>5513.1244509999997</v>
      </c>
      <c r="AZ44" s="446">
        <v>5199</v>
      </c>
      <c r="BA44" s="446">
        <v>4941</v>
      </c>
      <c r="BB44" s="446">
        <v>4559</v>
      </c>
    </row>
    <row r="45" spans="1:55" s="398" customFormat="1" ht="15.75" customHeight="1" x14ac:dyDescent="0.2">
      <c r="A45" s="139" t="s">
        <v>544</v>
      </c>
      <c r="B45" s="157" t="s">
        <v>574</v>
      </c>
      <c r="C45" s="512" t="s">
        <v>122</v>
      </c>
      <c r="D45" s="512" t="s">
        <v>122</v>
      </c>
      <c r="E45" s="512" t="s">
        <v>122</v>
      </c>
      <c r="F45" s="512" t="s">
        <v>122</v>
      </c>
      <c r="G45" s="512" t="s">
        <v>122</v>
      </c>
      <c r="H45" s="512" t="s">
        <v>122</v>
      </c>
      <c r="I45" s="512" t="s">
        <v>122</v>
      </c>
      <c r="J45" s="512" t="s">
        <v>122</v>
      </c>
      <c r="K45" s="512" t="s">
        <v>122</v>
      </c>
      <c r="L45" s="512" t="s">
        <v>122</v>
      </c>
      <c r="M45" s="512" t="s">
        <v>122</v>
      </c>
      <c r="N45" s="512" t="s">
        <v>122</v>
      </c>
      <c r="O45" s="512" t="s">
        <v>122</v>
      </c>
      <c r="P45" s="512" t="s">
        <v>122</v>
      </c>
      <c r="Q45" s="512" t="s">
        <v>122</v>
      </c>
      <c r="R45" s="512" t="s">
        <v>122</v>
      </c>
      <c r="S45" s="512" t="s">
        <v>122</v>
      </c>
      <c r="T45" s="512" t="s">
        <v>122</v>
      </c>
      <c r="U45" s="512" t="s">
        <v>122</v>
      </c>
      <c r="V45" s="512" t="s">
        <v>122</v>
      </c>
      <c r="W45" s="512" t="s">
        <v>122</v>
      </c>
      <c r="X45" s="512" t="s">
        <v>122</v>
      </c>
      <c r="Y45" s="512" t="s">
        <v>122</v>
      </c>
      <c r="Z45" s="512" t="s">
        <v>122</v>
      </c>
      <c r="AA45" s="512" t="s">
        <v>122</v>
      </c>
      <c r="AB45" s="512" t="s">
        <v>122</v>
      </c>
      <c r="AC45" s="512" t="s">
        <v>122</v>
      </c>
      <c r="AD45" s="512" t="s">
        <v>122</v>
      </c>
      <c r="AE45" s="512" t="s">
        <v>122</v>
      </c>
      <c r="AF45" s="512" t="s">
        <v>122</v>
      </c>
      <c r="AG45" s="512" t="s">
        <v>122</v>
      </c>
      <c r="AH45" s="512" t="s">
        <v>122</v>
      </c>
      <c r="AI45" s="512" t="s">
        <v>122</v>
      </c>
      <c r="AJ45" s="512" t="s">
        <v>122</v>
      </c>
      <c r="AK45" s="512" t="s">
        <v>122</v>
      </c>
      <c r="AL45" s="446">
        <v>211116</v>
      </c>
      <c r="AM45" s="446">
        <v>213819</v>
      </c>
      <c r="AN45" s="446">
        <v>216475</v>
      </c>
      <c r="AO45" s="446">
        <v>220002</v>
      </c>
      <c r="AP45" s="446">
        <v>223115</v>
      </c>
      <c r="AQ45" s="446">
        <v>226216</v>
      </c>
      <c r="AR45" s="446">
        <v>231204</v>
      </c>
      <c r="AS45" s="446">
        <v>236952</v>
      </c>
      <c r="AT45" s="433">
        <v>230206</v>
      </c>
      <c r="AU45" s="446">
        <v>245031</v>
      </c>
      <c r="AV45" s="446">
        <v>237806</v>
      </c>
      <c r="AW45" s="446">
        <v>237576</v>
      </c>
      <c r="AX45" s="446">
        <v>231423</v>
      </c>
      <c r="AY45" s="446">
        <v>231817.17309000003</v>
      </c>
      <c r="AZ45" s="446">
        <v>233499</v>
      </c>
      <c r="BA45" s="446">
        <v>239593</v>
      </c>
      <c r="BB45" s="446">
        <v>242989</v>
      </c>
      <c r="BC45" s="903"/>
    </row>
    <row r="46" spans="1:55" s="398" customFormat="1" ht="15.75" customHeight="1" x14ac:dyDescent="0.2">
      <c r="A46" s="440"/>
      <c r="B46" s="441"/>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451"/>
      <c r="AM46" s="451"/>
      <c r="AN46" s="451"/>
      <c r="AO46" s="451"/>
      <c r="AP46" s="451"/>
      <c r="AQ46" s="451"/>
      <c r="AR46" s="451"/>
      <c r="AS46" s="451"/>
      <c r="AT46" s="433"/>
      <c r="AU46" s="446"/>
      <c r="AV46" s="451"/>
      <c r="AW46" s="451"/>
      <c r="AX46" s="451"/>
      <c r="AY46" s="451"/>
      <c r="AZ46" s="451"/>
      <c r="BA46" s="451"/>
      <c r="BB46" s="451"/>
    </row>
    <row r="47" spans="1:55" s="448" customFormat="1" ht="29.25" customHeight="1" x14ac:dyDescent="0.2">
      <c r="A47" s="129" t="s">
        <v>663</v>
      </c>
      <c r="B47" s="442" t="s">
        <v>660</v>
      </c>
      <c r="C47" s="512" t="s">
        <v>122</v>
      </c>
      <c r="D47" s="512" t="s">
        <v>122</v>
      </c>
      <c r="E47" s="512" t="s">
        <v>122</v>
      </c>
      <c r="F47" s="512" t="s">
        <v>122</v>
      </c>
      <c r="G47" s="512" t="s">
        <v>122</v>
      </c>
      <c r="H47" s="512" t="s">
        <v>122</v>
      </c>
      <c r="I47" s="512" t="s">
        <v>122</v>
      </c>
      <c r="J47" s="512" t="s">
        <v>122</v>
      </c>
      <c r="K47" s="512" t="s">
        <v>122</v>
      </c>
      <c r="L47" s="512" t="s">
        <v>122</v>
      </c>
      <c r="M47" s="512" t="s">
        <v>122</v>
      </c>
      <c r="N47" s="512" t="s">
        <v>122</v>
      </c>
      <c r="O47" s="512" t="s">
        <v>122</v>
      </c>
      <c r="P47" s="512" t="s">
        <v>122</v>
      </c>
      <c r="Q47" s="512" t="s">
        <v>122</v>
      </c>
      <c r="R47" s="512" t="s">
        <v>122</v>
      </c>
      <c r="S47" s="512" t="s">
        <v>122</v>
      </c>
      <c r="T47" s="512" t="s">
        <v>122</v>
      </c>
      <c r="U47" s="512" t="s">
        <v>122</v>
      </c>
      <c r="V47" s="512" t="s">
        <v>122</v>
      </c>
      <c r="W47" s="512" t="s">
        <v>122</v>
      </c>
      <c r="X47" s="512" t="s">
        <v>122</v>
      </c>
      <c r="Y47" s="512" t="s">
        <v>122</v>
      </c>
      <c r="Z47" s="512" t="s">
        <v>122</v>
      </c>
      <c r="AA47" s="512" t="s">
        <v>122</v>
      </c>
      <c r="AB47" s="512" t="s">
        <v>122</v>
      </c>
      <c r="AC47" s="512" t="s">
        <v>122</v>
      </c>
      <c r="AD47" s="512" t="s">
        <v>122</v>
      </c>
      <c r="AE47" s="512" t="s">
        <v>122</v>
      </c>
      <c r="AF47" s="512" t="s">
        <v>122</v>
      </c>
      <c r="AG47" s="512" t="s">
        <v>122</v>
      </c>
      <c r="AH47" s="512" t="s">
        <v>122</v>
      </c>
      <c r="AI47" s="512" t="s">
        <v>122</v>
      </c>
      <c r="AJ47" s="512" t="s">
        <v>122</v>
      </c>
      <c r="AK47" s="512" t="s">
        <v>122</v>
      </c>
      <c r="AL47" s="446">
        <v>210046</v>
      </c>
      <c r="AM47" s="446">
        <v>212787</v>
      </c>
      <c r="AN47" s="446">
        <v>215487</v>
      </c>
      <c r="AO47" s="446">
        <v>219068</v>
      </c>
      <c r="AP47" s="446">
        <v>222009</v>
      </c>
      <c r="AQ47" s="446">
        <v>225155</v>
      </c>
      <c r="AR47" s="446">
        <v>230176</v>
      </c>
      <c r="AS47" s="446">
        <v>227771</v>
      </c>
      <c r="AT47" s="433">
        <v>229137</v>
      </c>
      <c r="AU47" s="446">
        <v>237618</v>
      </c>
      <c r="AV47" s="446">
        <v>230928</v>
      </c>
      <c r="AW47" s="446">
        <v>231107</v>
      </c>
      <c r="AX47" s="446">
        <v>225414</v>
      </c>
      <c r="AY47" s="446">
        <v>226304.04863900002</v>
      </c>
      <c r="AZ47" s="446">
        <v>228300</v>
      </c>
      <c r="BA47" s="446">
        <v>234651</v>
      </c>
      <c r="BB47" s="446">
        <v>238430</v>
      </c>
      <c r="BC47" s="902"/>
    </row>
    <row r="48" spans="1:55" s="448" customFormat="1" ht="15.75" customHeight="1" x14ac:dyDescent="0.2">
      <c r="A48" s="443" t="s">
        <v>775</v>
      </c>
      <c r="B48" s="444" t="s">
        <v>778</v>
      </c>
      <c r="C48" s="512" t="s">
        <v>122</v>
      </c>
      <c r="D48" s="512" t="s">
        <v>122</v>
      </c>
      <c r="E48" s="512" t="s">
        <v>122</v>
      </c>
      <c r="F48" s="512" t="s">
        <v>122</v>
      </c>
      <c r="G48" s="512" t="s">
        <v>122</v>
      </c>
      <c r="H48" s="512" t="s">
        <v>122</v>
      </c>
      <c r="I48" s="512" t="s">
        <v>122</v>
      </c>
      <c r="J48" s="512" t="s">
        <v>122</v>
      </c>
      <c r="K48" s="512" t="s">
        <v>122</v>
      </c>
      <c r="L48" s="512" t="s">
        <v>122</v>
      </c>
      <c r="M48" s="512" t="s">
        <v>122</v>
      </c>
      <c r="N48" s="512" t="s">
        <v>122</v>
      </c>
      <c r="O48" s="512" t="s">
        <v>122</v>
      </c>
      <c r="P48" s="512" t="s">
        <v>122</v>
      </c>
      <c r="Q48" s="512" t="s">
        <v>122</v>
      </c>
      <c r="R48" s="512" t="s">
        <v>122</v>
      </c>
      <c r="S48" s="512" t="s">
        <v>122</v>
      </c>
      <c r="T48" s="512" t="s">
        <v>122</v>
      </c>
      <c r="U48" s="512" t="s">
        <v>122</v>
      </c>
      <c r="V48" s="512" t="s">
        <v>122</v>
      </c>
      <c r="W48" s="512" t="s">
        <v>122</v>
      </c>
      <c r="X48" s="512" t="s">
        <v>122</v>
      </c>
      <c r="Y48" s="512" t="s">
        <v>122</v>
      </c>
      <c r="Z48" s="512" t="s">
        <v>122</v>
      </c>
      <c r="AA48" s="512" t="s">
        <v>122</v>
      </c>
      <c r="AB48" s="512" t="s">
        <v>122</v>
      </c>
      <c r="AC48" s="512" t="s">
        <v>122</v>
      </c>
      <c r="AD48" s="512" t="s">
        <v>122</v>
      </c>
      <c r="AE48" s="512" t="s">
        <v>122</v>
      </c>
      <c r="AF48" s="512" t="s">
        <v>122</v>
      </c>
      <c r="AG48" s="512" t="s">
        <v>122</v>
      </c>
      <c r="AH48" s="512" t="s">
        <v>122</v>
      </c>
      <c r="AI48" s="512" t="s">
        <v>122</v>
      </c>
      <c r="AJ48" s="512" t="s">
        <v>122</v>
      </c>
      <c r="AK48" s="512" t="s">
        <v>122</v>
      </c>
      <c r="AL48" s="447">
        <v>180560</v>
      </c>
      <c r="AM48" s="447">
        <v>183050</v>
      </c>
      <c r="AN48" s="447">
        <v>188196</v>
      </c>
      <c r="AO48" s="447">
        <v>191964</v>
      </c>
      <c r="AP48" s="447">
        <v>194391</v>
      </c>
      <c r="AQ48" s="447">
        <v>197638</v>
      </c>
      <c r="AR48" s="447">
        <v>202833</v>
      </c>
      <c r="AS48" s="447">
        <v>201972</v>
      </c>
      <c r="AT48" s="671">
        <v>204589</v>
      </c>
      <c r="AU48" s="447">
        <v>211105</v>
      </c>
      <c r="AV48" s="447">
        <v>202788</v>
      </c>
      <c r="AW48" s="447">
        <v>201826</v>
      </c>
      <c r="AX48" s="447">
        <v>182300</v>
      </c>
      <c r="AY48" s="447">
        <v>181603.117772</v>
      </c>
      <c r="AZ48" s="447">
        <v>184152</v>
      </c>
      <c r="BA48" s="447">
        <v>190096</v>
      </c>
      <c r="BB48" s="447">
        <v>192555</v>
      </c>
    </row>
    <row r="49" spans="1:56" s="448" customFormat="1" ht="15.75" customHeight="1" x14ac:dyDescent="0.2">
      <c r="A49" s="443" t="s">
        <v>776</v>
      </c>
      <c r="B49" s="444" t="s">
        <v>779</v>
      </c>
      <c r="C49" s="512" t="s">
        <v>122</v>
      </c>
      <c r="D49" s="512" t="s">
        <v>122</v>
      </c>
      <c r="E49" s="512" t="s">
        <v>122</v>
      </c>
      <c r="F49" s="512" t="s">
        <v>122</v>
      </c>
      <c r="G49" s="512" t="s">
        <v>122</v>
      </c>
      <c r="H49" s="512" t="s">
        <v>122</v>
      </c>
      <c r="I49" s="512" t="s">
        <v>122</v>
      </c>
      <c r="J49" s="512" t="s">
        <v>122</v>
      </c>
      <c r="K49" s="512" t="s">
        <v>122</v>
      </c>
      <c r="L49" s="512" t="s">
        <v>122</v>
      </c>
      <c r="M49" s="512" t="s">
        <v>122</v>
      </c>
      <c r="N49" s="512" t="s">
        <v>122</v>
      </c>
      <c r="O49" s="512" t="s">
        <v>122</v>
      </c>
      <c r="P49" s="512" t="s">
        <v>122</v>
      </c>
      <c r="Q49" s="512" t="s">
        <v>122</v>
      </c>
      <c r="R49" s="512" t="s">
        <v>122</v>
      </c>
      <c r="S49" s="512" t="s">
        <v>122</v>
      </c>
      <c r="T49" s="512" t="s">
        <v>122</v>
      </c>
      <c r="U49" s="512" t="s">
        <v>122</v>
      </c>
      <c r="V49" s="512" t="s">
        <v>122</v>
      </c>
      <c r="W49" s="512" t="s">
        <v>122</v>
      </c>
      <c r="X49" s="512" t="s">
        <v>122</v>
      </c>
      <c r="Y49" s="512" t="s">
        <v>122</v>
      </c>
      <c r="Z49" s="512" t="s">
        <v>122</v>
      </c>
      <c r="AA49" s="512" t="s">
        <v>122</v>
      </c>
      <c r="AB49" s="512" t="s">
        <v>122</v>
      </c>
      <c r="AC49" s="512" t="s">
        <v>122</v>
      </c>
      <c r="AD49" s="512" t="s">
        <v>122</v>
      </c>
      <c r="AE49" s="512" t="s">
        <v>122</v>
      </c>
      <c r="AF49" s="512" t="s">
        <v>122</v>
      </c>
      <c r="AG49" s="512" t="s">
        <v>122</v>
      </c>
      <c r="AH49" s="512" t="s">
        <v>122</v>
      </c>
      <c r="AI49" s="512" t="s">
        <v>122</v>
      </c>
      <c r="AJ49" s="512" t="s">
        <v>122</v>
      </c>
      <c r="AK49" s="512" t="s">
        <v>122</v>
      </c>
      <c r="AL49" s="447">
        <v>14830</v>
      </c>
      <c r="AM49" s="447">
        <v>14805</v>
      </c>
      <c r="AN49" s="447">
        <v>14922</v>
      </c>
      <c r="AO49" s="447">
        <v>15342</v>
      </c>
      <c r="AP49" s="447">
        <v>16168</v>
      </c>
      <c r="AQ49" s="447">
        <v>16191</v>
      </c>
      <c r="AR49" s="447">
        <v>16621</v>
      </c>
      <c r="AS49" s="447">
        <v>15605</v>
      </c>
      <c r="AT49" s="671">
        <v>14823</v>
      </c>
      <c r="AU49" s="447">
        <v>16666</v>
      </c>
      <c r="AV49" s="447">
        <v>18338</v>
      </c>
      <c r="AW49" s="447">
        <v>19425</v>
      </c>
      <c r="AX49" s="447">
        <v>33249</v>
      </c>
      <c r="AY49" s="447">
        <v>34078.443772999999</v>
      </c>
      <c r="AZ49" s="447">
        <v>33839</v>
      </c>
      <c r="BA49" s="447">
        <v>33980</v>
      </c>
      <c r="BB49" s="447">
        <v>36543</v>
      </c>
    </row>
    <row r="50" spans="1:56" s="448" customFormat="1" ht="15.75" customHeight="1" x14ac:dyDescent="0.2">
      <c r="A50" s="443" t="s">
        <v>777</v>
      </c>
      <c r="B50" s="444" t="s">
        <v>780</v>
      </c>
      <c r="C50" s="512" t="s">
        <v>122</v>
      </c>
      <c r="D50" s="512" t="s">
        <v>122</v>
      </c>
      <c r="E50" s="512" t="s">
        <v>122</v>
      </c>
      <c r="F50" s="512" t="s">
        <v>122</v>
      </c>
      <c r="G50" s="512" t="s">
        <v>122</v>
      </c>
      <c r="H50" s="512" t="s">
        <v>122</v>
      </c>
      <c r="I50" s="512" t="s">
        <v>122</v>
      </c>
      <c r="J50" s="512" t="s">
        <v>122</v>
      </c>
      <c r="K50" s="512" t="s">
        <v>122</v>
      </c>
      <c r="L50" s="512" t="s">
        <v>122</v>
      </c>
      <c r="M50" s="512" t="s">
        <v>122</v>
      </c>
      <c r="N50" s="512" t="s">
        <v>122</v>
      </c>
      <c r="O50" s="512" t="s">
        <v>122</v>
      </c>
      <c r="P50" s="512" t="s">
        <v>122</v>
      </c>
      <c r="Q50" s="512" t="s">
        <v>122</v>
      </c>
      <c r="R50" s="512" t="s">
        <v>122</v>
      </c>
      <c r="S50" s="512" t="s">
        <v>122</v>
      </c>
      <c r="T50" s="512" t="s">
        <v>122</v>
      </c>
      <c r="U50" s="512" t="s">
        <v>122</v>
      </c>
      <c r="V50" s="512" t="s">
        <v>122</v>
      </c>
      <c r="W50" s="512" t="s">
        <v>122</v>
      </c>
      <c r="X50" s="512" t="s">
        <v>122</v>
      </c>
      <c r="Y50" s="512" t="s">
        <v>122</v>
      </c>
      <c r="Z50" s="512" t="s">
        <v>122</v>
      </c>
      <c r="AA50" s="512" t="s">
        <v>122</v>
      </c>
      <c r="AB50" s="512" t="s">
        <v>122</v>
      </c>
      <c r="AC50" s="512" t="s">
        <v>122</v>
      </c>
      <c r="AD50" s="512" t="s">
        <v>122</v>
      </c>
      <c r="AE50" s="512" t="s">
        <v>122</v>
      </c>
      <c r="AF50" s="512" t="s">
        <v>122</v>
      </c>
      <c r="AG50" s="512" t="s">
        <v>122</v>
      </c>
      <c r="AH50" s="512" t="s">
        <v>122</v>
      </c>
      <c r="AI50" s="512" t="s">
        <v>122</v>
      </c>
      <c r="AJ50" s="512" t="s">
        <v>122</v>
      </c>
      <c r="AK50" s="512" t="s">
        <v>122</v>
      </c>
      <c r="AL50" s="447">
        <v>14656</v>
      </c>
      <c r="AM50" s="447">
        <v>14932</v>
      </c>
      <c r="AN50" s="447">
        <v>12369</v>
      </c>
      <c r="AO50" s="447">
        <v>11762</v>
      </c>
      <c r="AP50" s="447">
        <v>11450</v>
      </c>
      <c r="AQ50" s="447">
        <v>11326</v>
      </c>
      <c r="AR50" s="447">
        <v>10722</v>
      </c>
      <c r="AS50" s="447">
        <v>10194</v>
      </c>
      <c r="AT50" s="671">
        <v>9725</v>
      </c>
      <c r="AU50" s="447">
        <v>9847</v>
      </c>
      <c r="AV50" s="447">
        <v>9802</v>
      </c>
      <c r="AW50" s="447">
        <v>9856</v>
      </c>
      <c r="AX50" s="447">
        <v>9865</v>
      </c>
      <c r="AY50" s="447">
        <v>10622.487094</v>
      </c>
      <c r="AZ50" s="447">
        <v>10309</v>
      </c>
      <c r="BA50" s="447">
        <v>10575</v>
      </c>
      <c r="BB50" s="447">
        <v>9332</v>
      </c>
    </row>
    <row r="51" spans="1:56" ht="15.75" customHeight="1" x14ac:dyDescent="0.2">
      <c r="A51" s="158" t="s">
        <v>478</v>
      </c>
      <c r="B51" s="318" t="s">
        <v>536</v>
      </c>
      <c r="C51" s="512" t="s">
        <v>122</v>
      </c>
      <c r="D51" s="512" t="s">
        <v>122</v>
      </c>
      <c r="E51" s="512" t="s">
        <v>122</v>
      </c>
      <c r="F51" s="512" t="s">
        <v>122</v>
      </c>
      <c r="G51" s="512" t="s">
        <v>122</v>
      </c>
      <c r="H51" s="512" t="s">
        <v>122</v>
      </c>
      <c r="I51" s="512" t="s">
        <v>122</v>
      </c>
      <c r="J51" s="512" t="s">
        <v>122</v>
      </c>
      <c r="K51" s="512" t="s">
        <v>122</v>
      </c>
      <c r="L51" s="512" t="s">
        <v>122</v>
      </c>
      <c r="M51" s="512" t="s">
        <v>122</v>
      </c>
      <c r="N51" s="512" t="s">
        <v>122</v>
      </c>
      <c r="O51" s="512" t="s">
        <v>122</v>
      </c>
      <c r="P51" s="512" t="s">
        <v>122</v>
      </c>
      <c r="Q51" s="512" t="s">
        <v>122</v>
      </c>
      <c r="R51" s="512" t="s">
        <v>122</v>
      </c>
      <c r="S51" s="512" t="s">
        <v>122</v>
      </c>
      <c r="T51" s="512" t="s">
        <v>122</v>
      </c>
      <c r="U51" s="512" t="s">
        <v>122</v>
      </c>
      <c r="V51" s="512" t="s">
        <v>122</v>
      </c>
      <c r="W51" s="512" t="s">
        <v>122</v>
      </c>
      <c r="X51" s="512" t="s">
        <v>122</v>
      </c>
      <c r="Y51" s="512" t="s">
        <v>122</v>
      </c>
      <c r="Z51" s="512" t="s">
        <v>122</v>
      </c>
      <c r="AA51" s="512" t="s">
        <v>122</v>
      </c>
      <c r="AB51" s="512" t="s">
        <v>122</v>
      </c>
      <c r="AC51" s="512" t="s">
        <v>122</v>
      </c>
      <c r="AD51" s="512" t="s">
        <v>122</v>
      </c>
      <c r="AE51" s="512" t="s">
        <v>122</v>
      </c>
      <c r="AF51" s="512" t="s">
        <v>122</v>
      </c>
      <c r="AG51" s="512" t="s">
        <v>122</v>
      </c>
      <c r="AH51" s="512" t="s">
        <v>122</v>
      </c>
      <c r="AI51" s="512" t="s">
        <v>122</v>
      </c>
      <c r="AJ51" s="512" t="s">
        <v>122</v>
      </c>
      <c r="AK51" s="512" t="s">
        <v>122</v>
      </c>
      <c r="AL51" s="100">
        <v>-10653</v>
      </c>
      <c r="AM51" s="100">
        <v>-11029</v>
      </c>
      <c r="AN51" s="100">
        <v>-8882</v>
      </c>
      <c r="AO51" s="100">
        <v>-8369</v>
      </c>
      <c r="AP51" s="100">
        <v>-8204</v>
      </c>
      <c r="AQ51" s="100">
        <v>-8488</v>
      </c>
      <c r="AR51" s="100">
        <v>-8300</v>
      </c>
      <c r="AS51" s="100">
        <v>-7759</v>
      </c>
      <c r="AT51" s="70">
        <v>-7221</v>
      </c>
      <c r="AU51" s="100">
        <v>-7826</v>
      </c>
      <c r="AV51" s="100">
        <v>-8039</v>
      </c>
      <c r="AW51" s="100">
        <v>-8326</v>
      </c>
      <c r="AX51" s="100">
        <v>-8824</v>
      </c>
      <c r="AY51" s="100">
        <v>-8932.4154589999998</v>
      </c>
      <c r="AZ51" s="100">
        <v>-8875</v>
      </c>
      <c r="BA51" s="100">
        <v>-9263</v>
      </c>
      <c r="BB51" s="100">
        <v>-8688</v>
      </c>
      <c r="BC51" s="6"/>
    </row>
    <row r="52" spans="1:56" s="395" customFormat="1" ht="15.75" customHeight="1" x14ac:dyDescent="0.2">
      <c r="A52" s="443" t="s">
        <v>775</v>
      </c>
      <c r="B52" s="444" t="s">
        <v>778</v>
      </c>
      <c r="C52" s="512" t="s">
        <v>122</v>
      </c>
      <c r="D52" s="512" t="s">
        <v>122</v>
      </c>
      <c r="E52" s="512" t="s">
        <v>122</v>
      </c>
      <c r="F52" s="512" t="s">
        <v>122</v>
      </c>
      <c r="G52" s="512" t="s">
        <v>122</v>
      </c>
      <c r="H52" s="512" t="s">
        <v>122</v>
      </c>
      <c r="I52" s="512" t="s">
        <v>122</v>
      </c>
      <c r="J52" s="512" t="s">
        <v>122</v>
      </c>
      <c r="K52" s="512" t="s">
        <v>122</v>
      </c>
      <c r="L52" s="512" t="s">
        <v>122</v>
      </c>
      <c r="M52" s="512" t="s">
        <v>122</v>
      </c>
      <c r="N52" s="512" t="s">
        <v>122</v>
      </c>
      <c r="O52" s="512" t="s">
        <v>122</v>
      </c>
      <c r="P52" s="512" t="s">
        <v>122</v>
      </c>
      <c r="Q52" s="512" t="s">
        <v>122</v>
      </c>
      <c r="R52" s="512" t="s">
        <v>122</v>
      </c>
      <c r="S52" s="512" t="s">
        <v>122</v>
      </c>
      <c r="T52" s="512" t="s">
        <v>122</v>
      </c>
      <c r="U52" s="512" t="s">
        <v>122</v>
      </c>
      <c r="V52" s="512" t="s">
        <v>122</v>
      </c>
      <c r="W52" s="512" t="s">
        <v>122</v>
      </c>
      <c r="X52" s="512" t="s">
        <v>122</v>
      </c>
      <c r="Y52" s="512" t="s">
        <v>122</v>
      </c>
      <c r="Z52" s="512" t="s">
        <v>122</v>
      </c>
      <c r="AA52" s="512" t="s">
        <v>122</v>
      </c>
      <c r="AB52" s="512" t="s">
        <v>122</v>
      </c>
      <c r="AC52" s="512" t="s">
        <v>122</v>
      </c>
      <c r="AD52" s="512" t="s">
        <v>122</v>
      </c>
      <c r="AE52" s="512" t="s">
        <v>122</v>
      </c>
      <c r="AF52" s="512" t="s">
        <v>122</v>
      </c>
      <c r="AG52" s="512" t="s">
        <v>122</v>
      </c>
      <c r="AH52" s="512" t="s">
        <v>122</v>
      </c>
      <c r="AI52" s="512" t="s">
        <v>122</v>
      </c>
      <c r="AJ52" s="512" t="s">
        <v>122</v>
      </c>
      <c r="AK52" s="512" t="s">
        <v>122</v>
      </c>
      <c r="AL52" s="447">
        <v>-490</v>
      </c>
      <c r="AM52" s="447">
        <v>-524</v>
      </c>
      <c r="AN52" s="447">
        <v>-513</v>
      </c>
      <c r="AO52" s="447">
        <v>-552</v>
      </c>
      <c r="AP52" s="447">
        <v>-566</v>
      </c>
      <c r="AQ52" s="447">
        <v>-592</v>
      </c>
      <c r="AR52" s="447">
        <v>-619</v>
      </c>
      <c r="AS52" s="447">
        <v>-594</v>
      </c>
      <c r="AT52" s="671">
        <v>-619</v>
      </c>
      <c r="AU52" s="447">
        <v>-662</v>
      </c>
      <c r="AV52" s="447">
        <v>-732</v>
      </c>
      <c r="AW52" s="447">
        <v>-727</v>
      </c>
      <c r="AX52" s="447">
        <v>-602</v>
      </c>
      <c r="AY52" s="447">
        <v>-664.37080500000002</v>
      </c>
      <c r="AZ52" s="447">
        <v>-703</v>
      </c>
      <c r="BA52" s="447">
        <v>-724</v>
      </c>
      <c r="BB52" s="447">
        <v>-708</v>
      </c>
    </row>
    <row r="53" spans="1:56" s="395" customFormat="1" ht="15.75" customHeight="1" x14ac:dyDescent="0.2">
      <c r="A53" s="443" t="s">
        <v>776</v>
      </c>
      <c r="B53" s="444" t="s">
        <v>779</v>
      </c>
      <c r="C53" s="512" t="s">
        <v>122</v>
      </c>
      <c r="D53" s="512" t="s">
        <v>122</v>
      </c>
      <c r="E53" s="512" t="s">
        <v>122</v>
      </c>
      <c r="F53" s="512" t="s">
        <v>122</v>
      </c>
      <c r="G53" s="512" t="s">
        <v>122</v>
      </c>
      <c r="H53" s="512" t="s">
        <v>122</v>
      </c>
      <c r="I53" s="512" t="s">
        <v>122</v>
      </c>
      <c r="J53" s="512" t="s">
        <v>122</v>
      </c>
      <c r="K53" s="512" t="s">
        <v>122</v>
      </c>
      <c r="L53" s="512" t="s">
        <v>122</v>
      </c>
      <c r="M53" s="512" t="s">
        <v>122</v>
      </c>
      <c r="N53" s="512" t="s">
        <v>122</v>
      </c>
      <c r="O53" s="512" t="s">
        <v>122</v>
      </c>
      <c r="P53" s="512" t="s">
        <v>122</v>
      </c>
      <c r="Q53" s="512" t="s">
        <v>122</v>
      </c>
      <c r="R53" s="512" t="s">
        <v>122</v>
      </c>
      <c r="S53" s="512" t="s">
        <v>122</v>
      </c>
      <c r="T53" s="512" t="s">
        <v>122</v>
      </c>
      <c r="U53" s="512" t="s">
        <v>122</v>
      </c>
      <c r="V53" s="512" t="s">
        <v>122</v>
      </c>
      <c r="W53" s="512" t="s">
        <v>122</v>
      </c>
      <c r="X53" s="512" t="s">
        <v>122</v>
      </c>
      <c r="Y53" s="512" t="s">
        <v>122</v>
      </c>
      <c r="Z53" s="512" t="s">
        <v>122</v>
      </c>
      <c r="AA53" s="512" t="s">
        <v>122</v>
      </c>
      <c r="AB53" s="512" t="s">
        <v>122</v>
      </c>
      <c r="AC53" s="512" t="s">
        <v>122</v>
      </c>
      <c r="AD53" s="512" t="s">
        <v>122</v>
      </c>
      <c r="AE53" s="512" t="s">
        <v>122</v>
      </c>
      <c r="AF53" s="512" t="s">
        <v>122</v>
      </c>
      <c r="AG53" s="512" t="s">
        <v>122</v>
      </c>
      <c r="AH53" s="512" t="s">
        <v>122</v>
      </c>
      <c r="AI53" s="512" t="s">
        <v>122</v>
      </c>
      <c r="AJ53" s="512" t="s">
        <v>122</v>
      </c>
      <c r="AK53" s="512" t="s">
        <v>122</v>
      </c>
      <c r="AL53" s="447">
        <v>-1078</v>
      </c>
      <c r="AM53" s="447">
        <v>-1122</v>
      </c>
      <c r="AN53" s="447">
        <v>-1229</v>
      </c>
      <c r="AO53" s="447">
        <v>-1192</v>
      </c>
      <c r="AP53" s="447">
        <v>-1249</v>
      </c>
      <c r="AQ53" s="447">
        <v>-1311</v>
      </c>
      <c r="AR53" s="447">
        <v>-1286</v>
      </c>
      <c r="AS53" s="447">
        <v>-1169</v>
      </c>
      <c r="AT53" s="671">
        <v>-1142</v>
      </c>
      <c r="AU53" s="447">
        <v>-1356</v>
      </c>
      <c r="AV53" s="447">
        <v>-1343</v>
      </c>
      <c r="AW53" s="447">
        <v>-1511</v>
      </c>
      <c r="AX53" s="447">
        <v>-2061</v>
      </c>
      <c r="AY53" s="447">
        <v>-1999.5318770000001</v>
      </c>
      <c r="AZ53" s="447">
        <v>-2070</v>
      </c>
      <c r="BA53" s="447">
        <v>-2088</v>
      </c>
      <c r="BB53" s="447">
        <v>-2263</v>
      </c>
    </row>
    <row r="54" spans="1:56" s="395" customFormat="1" ht="15.75" customHeight="1" x14ac:dyDescent="0.2">
      <c r="A54" s="443" t="s">
        <v>777</v>
      </c>
      <c r="B54" s="444" t="s">
        <v>780</v>
      </c>
      <c r="C54" s="512" t="s">
        <v>122</v>
      </c>
      <c r="D54" s="512" t="s">
        <v>122</v>
      </c>
      <c r="E54" s="512" t="s">
        <v>122</v>
      </c>
      <c r="F54" s="512" t="s">
        <v>122</v>
      </c>
      <c r="G54" s="512" t="s">
        <v>122</v>
      </c>
      <c r="H54" s="512" t="s">
        <v>122</v>
      </c>
      <c r="I54" s="512" t="s">
        <v>122</v>
      </c>
      <c r="J54" s="512" t="s">
        <v>122</v>
      </c>
      <c r="K54" s="512" t="s">
        <v>122</v>
      </c>
      <c r="L54" s="512" t="s">
        <v>122</v>
      </c>
      <c r="M54" s="512" t="s">
        <v>122</v>
      </c>
      <c r="N54" s="512" t="s">
        <v>122</v>
      </c>
      <c r="O54" s="512" t="s">
        <v>122</v>
      </c>
      <c r="P54" s="512" t="s">
        <v>122</v>
      </c>
      <c r="Q54" s="512" t="s">
        <v>122</v>
      </c>
      <c r="R54" s="512" t="s">
        <v>122</v>
      </c>
      <c r="S54" s="512" t="s">
        <v>122</v>
      </c>
      <c r="T54" s="512" t="s">
        <v>122</v>
      </c>
      <c r="U54" s="512" t="s">
        <v>122</v>
      </c>
      <c r="V54" s="512" t="s">
        <v>122</v>
      </c>
      <c r="W54" s="512" t="s">
        <v>122</v>
      </c>
      <c r="X54" s="512" t="s">
        <v>122</v>
      </c>
      <c r="Y54" s="512" t="s">
        <v>122</v>
      </c>
      <c r="Z54" s="512" t="s">
        <v>122</v>
      </c>
      <c r="AA54" s="512" t="s">
        <v>122</v>
      </c>
      <c r="AB54" s="512" t="s">
        <v>122</v>
      </c>
      <c r="AC54" s="512" t="s">
        <v>122</v>
      </c>
      <c r="AD54" s="512" t="s">
        <v>122</v>
      </c>
      <c r="AE54" s="512" t="s">
        <v>122</v>
      </c>
      <c r="AF54" s="512" t="s">
        <v>122</v>
      </c>
      <c r="AG54" s="512" t="s">
        <v>122</v>
      </c>
      <c r="AH54" s="512" t="s">
        <v>122</v>
      </c>
      <c r="AI54" s="512" t="s">
        <v>122</v>
      </c>
      <c r="AJ54" s="512" t="s">
        <v>122</v>
      </c>
      <c r="AK54" s="512" t="s">
        <v>122</v>
      </c>
      <c r="AL54" s="447">
        <v>-9085</v>
      </c>
      <c r="AM54" s="447">
        <v>-9383</v>
      </c>
      <c r="AN54" s="447">
        <v>-7140</v>
      </c>
      <c r="AO54" s="447">
        <v>-6625</v>
      </c>
      <c r="AP54" s="447">
        <v>-6389</v>
      </c>
      <c r="AQ54" s="447">
        <v>-6585</v>
      </c>
      <c r="AR54" s="447">
        <v>-6395</v>
      </c>
      <c r="AS54" s="447">
        <v>-5996</v>
      </c>
      <c r="AT54" s="671">
        <v>-5460</v>
      </c>
      <c r="AU54" s="447">
        <v>-5808</v>
      </c>
      <c r="AV54" s="447">
        <v>-5964</v>
      </c>
      <c r="AW54" s="447">
        <v>-6088</v>
      </c>
      <c r="AX54" s="447">
        <v>-6161</v>
      </c>
      <c r="AY54" s="447">
        <v>-6268.5127769999999</v>
      </c>
      <c r="AZ54" s="447">
        <v>-6102</v>
      </c>
      <c r="BA54" s="447">
        <v>-6451</v>
      </c>
      <c r="BB54" s="447">
        <v>-5717</v>
      </c>
    </row>
    <row r="55" spans="1:56" s="398" customFormat="1" ht="29.25" customHeight="1" x14ac:dyDescent="0.2">
      <c r="A55" s="139" t="s">
        <v>556</v>
      </c>
      <c r="B55" s="122" t="s">
        <v>575</v>
      </c>
      <c r="C55" s="512" t="s">
        <v>122</v>
      </c>
      <c r="D55" s="512" t="s">
        <v>122</v>
      </c>
      <c r="E55" s="512" t="s">
        <v>122</v>
      </c>
      <c r="F55" s="512" t="s">
        <v>122</v>
      </c>
      <c r="G55" s="512" t="s">
        <v>122</v>
      </c>
      <c r="H55" s="512" t="s">
        <v>122</v>
      </c>
      <c r="I55" s="512" t="s">
        <v>122</v>
      </c>
      <c r="J55" s="512" t="s">
        <v>122</v>
      </c>
      <c r="K55" s="512" t="s">
        <v>122</v>
      </c>
      <c r="L55" s="512" t="s">
        <v>122</v>
      </c>
      <c r="M55" s="512" t="s">
        <v>122</v>
      </c>
      <c r="N55" s="512" t="s">
        <v>122</v>
      </c>
      <c r="O55" s="512" t="s">
        <v>122</v>
      </c>
      <c r="P55" s="512" t="s">
        <v>122</v>
      </c>
      <c r="Q55" s="512" t="s">
        <v>122</v>
      </c>
      <c r="R55" s="512" t="s">
        <v>122</v>
      </c>
      <c r="S55" s="512" t="s">
        <v>122</v>
      </c>
      <c r="T55" s="512" t="s">
        <v>122</v>
      </c>
      <c r="U55" s="512" t="s">
        <v>122</v>
      </c>
      <c r="V55" s="512" t="s">
        <v>122</v>
      </c>
      <c r="W55" s="512" t="s">
        <v>122</v>
      </c>
      <c r="X55" s="512" t="s">
        <v>122</v>
      </c>
      <c r="Y55" s="512" t="s">
        <v>122</v>
      </c>
      <c r="Z55" s="512" t="s">
        <v>122</v>
      </c>
      <c r="AA55" s="512" t="s">
        <v>122</v>
      </c>
      <c r="AB55" s="512" t="s">
        <v>122</v>
      </c>
      <c r="AC55" s="512" t="s">
        <v>122</v>
      </c>
      <c r="AD55" s="512" t="s">
        <v>122</v>
      </c>
      <c r="AE55" s="512" t="s">
        <v>122</v>
      </c>
      <c r="AF55" s="512" t="s">
        <v>122</v>
      </c>
      <c r="AG55" s="512" t="s">
        <v>122</v>
      </c>
      <c r="AH55" s="512" t="s">
        <v>122</v>
      </c>
      <c r="AI55" s="512" t="s">
        <v>122</v>
      </c>
      <c r="AJ55" s="512" t="s">
        <v>122</v>
      </c>
      <c r="AK55" s="512" t="s">
        <v>122</v>
      </c>
      <c r="AL55" s="446">
        <v>199393</v>
      </c>
      <c r="AM55" s="446">
        <v>201758</v>
      </c>
      <c r="AN55" s="446">
        <v>206605</v>
      </c>
      <c r="AO55" s="446">
        <v>210699</v>
      </c>
      <c r="AP55" s="446">
        <v>213805</v>
      </c>
      <c r="AQ55" s="446">
        <v>216667</v>
      </c>
      <c r="AR55" s="446">
        <v>221876</v>
      </c>
      <c r="AS55" s="446">
        <v>220012</v>
      </c>
      <c r="AT55" s="433">
        <v>221916</v>
      </c>
      <c r="AU55" s="446">
        <v>229792</v>
      </c>
      <c r="AV55" s="446">
        <v>222889</v>
      </c>
      <c r="AW55" s="446">
        <v>222781</v>
      </c>
      <c r="AX55" s="446">
        <v>216590</v>
      </c>
      <c r="AY55" s="446">
        <v>217371.63318</v>
      </c>
      <c r="AZ55" s="446">
        <v>219425</v>
      </c>
      <c r="BA55" s="446">
        <v>225388</v>
      </c>
      <c r="BB55" s="446">
        <v>229740</v>
      </c>
      <c r="BC55" s="903"/>
    </row>
    <row r="56" spans="1:56" s="398" customFormat="1" ht="29.25" customHeight="1" x14ac:dyDescent="0.2">
      <c r="A56" s="53" t="s">
        <v>530</v>
      </c>
      <c r="B56" s="114" t="s">
        <v>533</v>
      </c>
      <c r="C56" s="512" t="s">
        <v>122</v>
      </c>
      <c r="D56" s="512" t="s">
        <v>122</v>
      </c>
      <c r="E56" s="512" t="s">
        <v>122</v>
      </c>
      <c r="F56" s="512" t="s">
        <v>122</v>
      </c>
      <c r="G56" s="512" t="s">
        <v>122</v>
      </c>
      <c r="H56" s="512" t="s">
        <v>122</v>
      </c>
      <c r="I56" s="512" t="s">
        <v>122</v>
      </c>
      <c r="J56" s="512" t="s">
        <v>122</v>
      </c>
      <c r="K56" s="512" t="s">
        <v>122</v>
      </c>
      <c r="L56" s="512" t="s">
        <v>122</v>
      </c>
      <c r="M56" s="512" t="s">
        <v>122</v>
      </c>
      <c r="N56" s="512" t="s">
        <v>122</v>
      </c>
      <c r="O56" s="512" t="s">
        <v>122</v>
      </c>
      <c r="P56" s="512" t="s">
        <v>122</v>
      </c>
      <c r="Q56" s="512" t="s">
        <v>122</v>
      </c>
      <c r="R56" s="512" t="s">
        <v>122</v>
      </c>
      <c r="S56" s="512" t="s">
        <v>122</v>
      </c>
      <c r="T56" s="512" t="s">
        <v>122</v>
      </c>
      <c r="U56" s="512" t="s">
        <v>122</v>
      </c>
      <c r="V56" s="512" t="s">
        <v>122</v>
      </c>
      <c r="W56" s="512" t="s">
        <v>122</v>
      </c>
      <c r="X56" s="512" t="s">
        <v>122</v>
      </c>
      <c r="Y56" s="512" t="s">
        <v>122</v>
      </c>
      <c r="Z56" s="512" t="s">
        <v>122</v>
      </c>
      <c r="AA56" s="512" t="s">
        <v>122</v>
      </c>
      <c r="AB56" s="512" t="s">
        <v>122</v>
      </c>
      <c r="AC56" s="512" t="s">
        <v>122</v>
      </c>
      <c r="AD56" s="512" t="s">
        <v>122</v>
      </c>
      <c r="AE56" s="512" t="s">
        <v>122</v>
      </c>
      <c r="AF56" s="512" t="s">
        <v>122</v>
      </c>
      <c r="AG56" s="512" t="s">
        <v>122</v>
      </c>
      <c r="AH56" s="512" t="s">
        <v>122</v>
      </c>
      <c r="AI56" s="512" t="s">
        <v>122</v>
      </c>
      <c r="AJ56" s="512" t="s">
        <v>122</v>
      </c>
      <c r="AK56" s="512" t="s">
        <v>122</v>
      </c>
      <c r="AL56" s="446">
        <v>1070</v>
      </c>
      <c r="AM56" s="446">
        <v>1032</v>
      </c>
      <c r="AN56" s="446">
        <v>988</v>
      </c>
      <c r="AO56" s="446">
        <v>934</v>
      </c>
      <c r="AP56" s="446">
        <v>1106</v>
      </c>
      <c r="AQ56" s="446">
        <v>1061</v>
      </c>
      <c r="AR56" s="446">
        <v>1028</v>
      </c>
      <c r="AS56" s="446">
        <v>9181</v>
      </c>
      <c r="AT56" s="433">
        <v>8290</v>
      </c>
      <c r="AU56" s="446">
        <v>7413</v>
      </c>
      <c r="AV56" s="446">
        <v>6878</v>
      </c>
      <c r="AW56" s="446">
        <v>6469</v>
      </c>
      <c r="AX56" s="446">
        <v>6009</v>
      </c>
      <c r="AY56" s="446">
        <v>5513.1244509999997</v>
      </c>
      <c r="AZ56" s="446">
        <v>5199</v>
      </c>
      <c r="BA56" s="446">
        <v>4941</v>
      </c>
      <c r="BB56" s="446">
        <v>4559</v>
      </c>
      <c r="BC56" s="903"/>
    </row>
    <row r="57" spans="1:56" s="398" customFormat="1" ht="29.25" customHeight="1" x14ac:dyDescent="0.2">
      <c r="A57" s="53" t="s">
        <v>662</v>
      </c>
      <c r="B57" s="114" t="s">
        <v>661</v>
      </c>
      <c r="C57" s="512" t="s">
        <v>122</v>
      </c>
      <c r="D57" s="512" t="s">
        <v>122</v>
      </c>
      <c r="E57" s="512" t="s">
        <v>122</v>
      </c>
      <c r="F57" s="512" t="s">
        <v>122</v>
      </c>
      <c r="G57" s="512" t="s">
        <v>122</v>
      </c>
      <c r="H57" s="512" t="s">
        <v>122</v>
      </c>
      <c r="I57" s="512" t="s">
        <v>122</v>
      </c>
      <c r="J57" s="512" t="s">
        <v>122</v>
      </c>
      <c r="K57" s="512" t="s">
        <v>122</v>
      </c>
      <c r="L57" s="512" t="s">
        <v>122</v>
      </c>
      <c r="M57" s="512" t="s">
        <v>122</v>
      </c>
      <c r="N57" s="512" t="s">
        <v>122</v>
      </c>
      <c r="O57" s="512" t="s">
        <v>122</v>
      </c>
      <c r="P57" s="512" t="s">
        <v>122</v>
      </c>
      <c r="Q57" s="512" t="s">
        <v>122</v>
      </c>
      <c r="R57" s="512" t="s">
        <v>122</v>
      </c>
      <c r="S57" s="512" t="s">
        <v>122</v>
      </c>
      <c r="T57" s="512" t="s">
        <v>122</v>
      </c>
      <c r="U57" s="512" t="s">
        <v>122</v>
      </c>
      <c r="V57" s="512" t="s">
        <v>122</v>
      </c>
      <c r="W57" s="512" t="s">
        <v>122</v>
      </c>
      <c r="X57" s="512" t="s">
        <v>122</v>
      </c>
      <c r="Y57" s="512" t="s">
        <v>122</v>
      </c>
      <c r="Z57" s="512" t="s">
        <v>122</v>
      </c>
      <c r="AA57" s="512" t="s">
        <v>122</v>
      </c>
      <c r="AB57" s="512" t="s">
        <v>122</v>
      </c>
      <c r="AC57" s="512" t="s">
        <v>122</v>
      </c>
      <c r="AD57" s="512" t="s">
        <v>122</v>
      </c>
      <c r="AE57" s="512" t="s">
        <v>122</v>
      </c>
      <c r="AF57" s="512" t="s">
        <v>122</v>
      </c>
      <c r="AG57" s="512" t="s">
        <v>122</v>
      </c>
      <c r="AH57" s="512" t="s">
        <v>122</v>
      </c>
      <c r="AI57" s="512" t="s">
        <v>122</v>
      </c>
      <c r="AJ57" s="512" t="s">
        <v>122</v>
      </c>
      <c r="AK57" s="512" t="s">
        <v>122</v>
      </c>
      <c r="AL57" s="446">
        <v>0</v>
      </c>
      <c r="AM57" s="446">
        <v>0</v>
      </c>
      <c r="AN57" s="446">
        <v>0</v>
      </c>
      <c r="AO57" s="446">
        <v>0</v>
      </c>
      <c r="AP57" s="446">
        <v>0</v>
      </c>
      <c r="AQ57" s="446">
        <v>0</v>
      </c>
      <c r="AR57" s="446">
        <v>1</v>
      </c>
      <c r="AS57" s="446">
        <v>0</v>
      </c>
      <c r="AT57" s="433">
        <v>0</v>
      </c>
      <c r="AU57" s="446">
        <v>0</v>
      </c>
      <c r="AV57" s="446">
        <v>0</v>
      </c>
      <c r="AW57" s="446">
        <v>0</v>
      </c>
      <c r="AX57" s="446">
        <v>0</v>
      </c>
      <c r="AY57" s="446">
        <v>0</v>
      </c>
      <c r="AZ57" s="446">
        <v>0</v>
      </c>
      <c r="BA57" s="446">
        <v>1</v>
      </c>
      <c r="BB57" s="446">
        <v>2</v>
      </c>
    </row>
    <row r="58" spans="1:56" ht="27" x14ac:dyDescent="0.2">
      <c r="A58" s="422" t="s">
        <v>935</v>
      </c>
      <c r="B58" s="423" t="s">
        <v>333</v>
      </c>
      <c r="C58" s="512" t="s">
        <v>122</v>
      </c>
      <c r="D58" s="512" t="s">
        <v>122</v>
      </c>
      <c r="E58" s="512" t="s">
        <v>122</v>
      </c>
      <c r="F58" s="512" t="s">
        <v>122</v>
      </c>
      <c r="G58" s="512" t="s">
        <v>122</v>
      </c>
      <c r="H58" s="512" t="s">
        <v>122</v>
      </c>
      <c r="I58" s="512" t="s">
        <v>122</v>
      </c>
      <c r="J58" s="512" t="s">
        <v>122</v>
      </c>
      <c r="K58" s="512" t="s">
        <v>122</v>
      </c>
      <c r="L58" s="512" t="s">
        <v>122</v>
      </c>
      <c r="M58" s="512" t="s">
        <v>122</v>
      </c>
      <c r="N58" s="512" t="s">
        <v>122</v>
      </c>
      <c r="O58" s="512" t="s">
        <v>122</v>
      </c>
      <c r="P58" s="512" t="s">
        <v>122</v>
      </c>
      <c r="Q58" s="512" t="s">
        <v>122</v>
      </c>
      <c r="R58" s="512" t="s">
        <v>122</v>
      </c>
      <c r="S58" s="512" t="s">
        <v>122</v>
      </c>
      <c r="T58" s="512" t="s">
        <v>122</v>
      </c>
      <c r="U58" s="512" t="s">
        <v>122</v>
      </c>
      <c r="V58" s="512" t="s">
        <v>122</v>
      </c>
      <c r="W58" s="512" t="s">
        <v>122</v>
      </c>
      <c r="X58" s="512" t="s">
        <v>122</v>
      </c>
      <c r="Y58" s="512" t="s">
        <v>122</v>
      </c>
      <c r="Z58" s="512" t="s">
        <v>122</v>
      </c>
      <c r="AA58" s="512" t="s">
        <v>122</v>
      </c>
      <c r="AB58" s="512" t="s">
        <v>122</v>
      </c>
      <c r="AC58" s="512" t="s">
        <v>122</v>
      </c>
      <c r="AD58" s="512" t="s">
        <v>122</v>
      </c>
      <c r="AE58" s="512" t="s">
        <v>122</v>
      </c>
      <c r="AF58" s="512" t="s">
        <v>122</v>
      </c>
      <c r="AG58" s="512" t="s">
        <v>122</v>
      </c>
      <c r="AH58" s="512" t="s">
        <v>122</v>
      </c>
      <c r="AI58" s="512" t="s">
        <v>122</v>
      </c>
      <c r="AJ58" s="512" t="s">
        <v>122</v>
      </c>
      <c r="AK58" s="512" t="s">
        <v>122</v>
      </c>
      <c r="AL58" s="446">
        <v>200463</v>
      </c>
      <c r="AM58" s="446">
        <v>202790</v>
      </c>
      <c r="AN58" s="446">
        <v>207593</v>
      </c>
      <c r="AO58" s="446">
        <v>211633</v>
      </c>
      <c r="AP58" s="446">
        <v>214911</v>
      </c>
      <c r="AQ58" s="446">
        <v>217728</v>
      </c>
      <c r="AR58" s="446">
        <v>222904</v>
      </c>
      <c r="AS58" s="446">
        <v>229193</v>
      </c>
      <c r="AT58" s="433">
        <v>230206</v>
      </c>
      <c r="AU58" s="446">
        <v>237205</v>
      </c>
      <c r="AV58" s="446">
        <v>229767</v>
      </c>
      <c r="AW58" s="433">
        <v>229250</v>
      </c>
      <c r="AX58" s="433">
        <v>222599</v>
      </c>
      <c r="AY58" s="433">
        <v>222884.75763100001</v>
      </c>
      <c r="AZ58" s="433">
        <v>224624</v>
      </c>
      <c r="BA58" s="433">
        <v>230329</v>
      </c>
      <c r="BB58" s="433">
        <v>234301</v>
      </c>
      <c r="BD58" s="6"/>
    </row>
    <row r="59" spans="1:56" ht="15.75" customHeight="1" x14ac:dyDescent="0.2">
      <c r="A59" s="452"/>
      <c r="B59" s="453"/>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454"/>
      <c r="AM59" s="454"/>
      <c r="AN59" s="454"/>
      <c r="AO59" s="6"/>
      <c r="AP59" s="6"/>
      <c r="AQ59" s="6"/>
      <c r="AR59" s="6"/>
      <c r="AS59" s="6"/>
      <c r="AT59" s="6"/>
      <c r="AU59" s="6"/>
      <c r="AV59" s="6"/>
      <c r="AW59" s="6"/>
      <c r="AX59" s="6"/>
      <c r="AY59" s="6"/>
      <c r="AZ59" s="6"/>
      <c r="BA59" s="6"/>
      <c r="BB59" s="6"/>
    </row>
    <row r="60" spans="1:56" ht="15.75" customHeight="1" x14ac:dyDescent="0.2">
      <c r="A60" s="452"/>
      <c r="B60" s="453"/>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454"/>
      <c r="AM60" s="454"/>
      <c r="AN60" s="454"/>
      <c r="AO60" s="454"/>
      <c r="AP60" s="454"/>
      <c r="AQ60" s="6"/>
      <c r="AR60" s="6"/>
      <c r="AS60" s="6"/>
      <c r="AT60" s="6"/>
      <c r="AU60" s="8"/>
      <c r="BA60" s="6"/>
    </row>
    <row r="61" spans="1:56" ht="15.75" customHeight="1" x14ac:dyDescent="0.2">
      <c r="A61" s="358"/>
      <c r="B61" s="358"/>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U61" s="8"/>
    </row>
    <row r="62" spans="1:56" ht="15.75" customHeight="1" x14ac:dyDescent="0.2">
      <c r="AU62" s="8"/>
    </row>
    <row r="63" spans="1:56" ht="15.75" customHeight="1" x14ac:dyDescent="0.2">
      <c r="AU63" s="8"/>
    </row>
    <row r="64" spans="1:56" ht="15.75" customHeight="1" x14ac:dyDescent="0.2">
      <c r="AU64" s="8"/>
    </row>
    <row r="65" spans="47:47" ht="15.75" customHeight="1" x14ac:dyDescent="0.2">
      <c r="AU65" s="8"/>
    </row>
    <row r="66" spans="47:47" ht="15.75" customHeight="1" x14ac:dyDescent="0.2">
      <c r="AU66" s="8"/>
    </row>
    <row r="67" spans="47:47" ht="15.75" customHeight="1" x14ac:dyDescent="0.2">
      <c r="AU67" s="8"/>
    </row>
    <row r="68" spans="47:47" ht="15.75" customHeight="1" x14ac:dyDescent="0.2">
      <c r="AU68" s="8"/>
    </row>
    <row r="69" spans="47:47" ht="15.75" customHeight="1" x14ac:dyDescent="0.2">
      <c r="AU69" s="8"/>
    </row>
    <row r="70" spans="47:47" ht="15.75" customHeight="1" x14ac:dyDescent="0.2">
      <c r="AU70" s="8"/>
    </row>
    <row r="71" spans="47:47" ht="15.75" customHeight="1" x14ac:dyDescent="0.2">
      <c r="AU71" s="8"/>
    </row>
    <row r="72" spans="47:47" ht="15.75" customHeight="1" x14ac:dyDescent="0.2">
      <c r="AU72" s="6"/>
    </row>
    <row r="73" spans="47:47" ht="15.75" customHeight="1" x14ac:dyDescent="0.2">
      <c r="AU73" s="8"/>
    </row>
    <row r="74" spans="47:47" ht="15.75" customHeight="1" x14ac:dyDescent="0.2">
      <c r="AU74" s="8"/>
    </row>
    <row r="75" spans="47:47" ht="15.75" customHeight="1" x14ac:dyDescent="0.2">
      <c r="AU75" s="8"/>
    </row>
    <row r="76" spans="47:47" ht="15.75" customHeight="1" x14ac:dyDescent="0.2">
      <c r="AU76" s="8"/>
    </row>
    <row r="77" spans="47:47" ht="15.75" customHeight="1" x14ac:dyDescent="0.2">
      <c r="AU77" s="8"/>
    </row>
    <row r="78" spans="47:47" ht="15.75" customHeight="1" x14ac:dyDescent="0.2">
      <c r="AU78" s="8"/>
    </row>
    <row r="79" spans="47:47" ht="15.75" customHeight="1" x14ac:dyDescent="0.2">
      <c r="AU79" s="8"/>
    </row>
    <row r="80" spans="47:47" ht="15.75" customHeight="1" x14ac:dyDescent="0.2">
      <c r="AU80" s="8"/>
    </row>
    <row r="81" spans="47:47" ht="15.75" customHeight="1" x14ac:dyDescent="0.2">
      <c r="AU81" s="8"/>
    </row>
    <row r="82" spans="47:47" ht="15.75" customHeight="1" x14ac:dyDescent="0.2">
      <c r="AU82" s="8"/>
    </row>
    <row r="83" spans="47:47" ht="15.75" customHeight="1" x14ac:dyDescent="0.2">
      <c r="AU83" s="8"/>
    </row>
    <row r="84" spans="47:47" ht="15.75" customHeight="1" x14ac:dyDescent="0.2">
      <c r="AU84" s="8"/>
    </row>
    <row r="85" spans="47:47" ht="15.75" customHeight="1" x14ac:dyDescent="0.2">
      <c r="AU85" s="6"/>
    </row>
    <row r="86" spans="47:47" ht="15.75" customHeight="1" x14ac:dyDescent="0.2">
      <c r="AU86" s="8"/>
    </row>
    <row r="87" spans="47:47" ht="15.75" customHeight="1" x14ac:dyDescent="0.2">
      <c r="AU87" s="8"/>
    </row>
    <row r="88" spans="47:47" ht="15.75" customHeight="1" x14ac:dyDescent="0.2">
      <c r="AU88" s="8"/>
    </row>
    <row r="89" spans="47:47" ht="15.75" customHeight="1" x14ac:dyDescent="0.2">
      <c r="AU89" s="8"/>
    </row>
    <row r="90" spans="47:47" ht="15.75" customHeight="1" x14ac:dyDescent="0.2">
      <c r="AU90" s="8"/>
    </row>
    <row r="91" spans="47:47" ht="15.75" customHeight="1" x14ac:dyDescent="0.2">
      <c r="AU91" s="8"/>
    </row>
    <row r="92" spans="47:47" ht="15.75" customHeight="1" x14ac:dyDescent="0.2">
      <c r="AU92" s="8"/>
    </row>
    <row r="93" spans="47:47" ht="15.75" customHeight="1" x14ac:dyDescent="0.2">
      <c r="AU93" s="8"/>
    </row>
    <row r="94" spans="47:47" ht="15.75" customHeight="1" x14ac:dyDescent="0.2">
      <c r="AU94" s="8"/>
    </row>
    <row r="95" spans="47:47" ht="15.75" customHeight="1" x14ac:dyDescent="0.2">
      <c r="AU95" s="8"/>
    </row>
    <row r="96" spans="47:47" ht="15.75" customHeight="1" x14ac:dyDescent="0.2">
      <c r="AU96" s="8"/>
    </row>
    <row r="97" spans="47:47" ht="15.75" customHeight="1" x14ac:dyDescent="0.2">
      <c r="AU97" s="8"/>
    </row>
    <row r="98" spans="47:47" ht="15.75" customHeight="1" x14ac:dyDescent="0.2">
      <c r="AU98" s="6"/>
    </row>
    <row r="99" spans="47:47" ht="15.75" customHeight="1" x14ac:dyDescent="0.2">
      <c r="AU99" s="8"/>
    </row>
    <row r="100" spans="47:47" ht="15.75" customHeight="1" x14ac:dyDescent="0.2">
      <c r="AU100" s="8"/>
    </row>
    <row r="101" spans="47:47" ht="15.75" customHeight="1" x14ac:dyDescent="0.2">
      <c r="AU101" s="8"/>
    </row>
    <row r="102" spans="47:47" ht="15.75" customHeight="1" x14ac:dyDescent="0.2">
      <c r="AU102" s="8"/>
    </row>
    <row r="103" spans="47:47" ht="15.75" customHeight="1" x14ac:dyDescent="0.2">
      <c r="AU103" s="8"/>
    </row>
    <row r="104" spans="47:47" ht="15.75" customHeight="1" x14ac:dyDescent="0.2">
      <c r="AU104" s="8"/>
    </row>
    <row r="105" spans="47:47" ht="15.75" customHeight="1" x14ac:dyDescent="0.2">
      <c r="AU105" s="8"/>
    </row>
    <row r="106" spans="47:47" ht="15.75" customHeight="1" x14ac:dyDescent="0.2">
      <c r="AU106" s="8"/>
    </row>
    <row r="107" spans="47:47" ht="15.75" customHeight="1" x14ac:dyDescent="0.2">
      <c r="AU107" s="8"/>
    </row>
    <row r="108" spans="47:47" ht="15.75" customHeight="1" x14ac:dyDescent="0.2">
      <c r="AU108" s="8"/>
    </row>
    <row r="109" spans="47:47" ht="15.75" customHeight="1" x14ac:dyDescent="0.2">
      <c r="AU109" s="8"/>
    </row>
    <row r="110" spans="47:47" ht="15.75" customHeight="1" x14ac:dyDescent="0.2">
      <c r="AU110" s="8"/>
    </row>
    <row r="111" spans="47:47" ht="15.75" customHeight="1" x14ac:dyDescent="0.2">
      <c r="AU111" s="6"/>
    </row>
    <row r="112" spans="47:47" ht="15.75" customHeight="1" x14ac:dyDescent="0.2">
      <c r="AU112" s="8"/>
    </row>
    <row r="113" spans="47:47" ht="15.75" customHeight="1" x14ac:dyDescent="0.2">
      <c r="AU113" s="8"/>
    </row>
    <row r="114" spans="47:47" ht="15.75" customHeight="1" x14ac:dyDescent="0.2">
      <c r="AU114" s="8"/>
    </row>
    <row r="115" spans="47:47" ht="15.75" customHeight="1" x14ac:dyDescent="0.2">
      <c r="AU115" s="8"/>
    </row>
    <row r="116" spans="47:47" ht="15.75" customHeight="1" x14ac:dyDescent="0.2">
      <c r="AU116" s="8"/>
    </row>
    <row r="117" spans="47:47" ht="15.75" customHeight="1" x14ac:dyDescent="0.2">
      <c r="AU117" s="8"/>
    </row>
    <row r="118" spans="47:47" ht="15.75" customHeight="1" x14ac:dyDescent="0.2">
      <c r="AU118" s="8"/>
    </row>
    <row r="119" spans="47:47" ht="15.75" customHeight="1" x14ac:dyDescent="0.2">
      <c r="AU119" s="8"/>
    </row>
    <row r="120" spans="47:47" ht="15.75" customHeight="1" x14ac:dyDescent="0.2">
      <c r="AU120" s="8"/>
    </row>
    <row r="121" spans="47:47" ht="15.75" customHeight="1" x14ac:dyDescent="0.2">
      <c r="AU121" s="8"/>
    </row>
    <row r="122" spans="47:47" ht="15.75" customHeight="1" x14ac:dyDescent="0.2">
      <c r="AU122" s="8"/>
    </row>
    <row r="123" spans="47:47" ht="15.75" customHeight="1" x14ac:dyDescent="0.2">
      <c r="AU123" s="8"/>
    </row>
    <row r="124" spans="47:47" ht="15.75" customHeight="1" x14ac:dyDescent="0.2">
      <c r="AU124" s="6"/>
    </row>
    <row r="125" spans="47:47" ht="15.75" customHeight="1" x14ac:dyDescent="0.2">
      <c r="AU125" s="8"/>
    </row>
    <row r="126" spans="47:47" ht="15.75" customHeight="1" x14ac:dyDescent="0.2">
      <c r="AU126" s="8"/>
    </row>
    <row r="127" spans="47:47" ht="15.75" customHeight="1" x14ac:dyDescent="0.2">
      <c r="AU127" s="8"/>
    </row>
    <row r="128" spans="47:47" ht="15.75" customHeight="1" x14ac:dyDescent="0.2">
      <c r="AU128" s="8"/>
    </row>
    <row r="129" spans="47:47" ht="15.75" customHeight="1" x14ac:dyDescent="0.2">
      <c r="AU129" s="8"/>
    </row>
    <row r="130" spans="47:47" ht="15.75" customHeight="1" x14ac:dyDescent="0.2">
      <c r="AU130" s="8"/>
    </row>
    <row r="131" spans="47:47" ht="15.75" customHeight="1" x14ac:dyDescent="0.2">
      <c r="AU131" s="8"/>
    </row>
    <row r="132" spans="47:47" ht="15.75" customHeight="1" x14ac:dyDescent="0.2">
      <c r="AU132" s="8"/>
    </row>
    <row r="133" spans="47:47" ht="15.75" customHeight="1" x14ac:dyDescent="0.2">
      <c r="AU133" s="8"/>
    </row>
    <row r="134" spans="47:47" ht="15.75" customHeight="1" x14ac:dyDescent="0.2">
      <c r="AU134" s="8"/>
    </row>
    <row r="135" spans="47:47" ht="15.75" customHeight="1" x14ac:dyDescent="0.2">
      <c r="AU135" s="8"/>
    </row>
    <row r="136" spans="47:47" ht="15.75" customHeight="1" x14ac:dyDescent="0.2">
      <c r="AU136" s="8"/>
    </row>
    <row r="137" spans="47:47" ht="15.75" customHeight="1" x14ac:dyDescent="0.2">
      <c r="AU137" s="6"/>
    </row>
    <row r="138" spans="47:47" ht="15.75" customHeight="1" x14ac:dyDescent="0.2">
      <c r="AU138" s="8"/>
    </row>
    <row r="139" spans="47:47" ht="15.75" customHeight="1" x14ac:dyDescent="0.2">
      <c r="AU139" s="8"/>
    </row>
    <row r="140" spans="47:47" ht="15.75" customHeight="1" x14ac:dyDescent="0.2">
      <c r="AU140" s="8"/>
    </row>
    <row r="141" spans="47:47" ht="15.75" customHeight="1" x14ac:dyDescent="0.2">
      <c r="AU141" s="8"/>
    </row>
    <row r="142" spans="47:47" ht="15.75" customHeight="1" x14ac:dyDescent="0.2">
      <c r="AU142" s="8"/>
    </row>
    <row r="143" spans="47:47" ht="15.75" customHeight="1" x14ac:dyDescent="0.2">
      <c r="AU143" s="8"/>
    </row>
    <row r="144" spans="47:47" ht="15.75" customHeight="1" x14ac:dyDescent="0.2">
      <c r="AU144" s="8"/>
    </row>
    <row r="145" spans="47:47" ht="15.75" customHeight="1" x14ac:dyDescent="0.2">
      <c r="AU145" s="8"/>
    </row>
    <row r="146" spans="47:47" ht="15.75" customHeight="1" x14ac:dyDescent="0.2">
      <c r="AU146" s="8"/>
    </row>
    <row r="147" spans="47:47" ht="15.75" customHeight="1" x14ac:dyDescent="0.2">
      <c r="AU147" s="8"/>
    </row>
    <row r="148" spans="47:47" ht="15.75" customHeight="1" x14ac:dyDescent="0.2">
      <c r="AU148" s="8"/>
    </row>
    <row r="149" spans="47:47" ht="15.75" customHeight="1" x14ac:dyDescent="0.2">
      <c r="AU149" s="8"/>
    </row>
    <row r="150" spans="47:47" ht="15.75" customHeight="1" x14ac:dyDescent="0.2">
      <c r="AU150" s="6"/>
    </row>
    <row r="151" spans="47:47" ht="15.75" customHeight="1" x14ac:dyDescent="0.2">
      <c r="AU151" s="8"/>
    </row>
    <row r="152" spans="47:47" ht="15.75" customHeight="1" x14ac:dyDescent="0.2">
      <c r="AU152" s="8"/>
    </row>
    <row r="153" spans="47:47" ht="15.75" customHeight="1" x14ac:dyDescent="0.2">
      <c r="AU153" s="8"/>
    </row>
    <row r="154" spans="47:47" ht="15.75" customHeight="1" x14ac:dyDescent="0.2">
      <c r="AU154" s="8"/>
    </row>
    <row r="155" spans="47:47" ht="15.75" customHeight="1" x14ac:dyDescent="0.2">
      <c r="AU155" s="8"/>
    </row>
    <row r="156" spans="47:47" ht="15.75" customHeight="1" x14ac:dyDescent="0.2">
      <c r="AU156" s="8"/>
    </row>
    <row r="157" spans="47:47" ht="15.75" customHeight="1" x14ac:dyDescent="0.2">
      <c r="AU157" s="8"/>
    </row>
    <row r="158" spans="47:47" ht="15.75" customHeight="1" x14ac:dyDescent="0.2">
      <c r="AU158" s="8"/>
    </row>
    <row r="159" spans="47:47" ht="15.75" customHeight="1" x14ac:dyDescent="0.2">
      <c r="AU159" s="8"/>
    </row>
    <row r="160" spans="47:47" ht="15.75" customHeight="1" x14ac:dyDescent="0.2">
      <c r="AU160" s="8"/>
    </row>
    <row r="161" spans="47:47" ht="15.75" customHeight="1" x14ac:dyDescent="0.2">
      <c r="AU161" s="8"/>
    </row>
    <row r="162" spans="47:47" ht="15.75" customHeight="1" x14ac:dyDescent="0.2">
      <c r="AU162" s="8"/>
    </row>
    <row r="163" spans="47:47" ht="15.75" customHeight="1" x14ac:dyDescent="0.2">
      <c r="AU163" s="6"/>
    </row>
    <row r="164" spans="47:47" ht="15.75" customHeight="1" x14ac:dyDescent="0.2">
      <c r="AU164" s="8"/>
    </row>
    <row r="165" spans="47:47" ht="15.75" customHeight="1" x14ac:dyDescent="0.2">
      <c r="AU165" s="8"/>
    </row>
    <row r="166" spans="47:47" ht="15.75" customHeight="1" x14ac:dyDescent="0.2">
      <c r="AU166" s="8"/>
    </row>
    <row r="167" spans="47:47" ht="15.75" customHeight="1" x14ac:dyDescent="0.2">
      <c r="AU167" s="8"/>
    </row>
    <row r="168" spans="47:47" ht="15.75" customHeight="1" x14ac:dyDescent="0.2">
      <c r="AU168" s="8"/>
    </row>
    <row r="169" spans="47:47" ht="15.75" customHeight="1" x14ac:dyDescent="0.2">
      <c r="AU169" s="8"/>
    </row>
    <row r="170" spans="47:47" ht="15.75" customHeight="1" x14ac:dyDescent="0.2">
      <c r="AU170" s="8"/>
    </row>
    <row r="171" spans="47:47" ht="15.75" customHeight="1" x14ac:dyDescent="0.2">
      <c r="AU171" s="8"/>
    </row>
    <row r="172" spans="47:47" ht="15.75" customHeight="1" x14ac:dyDescent="0.2">
      <c r="AU172" s="8"/>
    </row>
    <row r="173" spans="47:47" ht="15.75" customHeight="1" x14ac:dyDescent="0.2">
      <c r="AU173" s="8"/>
    </row>
    <row r="174" spans="47:47" ht="15.75" customHeight="1" x14ac:dyDescent="0.2">
      <c r="AU174" s="8"/>
    </row>
    <row r="175" spans="47:47" ht="15.75" customHeight="1" x14ac:dyDescent="0.2">
      <c r="AU175" s="8"/>
    </row>
    <row r="176" spans="47:47" ht="15.75" customHeight="1" x14ac:dyDescent="0.2">
      <c r="AU176" s="6"/>
    </row>
    <row r="177" spans="47:47" ht="15.75" customHeight="1" x14ac:dyDescent="0.2">
      <c r="AU177" s="8"/>
    </row>
    <row r="178" spans="47:47" ht="15.75" customHeight="1" x14ac:dyDescent="0.2">
      <c r="AU178" s="8"/>
    </row>
    <row r="179" spans="47:47" ht="15.75" customHeight="1" x14ac:dyDescent="0.2">
      <c r="AU179" s="8"/>
    </row>
    <row r="180" spans="47:47" ht="15.75" customHeight="1" x14ac:dyDescent="0.2">
      <c r="AU180" s="8"/>
    </row>
    <row r="181" spans="47:47" ht="15.75" customHeight="1" x14ac:dyDescent="0.2">
      <c r="AU181" s="8"/>
    </row>
    <row r="182" spans="47:47" ht="15.75" customHeight="1" x14ac:dyDescent="0.2">
      <c r="AU182" s="8"/>
    </row>
    <row r="183" spans="47:47" ht="15.75" customHeight="1" x14ac:dyDescent="0.2">
      <c r="AU183" s="8"/>
    </row>
    <row r="184" spans="47:47" ht="15.75" customHeight="1" x14ac:dyDescent="0.2">
      <c r="AU184" s="8"/>
    </row>
    <row r="185" spans="47:47" ht="15.75" customHeight="1" x14ac:dyDescent="0.2">
      <c r="AU185" s="8"/>
    </row>
    <row r="186" spans="47:47" ht="15.75" customHeight="1" x14ac:dyDescent="0.2">
      <c r="AU186" s="8"/>
    </row>
    <row r="187" spans="47:47" ht="15.75" customHeight="1" x14ac:dyDescent="0.2">
      <c r="AU187" s="8"/>
    </row>
    <row r="188" spans="47:47" ht="15.75" customHeight="1" x14ac:dyDescent="0.2">
      <c r="AU188" s="8"/>
    </row>
    <row r="189" spans="47:47" ht="15.75" customHeight="1" x14ac:dyDescent="0.2">
      <c r="AU189" s="6"/>
    </row>
    <row r="190" spans="47:47" ht="15.75" customHeight="1" x14ac:dyDescent="0.2">
      <c r="AU190" s="8"/>
    </row>
    <row r="191" spans="47:47" ht="15.75" customHeight="1" x14ac:dyDescent="0.2">
      <c r="AU191" s="8"/>
    </row>
    <row r="192" spans="47:47" ht="15.75" customHeight="1" x14ac:dyDescent="0.2">
      <c r="AU192" s="8"/>
    </row>
    <row r="193" spans="47:47" ht="15.75" customHeight="1" x14ac:dyDescent="0.2">
      <c r="AU193" s="8"/>
    </row>
    <row r="194" spans="47:47" ht="15.75" customHeight="1" x14ac:dyDescent="0.2">
      <c r="AU194" s="8"/>
    </row>
    <row r="195" spans="47:47" ht="15.75" customHeight="1" x14ac:dyDescent="0.2">
      <c r="AU195" s="8"/>
    </row>
    <row r="196" spans="47:47" ht="15.75" customHeight="1" x14ac:dyDescent="0.2">
      <c r="AU196" s="8"/>
    </row>
    <row r="197" spans="47:47" ht="15.75" customHeight="1" x14ac:dyDescent="0.2">
      <c r="AU197" s="8"/>
    </row>
    <row r="198" spans="47:47" ht="15.75" customHeight="1" x14ac:dyDescent="0.2">
      <c r="AU198" s="8"/>
    </row>
    <row r="199" spans="47:47" ht="15.75" customHeight="1" x14ac:dyDescent="0.2">
      <c r="AU199" s="8"/>
    </row>
    <row r="200" spans="47:47" ht="15.75" customHeight="1" x14ac:dyDescent="0.2">
      <c r="AU200" s="8"/>
    </row>
    <row r="201" spans="47:47" ht="15.75" customHeight="1" x14ac:dyDescent="0.2">
      <c r="AU201" s="8"/>
    </row>
    <row r="202" spans="47:47" ht="15.75" customHeight="1" x14ac:dyDescent="0.2">
      <c r="AU202" s="6"/>
    </row>
    <row r="203" spans="47:47" ht="15.75" customHeight="1" x14ac:dyDescent="0.2">
      <c r="AU203" s="8"/>
    </row>
    <row r="204" spans="47:47" ht="15.75" customHeight="1" x14ac:dyDescent="0.2">
      <c r="AU204" s="8"/>
    </row>
    <row r="205" spans="47:47" ht="15.75" customHeight="1" x14ac:dyDescent="0.2">
      <c r="AU205" s="8"/>
    </row>
    <row r="206" spans="47:47" ht="15.75" customHeight="1" x14ac:dyDescent="0.2">
      <c r="AU206" s="8"/>
    </row>
    <row r="207" spans="47:47" ht="15.75" customHeight="1" x14ac:dyDescent="0.2">
      <c r="AU207" s="8"/>
    </row>
    <row r="208" spans="47:47" ht="15.75" customHeight="1" x14ac:dyDescent="0.2">
      <c r="AU208" s="8"/>
    </row>
    <row r="209" spans="47:47" ht="15.75" customHeight="1" x14ac:dyDescent="0.2">
      <c r="AU209" s="8"/>
    </row>
    <row r="210" spans="47:47" ht="15.75" customHeight="1" x14ac:dyDescent="0.2">
      <c r="AU210" s="8"/>
    </row>
    <row r="211" spans="47:47" ht="15.75" customHeight="1" x14ac:dyDescent="0.2">
      <c r="AU211" s="8"/>
    </row>
    <row r="212" spans="47:47" ht="15.75" customHeight="1" x14ac:dyDescent="0.2">
      <c r="AU212" s="8"/>
    </row>
    <row r="213" spans="47:47" ht="15.75" customHeight="1" x14ac:dyDescent="0.2">
      <c r="AU213" s="8"/>
    </row>
    <row r="214" spans="47:47" ht="15.75" customHeight="1" x14ac:dyDescent="0.2">
      <c r="AU214" s="8"/>
    </row>
    <row r="215" spans="47:47" ht="15.75" customHeight="1" x14ac:dyDescent="0.2">
      <c r="AU215" s="6"/>
    </row>
    <row r="216" spans="47:47" ht="15.75" customHeight="1" x14ac:dyDescent="0.2">
      <c r="AU216" s="8"/>
    </row>
    <row r="217" spans="47:47" ht="15.75" customHeight="1" x14ac:dyDescent="0.2">
      <c r="AU217" s="8"/>
    </row>
    <row r="218" spans="47:47" ht="15.75" customHeight="1" x14ac:dyDescent="0.2">
      <c r="AU218" s="8"/>
    </row>
    <row r="219" spans="47:47" ht="15.75" customHeight="1" x14ac:dyDescent="0.2">
      <c r="AU219" s="8"/>
    </row>
    <row r="220" spans="47:47" ht="15.75" customHeight="1" x14ac:dyDescent="0.2">
      <c r="AU220" s="8"/>
    </row>
    <row r="221" spans="47:47" ht="15.75" customHeight="1" x14ac:dyDescent="0.2">
      <c r="AU221" s="8"/>
    </row>
    <row r="222" spans="47:47" ht="15.75" customHeight="1" x14ac:dyDescent="0.2">
      <c r="AU222" s="8"/>
    </row>
    <row r="223" spans="47:47" ht="15.75" customHeight="1" x14ac:dyDescent="0.2">
      <c r="AU223" s="8"/>
    </row>
    <row r="224" spans="47:47" ht="15.75" customHeight="1" x14ac:dyDescent="0.2">
      <c r="AU224" s="8"/>
    </row>
    <row r="225" spans="47:47" ht="15.75" customHeight="1" x14ac:dyDescent="0.2">
      <c r="AU225" s="8"/>
    </row>
    <row r="226" spans="47:47" ht="15.75" customHeight="1" x14ac:dyDescent="0.2">
      <c r="AU226" s="8"/>
    </row>
    <row r="227" spans="47:47" ht="15.75" customHeight="1" x14ac:dyDescent="0.2">
      <c r="AU227" s="8"/>
    </row>
    <row r="228" spans="47:47" ht="15.75" customHeight="1" x14ac:dyDescent="0.2">
      <c r="AU228" s="6"/>
    </row>
    <row r="229" spans="47:47" ht="15.75" customHeight="1" x14ac:dyDescent="0.2">
      <c r="AU229" s="8"/>
    </row>
    <row r="230" spans="47:47" ht="15.75" customHeight="1" x14ac:dyDescent="0.2">
      <c r="AU230" s="8"/>
    </row>
    <row r="231" spans="47:47" ht="15.75" customHeight="1" x14ac:dyDescent="0.2">
      <c r="AU231" s="8"/>
    </row>
    <row r="232" spans="47:47" ht="15.75" customHeight="1" x14ac:dyDescent="0.2">
      <c r="AU232" s="8"/>
    </row>
    <row r="233" spans="47:47" ht="15.75" customHeight="1" x14ac:dyDescent="0.2">
      <c r="AU233" s="8"/>
    </row>
    <row r="234" spans="47:47" ht="15.75" customHeight="1" x14ac:dyDescent="0.2">
      <c r="AU234" s="8"/>
    </row>
    <row r="235" spans="47:47" ht="15.75" customHeight="1" x14ac:dyDescent="0.2">
      <c r="AU235" s="8"/>
    </row>
    <row r="236" spans="47:47" ht="15.75" customHeight="1" x14ac:dyDescent="0.2">
      <c r="AU236" s="8"/>
    </row>
    <row r="237" spans="47:47" ht="15.75" customHeight="1" x14ac:dyDescent="0.2">
      <c r="AU237" s="8"/>
    </row>
    <row r="238" spans="47:47" ht="15.75" customHeight="1" x14ac:dyDescent="0.2">
      <c r="AU238" s="8"/>
    </row>
    <row r="239" spans="47:47" ht="15.75" customHeight="1" x14ac:dyDescent="0.2">
      <c r="AU239" s="8"/>
    </row>
    <row r="240" spans="47:47" ht="15.75" customHeight="1" x14ac:dyDescent="0.2">
      <c r="AU240" s="8"/>
    </row>
    <row r="241" spans="47:47" ht="15.75" customHeight="1" x14ac:dyDescent="0.2">
      <c r="AU241" s="6"/>
    </row>
    <row r="242" spans="47:47" ht="15.75" customHeight="1" x14ac:dyDescent="0.2">
      <c r="AU242" s="8"/>
    </row>
    <row r="243" spans="47:47" ht="15.75" customHeight="1" x14ac:dyDescent="0.2">
      <c r="AU243" s="8"/>
    </row>
    <row r="244" spans="47:47" ht="15.75" customHeight="1" x14ac:dyDescent="0.2">
      <c r="AU244" s="8"/>
    </row>
    <row r="245" spans="47:47" ht="15.75" customHeight="1" x14ac:dyDescent="0.2">
      <c r="AU245" s="8"/>
    </row>
    <row r="246" spans="47:47" ht="15.75" customHeight="1" x14ac:dyDescent="0.2">
      <c r="AU246" s="8"/>
    </row>
    <row r="247" spans="47:47" ht="15.75" customHeight="1" x14ac:dyDescent="0.2">
      <c r="AU247" s="8"/>
    </row>
    <row r="248" spans="47:47" ht="15.75" customHeight="1" x14ac:dyDescent="0.2">
      <c r="AU248" s="8"/>
    </row>
    <row r="249" spans="47:47" ht="15.75" customHeight="1" x14ac:dyDescent="0.2">
      <c r="AU249" s="8"/>
    </row>
    <row r="250" spans="47:47" ht="15.75" customHeight="1" x14ac:dyDescent="0.2">
      <c r="AU250" s="8"/>
    </row>
    <row r="251" spans="47:47" ht="15.75" customHeight="1" x14ac:dyDescent="0.2">
      <c r="AU251" s="8"/>
    </row>
    <row r="252" spans="47:47" ht="15.75" customHeight="1" x14ac:dyDescent="0.2">
      <c r="AU252" s="8"/>
    </row>
    <row r="253" spans="47:47" ht="15.75" customHeight="1" x14ac:dyDescent="0.2">
      <c r="AU253" s="8"/>
    </row>
    <row r="254" spans="47:47" ht="15.75" customHeight="1" x14ac:dyDescent="0.2">
      <c r="AU254" s="6"/>
    </row>
    <row r="255" spans="47:47" ht="15.75" customHeight="1" x14ac:dyDescent="0.2">
      <c r="AU255" s="8"/>
    </row>
    <row r="256" spans="47:47" ht="15.75" customHeight="1" x14ac:dyDescent="0.2">
      <c r="AU256" s="8"/>
    </row>
    <row r="257" spans="47:47" ht="15.75" customHeight="1" x14ac:dyDescent="0.2">
      <c r="AU257" s="8"/>
    </row>
    <row r="258" spans="47:47" ht="15.75" customHeight="1" x14ac:dyDescent="0.2">
      <c r="AU258" s="8"/>
    </row>
    <row r="259" spans="47:47" ht="15.75" customHeight="1" x14ac:dyDescent="0.2">
      <c r="AU259" s="8"/>
    </row>
    <row r="260" spans="47:47" ht="15.75" customHeight="1" x14ac:dyDescent="0.2">
      <c r="AU260" s="8"/>
    </row>
    <row r="261" spans="47:47" ht="15.75" customHeight="1" x14ac:dyDescent="0.2">
      <c r="AU261" s="8"/>
    </row>
    <row r="262" spans="47:47" ht="15.75" customHeight="1" x14ac:dyDescent="0.2">
      <c r="AU262" s="8"/>
    </row>
    <row r="263" spans="47:47" ht="15.75" customHeight="1" x14ac:dyDescent="0.2">
      <c r="AU263" s="8"/>
    </row>
    <row r="264" spans="47:47" ht="15.75" customHeight="1" x14ac:dyDescent="0.2">
      <c r="AU264" s="8"/>
    </row>
    <row r="265" spans="47:47" ht="15.75" customHeight="1" x14ac:dyDescent="0.2">
      <c r="AU265" s="8"/>
    </row>
    <row r="266" spans="47:47" ht="15.75" customHeight="1" x14ac:dyDescent="0.2">
      <c r="AU266" s="8"/>
    </row>
    <row r="267" spans="47:47" ht="15.75" customHeight="1" x14ac:dyDescent="0.2">
      <c r="AU267" s="6"/>
    </row>
    <row r="268" spans="47:47" ht="15.75" customHeight="1" x14ac:dyDescent="0.2">
      <c r="AU268" s="8"/>
    </row>
    <row r="269" spans="47:47" ht="15.75" customHeight="1" x14ac:dyDescent="0.2">
      <c r="AU269" s="8"/>
    </row>
    <row r="270" spans="47:47" ht="15.75" customHeight="1" x14ac:dyDescent="0.2">
      <c r="AU270" s="8"/>
    </row>
    <row r="271" spans="47:47" ht="15.75" customHeight="1" x14ac:dyDescent="0.2">
      <c r="AU271" s="8"/>
    </row>
    <row r="272" spans="47:47" ht="15.75" customHeight="1" x14ac:dyDescent="0.2">
      <c r="AU272" s="8"/>
    </row>
    <row r="273" spans="47:47" ht="15.75" customHeight="1" x14ac:dyDescent="0.2">
      <c r="AU273" s="8"/>
    </row>
    <row r="274" spans="47:47" ht="15.75" customHeight="1" x14ac:dyDescent="0.2">
      <c r="AU274" s="8"/>
    </row>
    <row r="275" spans="47:47" ht="15.75" customHeight="1" x14ac:dyDescent="0.2">
      <c r="AU275" s="8"/>
    </row>
    <row r="276" spans="47:47" ht="15.75" customHeight="1" x14ac:dyDescent="0.2">
      <c r="AU276" s="8"/>
    </row>
    <row r="277" spans="47:47" ht="15.75" customHeight="1" x14ac:dyDescent="0.2">
      <c r="AU277" s="8"/>
    </row>
    <row r="278" spans="47:47" ht="15.75" customHeight="1" x14ac:dyDescent="0.2">
      <c r="AU278" s="8"/>
    </row>
    <row r="279" spans="47:47" ht="15.75" customHeight="1" x14ac:dyDescent="0.2">
      <c r="AU279" s="8"/>
    </row>
    <row r="280" spans="47:47" ht="15.75" customHeight="1" x14ac:dyDescent="0.2">
      <c r="AU280" s="6"/>
    </row>
    <row r="281" spans="47:47" ht="15.75" customHeight="1" x14ac:dyDescent="0.2">
      <c r="AU281" s="8"/>
    </row>
    <row r="282" spans="47:47" ht="15.75" customHeight="1" x14ac:dyDescent="0.2">
      <c r="AU282" s="8"/>
    </row>
    <row r="283" spans="47:47" ht="15.75" customHeight="1" x14ac:dyDescent="0.2">
      <c r="AU283" s="8"/>
    </row>
    <row r="284" spans="47:47" ht="15.75" customHeight="1" x14ac:dyDescent="0.2">
      <c r="AU284" s="8"/>
    </row>
    <row r="285" spans="47:47" ht="15.75" customHeight="1" x14ac:dyDescent="0.2">
      <c r="AU285" s="8"/>
    </row>
    <row r="286" spans="47:47" ht="15.75" customHeight="1" x14ac:dyDescent="0.2">
      <c r="AU286" s="8"/>
    </row>
    <row r="287" spans="47:47" ht="15.75" customHeight="1" x14ac:dyDescent="0.2">
      <c r="AU287" s="8"/>
    </row>
    <row r="288" spans="47:47" ht="15.75" customHeight="1" x14ac:dyDescent="0.2">
      <c r="AU288" s="8"/>
    </row>
    <row r="289" spans="47:47" ht="15.75" customHeight="1" x14ac:dyDescent="0.2">
      <c r="AU289" s="8"/>
    </row>
    <row r="290" spans="47:47" ht="15.75" customHeight="1" x14ac:dyDescent="0.2">
      <c r="AU290" s="8"/>
    </row>
    <row r="291" spans="47:47" ht="15.75" customHeight="1" x14ac:dyDescent="0.2">
      <c r="AU291" s="8"/>
    </row>
    <row r="292" spans="47:47" ht="15.75" customHeight="1" x14ac:dyDescent="0.2">
      <c r="AU292" s="8"/>
    </row>
    <row r="293" spans="47:47" ht="15.75" customHeight="1" x14ac:dyDescent="0.2">
      <c r="AU293" s="6"/>
    </row>
    <row r="294" spans="47:47" ht="15.75" customHeight="1" x14ac:dyDescent="0.2">
      <c r="AU294" s="8"/>
    </row>
    <row r="295" spans="47:47" ht="15.75" customHeight="1" x14ac:dyDescent="0.2">
      <c r="AU295" s="8"/>
    </row>
    <row r="296" spans="47:47" ht="15.75" customHeight="1" x14ac:dyDescent="0.2">
      <c r="AU296" s="8"/>
    </row>
    <row r="297" spans="47:47" ht="15.75" customHeight="1" x14ac:dyDescent="0.2">
      <c r="AU297" s="8"/>
    </row>
    <row r="298" spans="47:47" ht="15.75" customHeight="1" x14ac:dyDescent="0.2">
      <c r="AU298" s="8"/>
    </row>
    <row r="299" spans="47:47" ht="15.75" customHeight="1" x14ac:dyDescent="0.2">
      <c r="AU299" s="8"/>
    </row>
    <row r="300" spans="47:47" ht="15.75" customHeight="1" x14ac:dyDescent="0.2">
      <c r="AU300" s="8"/>
    </row>
    <row r="301" spans="47:47" ht="15.75" customHeight="1" x14ac:dyDescent="0.2">
      <c r="AU301" s="8"/>
    </row>
    <row r="302" spans="47:47" ht="15.75" customHeight="1" x14ac:dyDescent="0.2">
      <c r="AU302" s="8"/>
    </row>
    <row r="303" spans="47:47" ht="15.75" customHeight="1" x14ac:dyDescent="0.2">
      <c r="AU303" s="8"/>
    </row>
    <row r="304" spans="47:47" ht="15.75" customHeight="1" x14ac:dyDescent="0.2">
      <c r="AU304" s="8"/>
    </row>
    <row r="305" spans="47:47" ht="15.75" customHeight="1" x14ac:dyDescent="0.2">
      <c r="AU305" s="8"/>
    </row>
    <row r="306" spans="47:47" ht="15.75" customHeight="1" x14ac:dyDescent="0.2">
      <c r="AU306" s="6"/>
    </row>
    <row r="307" spans="47:47" ht="15.75" customHeight="1" x14ac:dyDescent="0.2">
      <c r="AU307" s="8"/>
    </row>
    <row r="308" spans="47:47" ht="15.75" customHeight="1" x14ac:dyDescent="0.2">
      <c r="AU308" s="8"/>
    </row>
    <row r="309" spans="47:47" ht="15.75" customHeight="1" x14ac:dyDescent="0.2">
      <c r="AU309" s="8"/>
    </row>
    <row r="310" spans="47:47" ht="15.75" customHeight="1" x14ac:dyDescent="0.2">
      <c r="AU310" s="8"/>
    </row>
    <row r="311" spans="47:47" ht="15.75" customHeight="1" x14ac:dyDescent="0.2">
      <c r="AU311" s="8"/>
    </row>
    <row r="312" spans="47:47" ht="15.75" customHeight="1" x14ac:dyDescent="0.2">
      <c r="AU312" s="8"/>
    </row>
    <row r="313" spans="47:47" ht="15.75" customHeight="1" x14ac:dyDescent="0.2">
      <c r="AU313" s="8"/>
    </row>
    <row r="314" spans="47:47" ht="15.75" customHeight="1" x14ac:dyDescent="0.2">
      <c r="AU314" s="8"/>
    </row>
    <row r="315" spans="47:47" ht="15.75" customHeight="1" x14ac:dyDescent="0.2">
      <c r="AU315" s="8"/>
    </row>
    <row r="316" spans="47:47" ht="15.75" customHeight="1" x14ac:dyDescent="0.2">
      <c r="AU316" s="8"/>
    </row>
    <row r="317" spans="47:47" ht="15.75" customHeight="1" x14ac:dyDescent="0.2">
      <c r="AU317" s="8"/>
    </row>
    <row r="318" spans="47:47" ht="15.75" customHeight="1" x14ac:dyDescent="0.2">
      <c r="AU318" s="8"/>
    </row>
    <row r="319" spans="47:47" ht="15.75" customHeight="1" x14ac:dyDescent="0.2">
      <c r="AU319" s="6"/>
    </row>
    <row r="320" spans="47:47" ht="15.75" customHeight="1" x14ac:dyDescent="0.2">
      <c r="AU320" s="8"/>
    </row>
    <row r="321" spans="47:47" ht="15.75" customHeight="1" x14ac:dyDescent="0.2">
      <c r="AU321" s="8"/>
    </row>
    <row r="322" spans="47:47" ht="15.75" customHeight="1" x14ac:dyDescent="0.2">
      <c r="AU322" s="8"/>
    </row>
    <row r="323" spans="47:47" ht="15.75" customHeight="1" x14ac:dyDescent="0.2">
      <c r="AU323" s="8"/>
    </row>
    <row r="324" spans="47:47" ht="15.75" customHeight="1" x14ac:dyDescent="0.2">
      <c r="AU324" s="8"/>
    </row>
    <row r="325" spans="47:47" ht="15.75" customHeight="1" x14ac:dyDescent="0.2">
      <c r="AU325" s="8"/>
    </row>
    <row r="326" spans="47:47" ht="15.75" customHeight="1" x14ac:dyDescent="0.2">
      <c r="AU326" s="8"/>
    </row>
    <row r="327" spans="47:47" ht="15.75" customHeight="1" x14ac:dyDescent="0.2">
      <c r="AU327" s="8"/>
    </row>
    <row r="328" spans="47:47" ht="15.75" customHeight="1" x14ac:dyDescent="0.2">
      <c r="AU328" s="8"/>
    </row>
    <row r="329" spans="47:47" ht="15.75" customHeight="1" x14ac:dyDescent="0.2">
      <c r="AU329" s="8"/>
    </row>
    <row r="330" spans="47:47" ht="15.75" customHeight="1" x14ac:dyDescent="0.2">
      <c r="AU330" s="8"/>
    </row>
    <row r="331" spans="47:47" ht="15.75" customHeight="1" x14ac:dyDescent="0.2">
      <c r="AU331" s="8"/>
    </row>
    <row r="332" spans="47:47" ht="15.75" customHeight="1" x14ac:dyDescent="0.2">
      <c r="AU332" s="6"/>
    </row>
    <row r="333" spans="47:47" ht="15.75" customHeight="1" x14ac:dyDescent="0.2">
      <c r="AU333" s="8"/>
    </row>
    <row r="334" spans="47:47" ht="15.75" customHeight="1" x14ac:dyDescent="0.2">
      <c r="AU334" s="8"/>
    </row>
    <row r="335" spans="47:47" ht="15.75" customHeight="1" x14ac:dyDescent="0.2">
      <c r="AU335" s="8"/>
    </row>
    <row r="336" spans="47:47" ht="15.75" customHeight="1" x14ac:dyDescent="0.2">
      <c r="AU336" s="8"/>
    </row>
    <row r="337" spans="47:47" ht="15.75" customHeight="1" x14ac:dyDescent="0.2">
      <c r="AU337" s="8"/>
    </row>
    <row r="338" spans="47:47" ht="15.75" customHeight="1" x14ac:dyDescent="0.2">
      <c r="AU338" s="8"/>
    </row>
    <row r="339" spans="47:47" ht="15.75" customHeight="1" x14ac:dyDescent="0.2">
      <c r="AU339" s="8"/>
    </row>
    <row r="340" spans="47:47" ht="15.75" customHeight="1" x14ac:dyDescent="0.2">
      <c r="AU340" s="8"/>
    </row>
    <row r="341" spans="47:47" ht="15.75" customHeight="1" x14ac:dyDescent="0.2">
      <c r="AU341" s="8"/>
    </row>
    <row r="342" spans="47:47" ht="15.75" customHeight="1" x14ac:dyDescent="0.2">
      <c r="AU342" s="8"/>
    </row>
    <row r="343" spans="47:47" ht="15.75" customHeight="1" x14ac:dyDescent="0.2">
      <c r="AU343" s="8"/>
    </row>
    <row r="344" spans="47:47" ht="15.75" customHeight="1" x14ac:dyDescent="0.2">
      <c r="AU344" s="8"/>
    </row>
    <row r="345" spans="47:47" ht="15.75" customHeight="1" x14ac:dyDescent="0.2">
      <c r="AU345" s="6"/>
    </row>
    <row r="346" spans="47:47" ht="15.75" customHeight="1" x14ac:dyDescent="0.2">
      <c r="AU346" s="8"/>
    </row>
    <row r="347" spans="47:47" ht="15.75" customHeight="1" x14ac:dyDescent="0.2">
      <c r="AU347" s="8"/>
    </row>
    <row r="348" spans="47:47" ht="15.75" customHeight="1" x14ac:dyDescent="0.2">
      <c r="AU348" s="8"/>
    </row>
    <row r="349" spans="47:47" ht="15.75" customHeight="1" x14ac:dyDescent="0.2">
      <c r="AU349" s="8"/>
    </row>
    <row r="350" spans="47:47" ht="15.75" customHeight="1" x14ac:dyDescent="0.2">
      <c r="AU350" s="8"/>
    </row>
    <row r="351" spans="47:47" ht="15.75" customHeight="1" x14ac:dyDescent="0.2">
      <c r="AU351" s="8"/>
    </row>
    <row r="352" spans="47:47" ht="15.75" customHeight="1" x14ac:dyDescent="0.2">
      <c r="AU352" s="8"/>
    </row>
    <row r="353" spans="47:47" ht="15.75" customHeight="1" x14ac:dyDescent="0.2">
      <c r="AU353" s="8"/>
    </row>
    <row r="354" spans="47:47" ht="15.75" customHeight="1" x14ac:dyDescent="0.2">
      <c r="AU354" s="8"/>
    </row>
    <row r="355" spans="47:47" ht="15.75" customHeight="1" x14ac:dyDescent="0.2">
      <c r="AU355" s="8"/>
    </row>
    <row r="356" spans="47:47" ht="15.75" customHeight="1" x14ac:dyDescent="0.2">
      <c r="AU356" s="8"/>
    </row>
    <row r="357" spans="47:47" ht="15.75" customHeight="1" x14ac:dyDescent="0.2">
      <c r="AU357" s="8"/>
    </row>
    <row r="358" spans="47:47" ht="15.75" customHeight="1" x14ac:dyDescent="0.2">
      <c r="AU358" s="6"/>
    </row>
    <row r="359" spans="47:47" ht="15.75" customHeight="1" x14ac:dyDescent="0.2">
      <c r="AU359" s="8"/>
    </row>
    <row r="360" spans="47:47" ht="15.75" customHeight="1" x14ac:dyDescent="0.2">
      <c r="AU360" s="8"/>
    </row>
    <row r="361" spans="47:47" ht="15.75" customHeight="1" x14ac:dyDescent="0.2">
      <c r="AU361" s="8"/>
    </row>
    <row r="362" spans="47:47" ht="15.75" customHeight="1" x14ac:dyDescent="0.2">
      <c r="AU362" s="8"/>
    </row>
    <row r="363" spans="47:47" ht="15.75" customHeight="1" x14ac:dyDescent="0.2">
      <c r="AU363" s="8"/>
    </row>
    <row r="364" spans="47:47" ht="15.75" customHeight="1" x14ac:dyDescent="0.2">
      <c r="AU364" s="8"/>
    </row>
    <row r="365" spans="47:47" ht="15.75" customHeight="1" x14ac:dyDescent="0.2">
      <c r="AU365" s="8"/>
    </row>
    <row r="366" spans="47:47" ht="15.75" customHeight="1" x14ac:dyDescent="0.2">
      <c r="AU366" s="8"/>
    </row>
    <row r="367" spans="47:47" ht="15.75" customHeight="1" x14ac:dyDescent="0.2">
      <c r="AU367" s="8"/>
    </row>
    <row r="368" spans="47:47" ht="15.75" customHeight="1" x14ac:dyDescent="0.2">
      <c r="AU368" s="8"/>
    </row>
    <row r="369" spans="47:47" ht="15.75" customHeight="1" x14ac:dyDescent="0.2">
      <c r="AU369" s="8"/>
    </row>
    <row r="370" spans="47:47" ht="15.75" customHeight="1" x14ac:dyDescent="0.2">
      <c r="AU370" s="8"/>
    </row>
    <row r="371" spans="47:47" ht="15.75" customHeight="1" x14ac:dyDescent="0.2">
      <c r="AU371" s="6"/>
    </row>
    <row r="372" spans="47:47" ht="15.75" customHeight="1" x14ac:dyDescent="0.2">
      <c r="AU372" s="8"/>
    </row>
    <row r="373" spans="47:47" ht="15.75" customHeight="1" x14ac:dyDescent="0.2">
      <c r="AU373" s="8"/>
    </row>
    <row r="374" spans="47:47" ht="15.75" customHeight="1" x14ac:dyDescent="0.2">
      <c r="AU374" s="8"/>
    </row>
    <row r="375" spans="47:47" ht="15.75" customHeight="1" x14ac:dyDescent="0.2">
      <c r="AU375" s="8"/>
    </row>
    <row r="376" spans="47:47" ht="15.75" customHeight="1" x14ac:dyDescent="0.2">
      <c r="AU376" s="8"/>
    </row>
    <row r="377" spans="47:47" ht="15.75" customHeight="1" x14ac:dyDescent="0.2">
      <c r="AU377" s="8"/>
    </row>
    <row r="378" spans="47:47" ht="15.75" customHeight="1" x14ac:dyDescent="0.2">
      <c r="AU378" s="8"/>
    </row>
    <row r="379" spans="47:47" ht="15.75" customHeight="1" x14ac:dyDescent="0.2">
      <c r="AU379" s="8"/>
    </row>
    <row r="380" spans="47:47" ht="15.75" customHeight="1" x14ac:dyDescent="0.2">
      <c r="AU380" s="8"/>
    </row>
    <row r="381" spans="47:47" ht="15.75" customHeight="1" x14ac:dyDescent="0.2">
      <c r="AU381" s="8"/>
    </row>
    <row r="382" spans="47:47" ht="15.75" customHeight="1" x14ac:dyDescent="0.2">
      <c r="AU382" s="8"/>
    </row>
    <row r="383" spans="47:47" ht="15.75" customHeight="1" x14ac:dyDescent="0.2">
      <c r="AU383" s="8"/>
    </row>
    <row r="384" spans="47:47" ht="15.75" customHeight="1" x14ac:dyDescent="0.2">
      <c r="AU384" s="6"/>
    </row>
    <row r="385" spans="47:47" ht="15.75" customHeight="1" x14ac:dyDescent="0.2">
      <c r="AU385" s="8"/>
    </row>
    <row r="386" spans="47:47" ht="15.75" customHeight="1" x14ac:dyDescent="0.2">
      <c r="AU386" s="8"/>
    </row>
    <row r="387" spans="47:47" ht="15.75" customHeight="1" x14ac:dyDescent="0.2">
      <c r="AU387" s="8"/>
    </row>
    <row r="388" spans="47:47" ht="15.75" customHeight="1" x14ac:dyDescent="0.2">
      <c r="AU388" s="8"/>
    </row>
    <row r="389" spans="47:47" ht="15.75" customHeight="1" x14ac:dyDescent="0.2">
      <c r="AU389" s="8"/>
    </row>
    <row r="390" spans="47:47" ht="15.75" customHeight="1" x14ac:dyDescent="0.2">
      <c r="AU390" s="8"/>
    </row>
    <row r="391" spans="47:47" ht="15.75" customHeight="1" x14ac:dyDescent="0.2">
      <c r="AU391" s="8"/>
    </row>
    <row r="392" spans="47:47" ht="15.75" customHeight="1" x14ac:dyDescent="0.2">
      <c r="AU392" s="8"/>
    </row>
    <row r="393" spans="47:47" ht="15.75" customHeight="1" x14ac:dyDescent="0.2">
      <c r="AU393" s="8"/>
    </row>
    <row r="394" spans="47:47" ht="15.75" customHeight="1" x14ac:dyDescent="0.2">
      <c r="AU394" s="8"/>
    </row>
    <row r="395" spans="47:47" ht="15.75" customHeight="1" x14ac:dyDescent="0.2">
      <c r="AU395" s="8"/>
    </row>
    <row r="396" spans="47:47" ht="15.75" customHeight="1" x14ac:dyDescent="0.2">
      <c r="AU396" s="8"/>
    </row>
    <row r="397" spans="47:47" ht="15.75" customHeight="1" x14ac:dyDescent="0.2">
      <c r="AU397" s="6"/>
    </row>
    <row r="398" spans="47:47" ht="15.75" customHeight="1" x14ac:dyDescent="0.2">
      <c r="AU398" s="8"/>
    </row>
    <row r="399" spans="47:47" ht="15.75" customHeight="1" x14ac:dyDescent="0.2">
      <c r="AU399" s="8"/>
    </row>
    <row r="400" spans="47:47" ht="15.75" customHeight="1" x14ac:dyDescent="0.2">
      <c r="AU400" s="8"/>
    </row>
    <row r="401" spans="47:47" ht="15.75" customHeight="1" x14ac:dyDescent="0.2">
      <c r="AU401" s="8"/>
    </row>
    <row r="402" spans="47:47" ht="15.75" customHeight="1" x14ac:dyDescent="0.2">
      <c r="AU402" s="8"/>
    </row>
    <row r="403" spans="47:47" ht="15.75" customHeight="1" x14ac:dyDescent="0.2">
      <c r="AU403" s="8"/>
    </row>
    <row r="404" spans="47:47" ht="15.75" customHeight="1" x14ac:dyDescent="0.2">
      <c r="AU404" s="8"/>
    </row>
    <row r="405" spans="47:47" ht="15.75" customHeight="1" x14ac:dyDescent="0.2">
      <c r="AU405" s="8"/>
    </row>
    <row r="406" spans="47:47" ht="15.75" customHeight="1" x14ac:dyDescent="0.2">
      <c r="AU406" s="8"/>
    </row>
    <row r="407" spans="47:47" ht="15.75" customHeight="1" x14ac:dyDescent="0.2">
      <c r="AU407" s="8"/>
    </row>
    <row r="408" spans="47:47" ht="15.75" customHeight="1" x14ac:dyDescent="0.2">
      <c r="AU408" s="8"/>
    </row>
    <row r="409" spans="47:47" ht="15.75" customHeight="1" x14ac:dyDescent="0.2">
      <c r="AU409" s="8"/>
    </row>
    <row r="410" spans="47:47" ht="15.75" customHeight="1" x14ac:dyDescent="0.2">
      <c r="AU410" s="6"/>
    </row>
    <row r="411" spans="47:47" ht="15.75" customHeight="1" x14ac:dyDescent="0.2">
      <c r="AU411" s="8"/>
    </row>
    <row r="412" spans="47:47" ht="15.75" customHeight="1" x14ac:dyDescent="0.2">
      <c r="AU412" s="8"/>
    </row>
    <row r="413" spans="47:47" ht="15.75" customHeight="1" x14ac:dyDescent="0.2">
      <c r="AU413" s="8"/>
    </row>
    <row r="414" spans="47:47" ht="15.75" customHeight="1" x14ac:dyDescent="0.2">
      <c r="AU414" s="8"/>
    </row>
    <row r="415" spans="47:47" ht="15.75" customHeight="1" x14ac:dyDescent="0.2">
      <c r="AU415" s="8"/>
    </row>
    <row r="416" spans="47:47" ht="15.75" customHeight="1" x14ac:dyDescent="0.2">
      <c r="AU416" s="8"/>
    </row>
    <row r="417" spans="47:47" ht="15.75" customHeight="1" x14ac:dyDescent="0.2">
      <c r="AU417" s="8"/>
    </row>
    <row r="418" spans="47:47" ht="15.75" customHeight="1" x14ac:dyDescent="0.2">
      <c r="AU418" s="8"/>
    </row>
    <row r="419" spans="47:47" ht="15.75" customHeight="1" x14ac:dyDescent="0.2">
      <c r="AU419" s="8"/>
    </row>
    <row r="420" spans="47:47" ht="15.75" customHeight="1" x14ac:dyDescent="0.2">
      <c r="AU420" s="8"/>
    </row>
    <row r="421" spans="47:47" ht="15.75" customHeight="1" x14ac:dyDescent="0.2">
      <c r="AU421" s="8"/>
    </row>
    <row r="422" spans="47:47" ht="15.75" customHeight="1" x14ac:dyDescent="0.2">
      <c r="AU422" s="8"/>
    </row>
    <row r="423" spans="47:47" ht="15.75" customHeight="1" x14ac:dyDescent="0.2">
      <c r="AU423" s="6"/>
    </row>
    <row r="424" spans="47:47" ht="15.75" customHeight="1" x14ac:dyDescent="0.2">
      <c r="AU424" s="8"/>
    </row>
    <row r="425" spans="47:47" ht="15.75" customHeight="1" x14ac:dyDescent="0.2">
      <c r="AU425" s="8"/>
    </row>
    <row r="426" spans="47:47" ht="15.75" customHeight="1" x14ac:dyDescent="0.2">
      <c r="AU426" s="8"/>
    </row>
    <row r="427" spans="47:47" ht="15.75" customHeight="1" x14ac:dyDescent="0.2">
      <c r="AU427" s="8"/>
    </row>
    <row r="428" spans="47:47" ht="15.75" customHeight="1" x14ac:dyDescent="0.2">
      <c r="AU428" s="8"/>
    </row>
    <row r="429" spans="47:47" ht="15.75" customHeight="1" x14ac:dyDescent="0.2">
      <c r="AU429" s="8"/>
    </row>
    <row r="430" spans="47:47" ht="15.75" customHeight="1" x14ac:dyDescent="0.2">
      <c r="AU430" s="8"/>
    </row>
    <row r="431" spans="47:47" ht="15.75" customHeight="1" x14ac:dyDescent="0.2">
      <c r="AU431" s="8"/>
    </row>
    <row r="432" spans="47:47" ht="15.75" customHeight="1" x14ac:dyDescent="0.2">
      <c r="AU432" s="8"/>
    </row>
    <row r="433" spans="47:47" ht="15.75" customHeight="1" x14ac:dyDescent="0.2">
      <c r="AU433" s="8"/>
    </row>
    <row r="434" spans="47:47" ht="15.75" customHeight="1" x14ac:dyDescent="0.2">
      <c r="AU434" s="8"/>
    </row>
    <row r="435" spans="47:47" ht="15.75" customHeight="1" x14ac:dyDescent="0.2">
      <c r="AU435" s="8"/>
    </row>
    <row r="436" spans="47:47" ht="15.75" customHeight="1" x14ac:dyDescent="0.2">
      <c r="AU436" s="6"/>
    </row>
    <row r="437" spans="47:47" ht="15.75" customHeight="1" x14ac:dyDescent="0.2">
      <c r="AU437" s="8"/>
    </row>
    <row r="438" spans="47:47" ht="15.75" customHeight="1" x14ac:dyDescent="0.2">
      <c r="AU438" s="8"/>
    </row>
    <row r="439" spans="47:47" ht="15.75" customHeight="1" x14ac:dyDescent="0.2">
      <c r="AU439" s="8"/>
    </row>
    <row r="440" spans="47:47" ht="15.75" customHeight="1" x14ac:dyDescent="0.2">
      <c r="AU440" s="8"/>
    </row>
    <row r="441" spans="47:47" ht="15.75" customHeight="1" x14ac:dyDescent="0.2">
      <c r="AU441" s="8"/>
    </row>
    <row r="442" spans="47:47" ht="15.75" customHeight="1" x14ac:dyDescent="0.2">
      <c r="AU442" s="8"/>
    </row>
    <row r="443" spans="47:47" ht="15.75" customHeight="1" x14ac:dyDescent="0.2">
      <c r="AU443" s="8"/>
    </row>
    <row r="444" spans="47:47" ht="15.75" customHeight="1" x14ac:dyDescent="0.2">
      <c r="AU444" s="8"/>
    </row>
    <row r="445" spans="47:47" ht="15.75" customHeight="1" x14ac:dyDescent="0.2">
      <c r="AU445" s="8"/>
    </row>
    <row r="446" spans="47:47" ht="15.75" customHeight="1" x14ac:dyDescent="0.2">
      <c r="AU446" s="8"/>
    </row>
    <row r="447" spans="47:47" ht="15.75" customHeight="1" x14ac:dyDescent="0.2">
      <c r="AU447" s="8"/>
    </row>
    <row r="448" spans="47:47" ht="15.75" customHeight="1" x14ac:dyDescent="0.2">
      <c r="AU448" s="8"/>
    </row>
    <row r="449" spans="47:47" ht="15.75" customHeight="1" x14ac:dyDescent="0.2">
      <c r="AU449" s="6"/>
    </row>
    <row r="450" spans="47:47" ht="15.75" customHeight="1" x14ac:dyDescent="0.2">
      <c r="AU450" s="8"/>
    </row>
    <row r="451" spans="47:47" ht="15.75" customHeight="1" x14ac:dyDescent="0.2">
      <c r="AU451" s="8"/>
    </row>
    <row r="452" spans="47:47" ht="15.75" customHeight="1" x14ac:dyDescent="0.2">
      <c r="AU452" s="8"/>
    </row>
    <row r="453" spans="47:47" ht="15.75" customHeight="1" x14ac:dyDescent="0.2">
      <c r="AU453" s="8"/>
    </row>
    <row r="454" spans="47:47" ht="15.75" customHeight="1" x14ac:dyDescent="0.2">
      <c r="AU454" s="8"/>
    </row>
    <row r="455" spans="47:47" ht="15.75" customHeight="1" x14ac:dyDescent="0.2">
      <c r="AU455" s="8"/>
    </row>
    <row r="456" spans="47:47" ht="15.75" customHeight="1" x14ac:dyDescent="0.2">
      <c r="AU456" s="8"/>
    </row>
    <row r="457" spans="47:47" ht="15.75" customHeight="1" x14ac:dyDescent="0.2">
      <c r="AU457" s="8"/>
    </row>
    <row r="458" spans="47:47" ht="15.75" customHeight="1" x14ac:dyDescent="0.2">
      <c r="AU458" s="8"/>
    </row>
    <row r="459" spans="47:47" ht="15.75" customHeight="1" x14ac:dyDescent="0.2">
      <c r="AU459" s="8"/>
    </row>
    <row r="460" spans="47:47" ht="15.75" customHeight="1" x14ac:dyDescent="0.2">
      <c r="AU460" s="8"/>
    </row>
    <row r="461" spans="47:47" ht="15.75" customHeight="1" x14ac:dyDescent="0.2">
      <c r="AU461" s="8"/>
    </row>
    <row r="462" spans="47:47" ht="15.75" customHeight="1" x14ac:dyDescent="0.2">
      <c r="AU462" s="6"/>
    </row>
    <row r="463" spans="47:47" ht="15.75" customHeight="1" x14ac:dyDescent="0.2">
      <c r="AU463" s="8"/>
    </row>
    <row r="464" spans="47:47" ht="15.75" customHeight="1" x14ac:dyDescent="0.2">
      <c r="AU464" s="8"/>
    </row>
    <row r="465" spans="47:47" ht="15.75" customHeight="1" x14ac:dyDescent="0.2">
      <c r="AU465" s="8"/>
    </row>
    <row r="466" spans="47:47" ht="15.75" customHeight="1" x14ac:dyDescent="0.2">
      <c r="AU466" s="8"/>
    </row>
    <row r="467" spans="47:47" ht="15.75" customHeight="1" x14ac:dyDescent="0.2">
      <c r="AU467" s="8"/>
    </row>
    <row r="468" spans="47:47" ht="15.75" customHeight="1" x14ac:dyDescent="0.2">
      <c r="AU468" s="8"/>
    </row>
    <row r="469" spans="47:47" ht="15.75" customHeight="1" x14ac:dyDescent="0.2">
      <c r="AU469" s="8"/>
    </row>
    <row r="470" spans="47:47" ht="15.75" customHeight="1" x14ac:dyDescent="0.2">
      <c r="AU470" s="8"/>
    </row>
    <row r="471" spans="47:47" ht="15.75" customHeight="1" x14ac:dyDescent="0.2">
      <c r="AU471" s="8"/>
    </row>
    <row r="472" spans="47:47" ht="15.75" customHeight="1" x14ac:dyDescent="0.2">
      <c r="AU472" s="8"/>
    </row>
    <row r="473" spans="47:47" ht="15.75" customHeight="1" x14ac:dyDescent="0.2">
      <c r="AU473" s="8"/>
    </row>
    <row r="474" spans="47:47" ht="15.75" customHeight="1" x14ac:dyDescent="0.2">
      <c r="AU474" s="8"/>
    </row>
    <row r="475" spans="47:47" ht="15.75" customHeight="1" x14ac:dyDescent="0.2">
      <c r="AU475" s="6"/>
    </row>
    <row r="476" spans="47:47" ht="15.75" customHeight="1" x14ac:dyDescent="0.2">
      <c r="AU476" s="8"/>
    </row>
    <row r="477" spans="47:47" ht="15.75" customHeight="1" x14ac:dyDescent="0.2">
      <c r="AU477" s="8"/>
    </row>
    <row r="478" spans="47:47" ht="15.75" customHeight="1" x14ac:dyDescent="0.2">
      <c r="AU478" s="8"/>
    </row>
    <row r="479" spans="47:47" ht="15.75" customHeight="1" x14ac:dyDescent="0.2">
      <c r="AU479" s="8"/>
    </row>
    <row r="480" spans="47:47" ht="15.75" customHeight="1" x14ac:dyDescent="0.2">
      <c r="AU480" s="8"/>
    </row>
    <row r="481" spans="47:47" ht="15.75" customHeight="1" x14ac:dyDescent="0.2">
      <c r="AU481" s="8"/>
    </row>
    <row r="482" spans="47:47" ht="15.75" customHeight="1" x14ac:dyDescent="0.2">
      <c r="AU482" s="8"/>
    </row>
    <row r="483" spans="47:47" ht="15.75" customHeight="1" x14ac:dyDescent="0.2">
      <c r="AU483" s="8"/>
    </row>
    <row r="484" spans="47:47" ht="15.75" customHeight="1" x14ac:dyDescent="0.2">
      <c r="AU484" s="8"/>
    </row>
    <row r="485" spans="47:47" ht="15.75" customHeight="1" x14ac:dyDescent="0.2">
      <c r="AU485" s="8"/>
    </row>
    <row r="486" spans="47:47" ht="15.75" customHeight="1" x14ac:dyDescent="0.2">
      <c r="AU486" s="8"/>
    </row>
    <row r="487" spans="47:47" ht="15.75" customHeight="1" x14ac:dyDescent="0.2">
      <c r="AU487" s="8"/>
    </row>
    <row r="488" spans="47:47" ht="15.75" customHeight="1" x14ac:dyDescent="0.2">
      <c r="AU488" s="6"/>
    </row>
    <row r="489" spans="47:47" ht="15.75" customHeight="1" x14ac:dyDescent="0.2">
      <c r="AU489" s="8"/>
    </row>
    <row r="490" spans="47:47" ht="15.75" customHeight="1" x14ac:dyDescent="0.2">
      <c r="AU490" s="8"/>
    </row>
    <row r="491" spans="47:47" ht="15.75" customHeight="1" x14ac:dyDescent="0.2">
      <c r="AU491" s="8"/>
    </row>
    <row r="492" spans="47:47" ht="15.75" customHeight="1" x14ac:dyDescent="0.2">
      <c r="AU492" s="8"/>
    </row>
    <row r="493" spans="47:47" ht="15.75" customHeight="1" x14ac:dyDescent="0.2">
      <c r="AU493" s="8"/>
    </row>
    <row r="494" spans="47:47" ht="15.75" customHeight="1" x14ac:dyDescent="0.2">
      <c r="AU494" s="8"/>
    </row>
    <row r="495" spans="47:47" ht="15.75" customHeight="1" x14ac:dyDescent="0.2">
      <c r="AU495" s="8"/>
    </row>
    <row r="496" spans="47:47" ht="15.75" customHeight="1" x14ac:dyDescent="0.2">
      <c r="AU496" s="8"/>
    </row>
    <row r="497" spans="47:47" ht="15.75" customHeight="1" x14ac:dyDescent="0.2">
      <c r="AU497" s="8"/>
    </row>
    <row r="498" spans="47:47" ht="15.75" customHeight="1" x14ac:dyDescent="0.2">
      <c r="AU498" s="8"/>
    </row>
    <row r="499" spans="47:47" ht="15.75" customHeight="1" x14ac:dyDescent="0.2">
      <c r="AU499" s="8"/>
    </row>
    <row r="500" spans="47:47" ht="15.75" customHeight="1" x14ac:dyDescent="0.2">
      <c r="AU500" s="8"/>
    </row>
    <row r="501" spans="47:47" ht="15.75" customHeight="1" x14ac:dyDescent="0.2">
      <c r="AU501" s="6"/>
    </row>
    <row r="502" spans="47:47" ht="15.75" customHeight="1" x14ac:dyDescent="0.2">
      <c r="AU502" s="8"/>
    </row>
    <row r="503" spans="47:47" ht="15.75" customHeight="1" x14ac:dyDescent="0.2">
      <c r="AU503" s="8"/>
    </row>
    <row r="504" spans="47:47" ht="15.75" customHeight="1" x14ac:dyDescent="0.2">
      <c r="AU504" s="8"/>
    </row>
    <row r="505" spans="47:47" ht="15.75" customHeight="1" x14ac:dyDescent="0.2">
      <c r="AU505" s="8"/>
    </row>
    <row r="506" spans="47:47" ht="15.75" customHeight="1" x14ac:dyDescent="0.2">
      <c r="AU506" s="8"/>
    </row>
    <row r="507" spans="47:47" ht="15.75" customHeight="1" x14ac:dyDescent="0.2">
      <c r="AU507" s="8"/>
    </row>
    <row r="508" spans="47:47" ht="15.75" customHeight="1" x14ac:dyDescent="0.2">
      <c r="AU508" s="8"/>
    </row>
    <row r="509" spans="47:47" ht="15.75" customHeight="1" x14ac:dyDescent="0.2">
      <c r="AU509" s="8"/>
    </row>
    <row r="510" spans="47:47" ht="15.75" customHeight="1" x14ac:dyDescent="0.2">
      <c r="AU510" s="8"/>
    </row>
    <row r="511" spans="47:47" ht="15.75" customHeight="1" x14ac:dyDescent="0.2">
      <c r="AU511" s="8"/>
    </row>
    <row r="512" spans="47:47" ht="15.75" customHeight="1" x14ac:dyDescent="0.2">
      <c r="AU512" s="8"/>
    </row>
    <row r="513" spans="47:47" ht="15.75" customHeight="1" x14ac:dyDescent="0.2">
      <c r="AU513" s="8"/>
    </row>
    <row r="514" spans="47:47" ht="15.75" customHeight="1" x14ac:dyDescent="0.2">
      <c r="AU514" s="6"/>
    </row>
    <row r="515" spans="47:47" ht="15.75" customHeight="1" x14ac:dyDescent="0.2">
      <c r="AU515" s="8"/>
    </row>
    <row r="516" spans="47:47" ht="15.75" customHeight="1" x14ac:dyDescent="0.2">
      <c r="AU516" s="8"/>
    </row>
    <row r="517" spans="47:47" ht="15.75" customHeight="1" x14ac:dyDescent="0.2">
      <c r="AU517" s="8"/>
    </row>
    <row r="518" spans="47:47" ht="15.75" customHeight="1" x14ac:dyDescent="0.2">
      <c r="AU518" s="8"/>
    </row>
    <row r="519" spans="47:47" ht="15.75" customHeight="1" x14ac:dyDescent="0.2">
      <c r="AU519" s="8"/>
    </row>
    <row r="520" spans="47:47" ht="15.75" customHeight="1" x14ac:dyDescent="0.2">
      <c r="AU520" s="8"/>
    </row>
    <row r="521" spans="47:47" ht="15.75" customHeight="1" x14ac:dyDescent="0.2">
      <c r="AU521" s="8"/>
    </row>
    <row r="522" spans="47:47" ht="15.75" customHeight="1" x14ac:dyDescent="0.2">
      <c r="AU522" s="8"/>
    </row>
    <row r="523" spans="47:47" ht="15.75" customHeight="1" x14ac:dyDescent="0.2">
      <c r="AU523" s="8"/>
    </row>
    <row r="524" spans="47:47" ht="15.75" customHeight="1" x14ac:dyDescent="0.2">
      <c r="AU524" s="8"/>
    </row>
    <row r="525" spans="47:47" ht="15.75" customHeight="1" x14ac:dyDescent="0.2">
      <c r="AU525" s="8"/>
    </row>
    <row r="526" spans="47:47" ht="15.75" customHeight="1" x14ac:dyDescent="0.2">
      <c r="AU526" s="8"/>
    </row>
    <row r="527" spans="47:47" ht="15.75" customHeight="1" x14ac:dyDescent="0.2">
      <c r="AU527" s="6"/>
    </row>
    <row r="528" spans="47:47" ht="15.75" customHeight="1" x14ac:dyDescent="0.2">
      <c r="AU528" s="8"/>
    </row>
    <row r="529" spans="47:47" ht="15.75" customHeight="1" x14ac:dyDescent="0.2">
      <c r="AU529" s="8"/>
    </row>
    <row r="530" spans="47:47" ht="15.75" customHeight="1" x14ac:dyDescent="0.2">
      <c r="AU530" s="8"/>
    </row>
    <row r="531" spans="47:47" ht="15.75" customHeight="1" x14ac:dyDescent="0.2">
      <c r="AU531" s="8"/>
    </row>
    <row r="532" spans="47:47" ht="15.75" customHeight="1" x14ac:dyDescent="0.2">
      <c r="AU532" s="8"/>
    </row>
    <row r="533" spans="47:47" ht="15.75" customHeight="1" x14ac:dyDescent="0.2">
      <c r="AU533" s="8"/>
    </row>
    <row r="534" spans="47:47" ht="15.75" customHeight="1" x14ac:dyDescent="0.2">
      <c r="AU534" s="8"/>
    </row>
    <row r="535" spans="47:47" ht="15.75" customHeight="1" x14ac:dyDescent="0.2">
      <c r="AU535" s="8"/>
    </row>
    <row r="536" spans="47:47" ht="15.75" customHeight="1" x14ac:dyDescent="0.2">
      <c r="AU536" s="8"/>
    </row>
    <row r="537" spans="47:47" ht="15.75" customHeight="1" x14ac:dyDescent="0.2">
      <c r="AU537" s="8"/>
    </row>
    <row r="538" spans="47:47" ht="15.75" customHeight="1" x14ac:dyDescent="0.2">
      <c r="AU538" s="8"/>
    </row>
    <row r="539" spans="47:47" ht="15.75" customHeight="1" x14ac:dyDescent="0.2">
      <c r="AU539" s="8"/>
    </row>
    <row r="540" spans="47:47" ht="15.75" customHeight="1" x14ac:dyDescent="0.2">
      <c r="AU540" s="6"/>
    </row>
    <row r="541" spans="47:47" ht="15.75" customHeight="1" x14ac:dyDescent="0.2">
      <c r="AU541" s="8"/>
    </row>
    <row r="542" spans="47:47" ht="15.75" customHeight="1" x14ac:dyDescent="0.2">
      <c r="AU542" s="8"/>
    </row>
    <row r="543" spans="47:47" ht="15.75" customHeight="1" x14ac:dyDescent="0.2">
      <c r="AU543" s="8"/>
    </row>
    <row r="544" spans="47:47" ht="15.75" customHeight="1" x14ac:dyDescent="0.2">
      <c r="AU544" s="8"/>
    </row>
    <row r="545" spans="47:47" ht="15.75" customHeight="1" x14ac:dyDescent="0.2">
      <c r="AU545" s="8"/>
    </row>
    <row r="546" spans="47:47" ht="15.75" customHeight="1" x14ac:dyDescent="0.2">
      <c r="AU546" s="8"/>
    </row>
    <row r="547" spans="47:47" ht="15.75" customHeight="1" x14ac:dyDescent="0.2">
      <c r="AU547" s="8"/>
    </row>
    <row r="548" spans="47:47" ht="15.75" customHeight="1" x14ac:dyDescent="0.2">
      <c r="AU548" s="8"/>
    </row>
    <row r="549" spans="47:47" ht="15.75" customHeight="1" x14ac:dyDescent="0.2">
      <c r="AU549" s="8"/>
    </row>
    <row r="550" spans="47:47" ht="15.75" customHeight="1" x14ac:dyDescent="0.2">
      <c r="AU550" s="8"/>
    </row>
    <row r="551" spans="47:47" ht="15.75" customHeight="1" x14ac:dyDescent="0.2">
      <c r="AU551" s="8"/>
    </row>
    <row r="552" spans="47:47" ht="15.75" customHeight="1" x14ac:dyDescent="0.2">
      <c r="AU552" s="8"/>
    </row>
    <row r="553" spans="47:47" ht="15.75" customHeight="1" x14ac:dyDescent="0.2">
      <c r="AU553" s="6"/>
    </row>
    <row r="554" spans="47:47" ht="15.75" customHeight="1" x14ac:dyDescent="0.2">
      <c r="AU554" s="8"/>
    </row>
    <row r="555" spans="47:47" ht="15.75" customHeight="1" x14ac:dyDescent="0.2">
      <c r="AU555" s="8"/>
    </row>
    <row r="556" spans="47:47" ht="15.75" customHeight="1" x14ac:dyDescent="0.2">
      <c r="AU556" s="8"/>
    </row>
    <row r="557" spans="47:47" ht="15.75" customHeight="1" x14ac:dyDescent="0.2">
      <c r="AU557" s="8"/>
    </row>
    <row r="558" spans="47:47" ht="15.75" customHeight="1" x14ac:dyDescent="0.2">
      <c r="AU558" s="8"/>
    </row>
    <row r="559" spans="47:47" ht="15.75" customHeight="1" x14ac:dyDescent="0.2">
      <c r="AU559" s="8"/>
    </row>
    <row r="560" spans="47:47" ht="15.75" customHeight="1" x14ac:dyDescent="0.2">
      <c r="AU560" s="8"/>
    </row>
    <row r="561" spans="47:47" ht="15.75" customHeight="1" x14ac:dyDescent="0.2">
      <c r="AU561" s="8"/>
    </row>
    <row r="562" spans="47:47" ht="15.75" customHeight="1" x14ac:dyDescent="0.2">
      <c r="AU562" s="8"/>
    </row>
    <row r="563" spans="47:47" ht="15.75" customHeight="1" x14ac:dyDescent="0.2">
      <c r="AU563" s="8"/>
    </row>
    <row r="564" spans="47:47" ht="15.75" customHeight="1" x14ac:dyDescent="0.2">
      <c r="AU564" s="8"/>
    </row>
    <row r="565" spans="47:47" ht="15.75" customHeight="1" x14ac:dyDescent="0.2">
      <c r="AU565" s="8"/>
    </row>
    <row r="566" spans="47:47" ht="15.75" customHeight="1" x14ac:dyDescent="0.2">
      <c r="AU566" s="6"/>
    </row>
    <row r="567" spans="47:47" ht="15.75" customHeight="1" x14ac:dyDescent="0.2">
      <c r="AU567" s="8"/>
    </row>
    <row r="568" spans="47:47" ht="15.75" customHeight="1" x14ac:dyDescent="0.2">
      <c r="AU568" s="8"/>
    </row>
    <row r="569" spans="47:47" ht="15.75" customHeight="1" x14ac:dyDescent="0.2">
      <c r="AU569" s="8"/>
    </row>
    <row r="570" spans="47:47" ht="15.75" customHeight="1" x14ac:dyDescent="0.2">
      <c r="AU570" s="8"/>
    </row>
    <row r="571" spans="47:47" ht="15.75" customHeight="1" x14ac:dyDescent="0.2">
      <c r="AU571" s="8"/>
    </row>
    <row r="572" spans="47:47" ht="15.75" customHeight="1" x14ac:dyDescent="0.2">
      <c r="AU572" s="8"/>
    </row>
    <row r="573" spans="47:47" ht="15.75" customHeight="1" x14ac:dyDescent="0.2">
      <c r="AU573" s="8"/>
    </row>
    <row r="574" spans="47:47" ht="15.75" customHeight="1" x14ac:dyDescent="0.2">
      <c r="AU574" s="8"/>
    </row>
    <row r="575" spans="47:47" ht="15.75" customHeight="1" x14ac:dyDescent="0.2">
      <c r="AU575" s="8"/>
    </row>
    <row r="576" spans="47:47" ht="15.75" customHeight="1" x14ac:dyDescent="0.2">
      <c r="AU576" s="8"/>
    </row>
    <row r="577" spans="47:47" ht="15.75" customHeight="1" x14ac:dyDescent="0.2">
      <c r="AU577" s="8"/>
    </row>
    <row r="578" spans="47:47" ht="15.75" customHeight="1" x14ac:dyDescent="0.2">
      <c r="AU578" s="8"/>
    </row>
    <row r="579" spans="47:47" ht="15.75" customHeight="1" x14ac:dyDescent="0.2">
      <c r="AU579" s="6"/>
    </row>
    <row r="580" spans="47:47" ht="15.75" customHeight="1" x14ac:dyDescent="0.2">
      <c r="AU580" s="8"/>
    </row>
    <row r="581" spans="47:47" ht="15.75" customHeight="1" x14ac:dyDescent="0.2">
      <c r="AU581" s="8"/>
    </row>
    <row r="582" spans="47:47" ht="15.75" customHeight="1" x14ac:dyDescent="0.2">
      <c r="AU582" s="8"/>
    </row>
    <row r="583" spans="47:47" ht="15.75" customHeight="1" x14ac:dyDescent="0.2">
      <c r="AU583" s="8"/>
    </row>
    <row r="584" spans="47:47" ht="15.75" customHeight="1" x14ac:dyDescent="0.2">
      <c r="AU584" s="8"/>
    </row>
    <row r="585" spans="47:47" ht="15.75" customHeight="1" x14ac:dyDescent="0.2">
      <c r="AU585" s="8"/>
    </row>
    <row r="586" spans="47:47" ht="15.75" customHeight="1" x14ac:dyDescent="0.2">
      <c r="AU586" s="8"/>
    </row>
    <row r="587" spans="47:47" ht="15.75" customHeight="1" x14ac:dyDescent="0.2">
      <c r="AU587" s="8"/>
    </row>
    <row r="588" spans="47:47" ht="15.75" customHeight="1" x14ac:dyDescent="0.2">
      <c r="AU588" s="8"/>
    </row>
    <row r="589" spans="47:47" ht="15.75" customHeight="1" x14ac:dyDescent="0.2">
      <c r="AU589" s="8"/>
    </row>
    <row r="590" spans="47:47" ht="15.75" customHeight="1" x14ac:dyDescent="0.2">
      <c r="AU590" s="8"/>
    </row>
    <row r="591" spans="47:47" ht="15.75" customHeight="1" x14ac:dyDescent="0.2">
      <c r="AU591" s="8"/>
    </row>
    <row r="592" spans="47:47" ht="15.75" customHeight="1" x14ac:dyDescent="0.2">
      <c r="AU592" s="6"/>
    </row>
    <row r="593" spans="47:47" ht="15.75" customHeight="1" x14ac:dyDescent="0.2">
      <c r="AU593" s="8"/>
    </row>
    <row r="594" spans="47:47" ht="15.75" customHeight="1" x14ac:dyDescent="0.2">
      <c r="AU594" s="8"/>
    </row>
    <row r="595" spans="47:47" ht="15.75" customHeight="1" x14ac:dyDescent="0.2">
      <c r="AU595" s="8"/>
    </row>
    <row r="596" spans="47:47" ht="15.75" customHeight="1" x14ac:dyDescent="0.2">
      <c r="AU596" s="8"/>
    </row>
    <row r="597" spans="47:47" ht="15.75" customHeight="1" x14ac:dyDescent="0.2">
      <c r="AU597" s="8"/>
    </row>
    <row r="598" spans="47:47" ht="15.75" customHeight="1" x14ac:dyDescent="0.2">
      <c r="AU598" s="8"/>
    </row>
    <row r="599" spans="47:47" ht="15.75" customHeight="1" x14ac:dyDescent="0.2">
      <c r="AU599" s="8"/>
    </row>
    <row r="600" spans="47:47" ht="15.75" customHeight="1" x14ac:dyDescent="0.2">
      <c r="AU600" s="8"/>
    </row>
    <row r="601" spans="47:47" ht="15.75" customHeight="1" x14ac:dyDescent="0.2">
      <c r="AU601" s="8"/>
    </row>
    <row r="602" spans="47:47" ht="15.75" customHeight="1" x14ac:dyDescent="0.2">
      <c r="AU602" s="8"/>
    </row>
    <row r="603" spans="47:47" ht="15.75" customHeight="1" x14ac:dyDescent="0.2">
      <c r="AU603" s="8"/>
    </row>
    <row r="604" spans="47:47" ht="15.75" customHeight="1" x14ac:dyDescent="0.2">
      <c r="AU604" s="8"/>
    </row>
    <row r="605" spans="47:47" ht="15.75" customHeight="1" x14ac:dyDescent="0.2">
      <c r="AU605" s="6"/>
    </row>
    <row r="606" spans="47:47" ht="15.75" customHeight="1" x14ac:dyDescent="0.2">
      <c r="AU606" s="8"/>
    </row>
    <row r="607" spans="47:47" ht="15.75" customHeight="1" x14ac:dyDescent="0.2">
      <c r="AU607" s="8"/>
    </row>
    <row r="608" spans="47:47" ht="15.75" customHeight="1" x14ac:dyDescent="0.2">
      <c r="AU608" s="8"/>
    </row>
    <row r="609" spans="47:47" ht="15.75" customHeight="1" x14ac:dyDescent="0.2">
      <c r="AU609" s="8"/>
    </row>
    <row r="610" spans="47:47" ht="15.75" customHeight="1" x14ac:dyDescent="0.2">
      <c r="AU610" s="8"/>
    </row>
    <row r="611" spans="47:47" ht="15.75" customHeight="1" x14ac:dyDescent="0.2">
      <c r="AU611" s="8"/>
    </row>
    <row r="612" spans="47:47" ht="15.75" customHeight="1" x14ac:dyDescent="0.2">
      <c r="AU612" s="8"/>
    </row>
    <row r="613" spans="47:47" ht="15.75" customHeight="1" x14ac:dyDescent="0.2">
      <c r="AU613" s="8"/>
    </row>
    <row r="614" spans="47:47" ht="15.75" customHeight="1" x14ac:dyDescent="0.2">
      <c r="AU614" s="8"/>
    </row>
    <row r="615" spans="47:47" ht="15.75" customHeight="1" x14ac:dyDescent="0.2">
      <c r="AU615" s="8"/>
    </row>
    <row r="616" spans="47:47" ht="15.75" customHeight="1" x14ac:dyDescent="0.2">
      <c r="AU616" s="8"/>
    </row>
    <row r="617" spans="47:47" ht="15.75" customHeight="1" x14ac:dyDescent="0.2">
      <c r="AU617" s="8"/>
    </row>
    <row r="618" spans="47:47" ht="15.75" customHeight="1" x14ac:dyDescent="0.2">
      <c r="AU618" s="6"/>
    </row>
    <row r="619" spans="47:47" ht="15.75" customHeight="1" x14ac:dyDescent="0.2">
      <c r="AU619" s="8"/>
    </row>
    <row r="620" spans="47:47" ht="15.75" customHeight="1" x14ac:dyDescent="0.2">
      <c r="AU620" s="8"/>
    </row>
    <row r="621" spans="47:47" ht="15.75" customHeight="1" x14ac:dyDescent="0.2">
      <c r="AU621" s="8"/>
    </row>
    <row r="622" spans="47:47" ht="15.75" customHeight="1" x14ac:dyDescent="0.2">
      <c r="AU622" s="8"/>
    </row>
    <row r="623" spans="47:47" ht="15.75" customHeight="1" x14ac:dyDescent="0.2">
      <c r="AU623" s="8"/>
    </row>
    <row r="624" spans="47:47" ht="15.75" customHeight="1" x14ac:dyDescent="0.2">
      <c r="AU624" s="8"/>
    </row>
    <row r="625" spans="47:47" ht="15.75" customHeight="1" x14ac:dyDescent="0.2">
      <c r="AU625" s="8"/>
    </row>
    <row r="626" spans="47:47" ht="15.75" customHeight="1" x14ac:dyDescent="0.2">
      <c r="AU626" s="8"/>
    </row>
    <row r="627" spans="47:47" ht="15.75" customHeight="1" x14ac:dyDescent="0.2">
      <c r="AU627" s="8"/>
    </row>
    <row r="628" spans="47:47" ht="15.75" customHeight="1" x14ac:dyDescent="0.2">
      <c r="AU628" s="8"/>
    </row>
    <row r="629" spans="47:47" ht="15.75" customHeight="1" x14ac:dyDescent="0.2">
      <c r="AU629" s="8"/>
    </row>
    <row r="630" spans="47:47" ht="15.75" customHeight="1" x14ac:dyDescent="0.2">
      <c r="AU630" s="8"/>
    </row>
    <row r="631" spans="47:47" ht="15.75" customHeight="1" x14ac:dyDescent="0.2">
      <c r="AU631" s="6"/>
    </row>
    <row r="632" spans="47:47" ht="15.75" customHeight="1" x14ac:dyDescent="0.2">
      <c r="AU632" s="8"/>
    </row>
    <row r="633" spans="47:47" ht="15.75" customHeight="1" x14ac:dyDescent="0.2">
      <c r="AU633" s="8"/>
    </row>
    <row r="634" spans="47:47" ht="15.75" customHeight="1" x14ac:dyDescent="0.2">
      <c r="AU634" s="8"/>
    </row>
    <row r="635" spans="47:47" ht="15.75" customHeight="1" x14ac:dyDescent="0.2">
      <c r="AU635" s="8"/>
    </row>
    <row r="636" spans="47:47" ht="15.75" customHeight="1" x14ac:dyDescent="0.2">
      <c r="AU636" s="8"/>
    </row>
    <row r="637" spans="47:47" ht="15.75" customHeight="1" x14ac:dyDescent="0.2">
      <c r="AU637" s="8"/>
    </row>
    <row r="638" spans="47:47" ht="15.75" customHeight="1" x14ac:dyDescent="0.2">
      <c r="AU638" s="8"/>
    </row>
    <row r="639" spans="47:47" ht="15.75" customHeight="1" x14ac:dyDescent="0.2">
      <c r="AU639" s="8"/>
    </row>
    <row r="640" spans="47:47" ht="15.75" customHeight="1" x14ac:dyDescent="0.2">
      <c r="AU640" s="8"/>
    </row>
    <row r="641" spans="47:47" ht="15.75" customHeight="1" x14ac:dyDescent="0.2">
      <c r="AU641" s="8"/>
    </row>
    <row r="642" spans="47:47" ht="15.75" customHeight="1" x14ac:dyDescent="0.2">
      <c r="AU642" s="8"/>
    </row>
    <row r="643" spans="47:47" ht="15.75" customHeight="1" x14ac:dyDescent="0.2">
      <c r="AU643" s="8"/>
    </row>
    <row r="644" spans="47:47" ht="15.75" customHeight="1" x14ac:dyDescent="0.2">
      <c r="AU644" s="6"/>
    </row>
    <row r="645" spans="47:47" ht="15.75" customHeight="1" x14ac:dyDescent="0.2">
      <c r="AU645" s="8"/>
    </row>
    <row r="646" spans="47:47" ht="15.75" customHeight="1" x14ac:dyDescent="0.2">
      <c r="AU646" s="8"/>
    </row>
    <row r="647" spans="47:47" ht="15.75" customHeight="1" x14ac:dyDescent="0.2">
      <c r="AU647" s="8"/>
    </row>
    <row r="648" spans="47:47" ht="15.75" customHeight="1" x14ac:dyDescent="0.2">
      <c r="AU648" s="8"/>
    </row>
    <row r="649" spans="47:47" ht="15.75" customHeight="1" x14ac:dyDescent="0.2">
      <c r="AU649" s="8"/>
    </row>
    <row r="650" spans="47:47" ht="15.75" customHeight="1" x14ac:dyDescent="0.2">
      <c r="AU650" s="8"/>
    </row>
    <row r="651" spans="47:47" ht="15.75" customHeight="1" x14ac:dyDescent="0.2">
      <c r="AU651" s="8"/>
    </row>
    <row r="652" spans="47:47" ht="15.75" customHeight="1" x14ac:dyDescent="0.2">
      <c r="AU652" s="8"/>
    </row>
    <row r="653" spans="47:47" ht="15.75" customHeight="1" x14ac:dyDescent="0.2">
      <c r="AU653" s="8"/>
    </row>
    <row r="654" spans="47:47" ht="15.75" customHeight="1" x14ac:dyDescent="0.2">
      <c r="AU654" s="8"/>
    </row>
    <row r="655" spans="47:47" ht="15.75" customHeight="1" x14ac:dyDescent="0.2">
      <c r="AU655" s="8"/>
    </row>
    <row r="656" spans="47:47" ht="15.75" customHeight="1" x14ac:dyDescent="0.2">
      <c r="AU656" s="8"/>
    </row>
    <row r="657" spans="47:47" ht="15.75" customHeight="1" x14ac:dyDescent="0.2">
      <c r="AU657" s="6"/>
    </row>
    <row r="658" spans="47:47" ht="15.75" customHeight="1" x14ac:dyDescent="0.2">
      <c r="AU658" s="8"/>
    </row>
    <row r="659" spans="47:47" ht="15.75" customHeight="1" x14ac:dyDescent="0.2">
      <c r="AU659" s="8"/>
    </row>
    <row r="660" spans="47:47" ht="15.75" customHeight="1" x14ac:dyDescent="0.2">
      <c r="AU660" s="8"/>
    </row>
    <row r="661" spans="47:47" ht="15.75" customHeight="1" x14ac:dyDescent="0.2">
      <c r="AU661" s="8"/>
    </row>
    <row r="662" spans="47:47" ht="15.75" customHeight="1" x14ac:dyDescent="0.2">
      <c r="AU662" s="8"/>
    </row>
    <row r="663" spans="47:47" ht="15.75" customHeight="1" x14ac:dyDescent="0.2">
      <c r="AU663" s="8"/>
    </row>
    <row r="664" spans="47:47" ht="15.75" customHeight="1" x14ac:dyDescent="0.2">
      <c r="AU664" s="8"/>
    </row>
    <row r="665" spans="47:47" ht="15.75" customHeight="1" x14ac:dyDescent="0.2">
      <c r="AU665" s="8"/>
    </row>
    <row r="666" spans="47:47" ht="15.75" customHeight="1" x14ac:dyDescent="0.2">
      <c r="AU666" s="8"/>
    </row>
    <row r="667" spans="47:47" ht="15.75" customHeight="1" x14ac:dyDescent="0.2">
      <c r="AU667" s="8"/>
    </row>
    <row r="668" spans="47:47" ht="15.75" customHeight="1" x14ac:dyDescent="0.2">
      <c r="AU668" s="8"/>
    </row>
    <row r="669" spans="47:47" ht="15.75" customHeight="1" x14ac:dyDescent="0.2">
      <c r="AU669" s="8"/>
    </row>
    <row r="670" spans="47:47" ht="15.75" customHeight="1" x14ac:dyDescent="0.2">
      <c r="AU670" s="6"/>
    </row>
    <row r="671" spans="47:47" ht="15.75" customHeight="1" x14ac:dyDescent="0.2">
      <c r="AU671" s="8"/>
    </row>
    <row r="672" spans="47:47" ht="15.75" customHeight="1" x14ac:dyDescent="0.2">
      <c r="AU672" s="8"/>
    </row>
    <row r="673" spans="47:47" ht="15.75" customHeight="1" x14ac:dyDescent="0.2">
      <c r="AU673" s="8"/>
    </row>
    <row r="674" spans="47:47" ht="15.75" customHeight="1" x14ac:dyDescent="0.2">
      <c r="AU674" s="8"/>
    </row>
    <row r="675" spans="47:47" ht="15.75" customHeight="1" x14ac:dyDescent="0.2">
      <c r="AU675" s="8"/>
    </row>
    <row r="676" spans="47:47" ht="15.75" customHeight="1" x14ac:dyDescent="0.2">
      <c r="AU676" s="8"/>
    </row>
    <row r="677" spans="47:47" ht="15.75" customHeight="1" x14ac:dyDescent="0.2">
      <c r="AU677" s="8"/>
    </row>
    <row r="678" spans="47:47" ht="15.75" customHeight="1" x14ac:dyDescent="0.2">
      <c r="AU678" s="8"/>
    </row>
    <row r="679" spans="47:47" ht="15.75" customHeight="1" x14ac:dyDescent="0.2">
      <c r="AU679" s="8"/>
    </row>
    <row r="680" spans="47:47" ht="15.75" customHeight="1" x14ac:dyDescent="0.2">
      <c r="AU680" s="8"/>
    </row>
    <row r="681" spans="47:47" ht="15.75" customHeight="1" x14ac:dyDescent="0.2">
      <c r="AU681" s="8"/>
    </row>
    <row r="682" spans="47:47" ht="15.75" customHeight="1" x14ac:dyDescent="0.2">
      <c r="AU682" s="8"/>
    </row>
    <row r="683" spans="47:47" ht="15.75" customHeight="1" x14ac:dyDescent="0.2">
      <c r="AU683" s="6"/>
    </row>
    <row r="684" spans="47:47" ht="15.75" customHeight="1" x14ac:dyDescent="0.2">
      <c r="AU684" s="8"/>
    </row>
    <row r="685" spans="47:47" ht="15.75" customHeight="1" x14ac:dyDescent="0.2">
      <c r="AU685" s="8"/>
    </row>
    <row r="686" spans="47:47" ht="15.75" customHeight="1" x14ac:dyDescent="0.2">
      <c r="AU686" s="8"/>
    </row>
    <row r="687" spans="47:47" ht="15.75" customHeight="1" x14ac:dyDescent="0.2">
      <c r="AU687" s="8"/>
    </row>
    <row r="688" spans="47:47" ht="15.75" customHeight="1" x14ac:dyDescent="0.2">
      <c r="AU688" s="8"/>
    </row>
    <row r="689" spans="47:47" ht="15.75" customHeight="1" x14ac:dyDescent="0.2">
      <c r="AU689" s="8"/>
    </row>
    <row r="690" spans="47:47" ht="15.75" customHeight="1" x14ac:dyDescent="0.2">
      <c r="AU690" s="8"/>
    </row>
    <row r="691" spans="47:47" ht="15.75" customHeight="1" x14ac:dyDescent="0.2">
      <c r="AU691" s="8"/>
    </row>
    <row r="692" spans="47:47" ht="15.75" customHeight="1" x14ac:dyDescent="0.2">
      <c r="AU692" s="8"/>
    </row>
    <row r="693" spans="47:47" ht="15.75" customHeight="1" x14ac:dyDescent="0.2">
      <c r="AU693" s="8"/>
    </row>
    <row r="694" spans="47:47" ht="15.75" customHeight="1" x14ac:dyDescent="0.2">
      <c r="AU694" s="8"/>
    </row>
    <row r="695" spans="47:47" ht="15.75" customHeight="1" x14ac:dyDescent="0.2">
      <c r="AU695" s="8"/>
    </row>
    <row r="696" spans="47:47" ht="15.75" customHeight="1" x14ac:dyDescent="0.2">
      <c r="AU696" s="6"/>
    </row>
    <row r="697" spans="47:47" ht="15.75" customHeight="1" x14ac:dyDescent="0.2">
      <c r="AU697" s="8"/>
    </row>
    <row r="698" spans="47:47" ht="15.75" customHeight="1" x14ac:dyDescent="0.2">
      <c r="AU698" s="8"/>
    </row>
    <row r="699" spans="47:47" ht="15.75" customHeight="1" x14ac:dyDescent="0.2">
      <c r="AU699" s="8"/>
    </row>
    <row r="700" spans="47:47" ht="15.75" customHeight="1" x14ac:dyDescent="0.2">
      <c r="AU700" s="8"/>
    </row>
    <row r="701" spans="47:47" ht="15.75" customHeight="1" x14ac:dyDescent="0.2">
      <c r="AU701" s="8"/>
    </row>
    <row r="702" spans="47:47" ht="15.75" customHeight="1" x14ac:dyDescent="0.2">
      <c r="AU702" s="8"/>
    </row>
    <row r="703" spans="47:47" ht="15.75" customHeight="1" x14ac:dyDescent="0.2">
      <c r="AU703" s="8"/>
    </row>
    <row r="704" spans="47:47" ht="15.75" customHeight="1" x14ac:dyDescent="0.2">
      <c r="AU704" s="8"/>
    </row>
    <row r="705" spans="47:47" ht="15.75" customHeight="1" x14ac:dyDescent="0.2">
      <c r="AU705" s="8"/>
    </row>
    <row r="706" spans="47:47" ht="15.75" customHeight="1" x14ac:dyDescent="0.2">
      <c r="AU706" s="8"/>
    </row>
    <row r="707" spans="47:47" ht="15.75" customHeight="1" x14ac:dyDescent="0.2">
      <c r="AU707" s="8"/>
    </row>
    <row r="708" spans="47:47" ht="15.75" customHeight="1" x14ac:dyDescent="0.2">
      <c r="AU708" s="8"/>
    </row>
    <row r="709" spans="47:47" ht="15.75" customHeight="1" x14ac:dyDescent="0.2">
      <c r="AU709" s="6"/>
    </row>
    <row r="710" spans="47:47" ht="15.75" customHeight="1" x14ac:dyDescent="0.2">
      <c r="AU710" s="8"/>
    </row>
    <row r="711" spans="47:47" ht="15.75" customHeight="1" x14ac:dyDescent="0.2">
      <c r="AU711" s="8"/>
    </row>
    <row r="712" spans="47:47" ht="15.75" customHeight="1" x14ac:dyDescent="0.2">
      <c r="AU712" s="8"/>
    </row>
    <row r="713" spans="47:47" ht="15.75" customHeight="1" x14ac:dyDescent="0.2">
      <c r="AU713" s="8"/>
    </row>
    <row r="714" spans="47:47" ht="15.75" customHeight="1" x14ac:dyDescent="0.2">
      <c r="AU714" s="8"/>
    </row>
    <row r="715" spans="47:47" ht="15.75" customHeight="1" x14ac:dyDescent="0.2">
      <c r="AU715" s="8"/>
    </row>
    <row r="716" spans="47:47" ht="15.75" customHeight="1" x14ac:dyDescent="0.2">
      <c r="AU716" s="8"/>
    </row>
    <row r="717" spans="47:47" ht="15.75" customHeight="1" x14ac:dyDescent="0.2">
      <c r="AU717" s="8"/>
    </row>
    <row r="718" spans="47:47" ht="15.75" customHeight="1" x14ac:dyDescent="0.2">
      <c r="AU718" s="8"/>
    </row>
    <row r="719" spans="47:47" ht="15.75" customHeight="1" x14ac:dyDescent="0.2">
      <c r="AU719" s="8"/>
    </row>
    <row r="720" spans="47:47" ht="15.75" customHeight="1" x14ac:dyDescent="0.2">
      <c r="AU720" s="8"/>
    </row>
    <row r="721" spans="47:47" ht="15.75" customHeight="1" x14ac:dyDescent="0.2">
      <c r="AU721" s="8"/>
    </row>
    <row r="722" spans="47:47" ht="15.75" customHeight="1" x14ac:dyDescent="0.2">
      <c r="AU722" s="6"/>
    </row>
    <row r="723" spans="47:47" ht="15.75" customHeight="1" x14ac:dyDescent="0.2">
      <c r="AU723" s="8"/>
    </row>
    <row r="724" spans="47:47" ht="15.75" customHeight="1" x14ac:dyDescent="0.2">
      <c r="AU724" s="8"/>
    </row>
    <row r="725" spans="47:47" ht="15.75" customHeight="1" x14ac:dyDescent="0.2">
      <c r="AU725" s="8"/>
    </row>
    <row r="726" spans="47:47" ht="15.75" customHeight="1" x14ac:dyDescent="0.2">
      <c r="AU726" s="8"/>
    </row>
    <row r="727" spans="47:47" ht="15.75" customHeight="1" x14ac:dyDescent="0.2">
      <c r="AU727" s="8"/>
    </row>
    <row r="728" spans="47:47" ht="15.75" customHeight="1" x14ac:dyDescent="0.2">
      <c r="AU728" s="8"/>
    </row>
    <row r="729" spans="47:47" ht="15.75" customHeight="1" x14ac:dyDescent="0.2">
      <c r="AU729" s="8"/>
    </row>
    <row r="730" spans="47:47" ht="15.75" customHeight="1" x14ac:dyDescent="0.2">
      <c r="AU730" s="8"/>
    </row>
    <row r="731" spans="47:47" ht="15.75" customHeight="1" x14ac:dyDescent="0.2">
      <c r="AU731" s="8"/>
    </row>
    <row r="732" spans="47:47" ht="15.75" customHeight="1" x14ac:dyDescent="0.2">
      <c r="AU732" s="8"/>
    </row>
    <row r="733" spans="47:47" ht="15.75" customHeight="1" x14ac:dyDescent="0.2">
      <c r="AU733" s="8"/>
    </row>
    <row r="734" spans="47:47" ht="15.75" customHeight="1" x14ac:dyDescent="0.2">
      <c r="AU734" s="8"/>
    </row>
    <row r="735" spans="47:47" ht="15.75" customHeight="1" x14ac:dyDescent="0.2">
      <c r="AU735" s="6"/>
    </row>
    <row r="736" spans="47:47" ht="15.75" customHeight="1" x14ac:dyDescent="0.2">
      <c r="AU736" s="8"/>
    </row>
    <row r="737" spans="47:47" ht="15.75" customHeight="1" x14ac:dyDescent="0.2">
      <c r="AU737" s="8"/>
    </row>
    <row r="738" spans="47:47" ht="15.75" customHeight="1" x14ac:dyDescent="0.2">
      <c r="AU738" s="8"/>
    </row>
    <row r="739" spans="47:47" ht="15.75" customHeight="1" x14ac:dyDescent="0.2">
      <c r="AU739" s="8"/>
    </row>
    <row r="740" spans="47:47" ht="15.75" customHeight="1" x14ac:dyDescent="0.2">
      <c r="AU740" s="8"/>
    </row>
    <row r="741" spans="47:47" ht="15.75" customHeight="1" x14ac:dyDescent="0.2">
      <c r="AU741" s="8"/>
    </row>
    <row r="742" spans="47:47" ht="15.75" customHeight="1" x14ac:dyDescent="0.2">
      <c r="AU742" s="8"/>
    </row>
    <row r="743" spans="47:47" ht="15.75" customHeight="1" x14ac:dyDescent="0.2">
      <c r="AU743" s="8"/>
    </row>
    <row r="744" spans="47:47" ht="15.75" customHeight="1" x14ac:dyDescent="0.2">
      <c r="AU744" s="8"/>
    </row>
    <row r="745" spans="47:47" ht="15.75" customHeight="1" x14ac:dyDescent="0.2">
      <c r="AU745" s="8"/>
    </row>
    <row r="746" spans="47:47" ht="15.75" customHeight="1" x14ac:dyDescent="0.2">
      <c r="AU746" s="8"/>
    </row>
    <row r="747" spans="47:47" ht="15.75" customHeight="1" x14ac:dyDescent="0.2">
      <c r="AU747" s="8"/>
    </row>
    <row r="748" spans="47:47" ht="15.75" customHeight="1" x14ac:dyDescent="0.2">
      <c r="AU748" s="6"/>
    </row>
    <row r="749" spans="47:47" ht="15.75" customHeight="1" x14ac:dyDescent="0.2">
      <c r="AU749" s="8"/>
    </row>
    <row r="750" spans="47:47" ht="15.75" customHeight="1" x14ac:dyDescent="0.2">
      <c r="AU750" s="8"/>
    </row>
    <row r="751" spans="47:47" ht="15.75" customHeight="1" x14ac:dyDescent="0.2">
      <c r="AU751" s="8"/>
    </row>
    <row r="752" spans="47:47" ht="15.75" customHeight="1" x14ac:dyDescent="0.2">
      <c r="AU752" s="8"/>
    </row>
    <row r="753" spans="47:47" ht="15.75" customHeight="1" x14ac:dyDescent="0.2">
      <c r="AU753" s="8"/>
    </row>
    <row r="754" spans="47:47" ht="15.75" customHeight="1" x14ac:dyDescent="0.2">
      <c r="AU754" s="8"/>
    </row>
    <row r="755" spans="47:47" ht="15.75" customHeight="1" x14ac:dyDescent="0.2">
      <c r="AU755" s="8"/>
    </row>
    <row r="756" spans="47:47" ht="15.75" customHeight="1" x14ac:dyDescent="0.2">
      <c r="AU756" s="8"/>
    </row>
    <row r="757" spans="47:47" ht="15.75" customHeight="1" x14ac:dyDescent="0.2">
      <c r="AU757" s="8"/>
    </row>
    <row r="758" spans="47:47" ht="15.75" customHeight="1" x14ac:dyDescent="0.2">
      <c r="AU758" s="8"/>
    </row>
    <row r="759" spans="47:47" ht="15.75" customHeight="1" x14ac:dyDescent="0.2">
      <c r="AU759" s="8"/>
    </row>
    <row r="760" spans="47:47" ht="15.75" customHeight="1" x14ac:dyDescent="0.2">
      <c r="AU760" s="8"/>
    </row>
    <row r="761" spans="47:47" ht="15.75" customHeight="1" x14ac:dyDescent="0.2">
      <c r="AU761" s="6"/>
    </row>
    <row r="762" spans="47:47" ht="15.75" customHeight="1" x14ac:dyDescent="0.2">
      <c r="AU762" s="8"/>
    </row>
    <row r="763" spans="47:47" ht="15.75" customHeight="1" x14ac:dyDescent="0.2">
      <c r="AU763" s="8"/>
    </row>
    <row r="764" spans="47:47" ht="15.75" customHeight="1" x14ac:dyDescent="0.2">
      <c r="AU764" s="8"/>
    </row>
    <row r="765" spans="47:47" ht="15.75" customHeight="1" x14ac:dyDescent="0.2">
      <c r="AU765" s="8"/>
    </row>
    <row r="766" spans="47:47" ht="15.75" customHeight="1" x14ac:dyDescent="0.2">
      <c r="AU766" s="8"/>
    </row>
    <row r="767" spans="47:47" ht="15.75" customHeight="1" x14ac:dyDescent="0.2">
      <c r="AU767" s="8"/>
    </row>
    <row r="768" spans="47:47" ht="15.75" customHeight="1" x14ac:dyDescent="0.2">
      <c r="AU768" s="8"/>
    </row>
    <row r="769" spans="47:47" ht="15.75" customHeight="1" x14ac:dyDescent="0.2">
      <c r="AU769" s="8"/>
    </row>
    <row r="770" spans="47:47" ht="15.75" customHeight="1" x14ac:dyDescent="0.2">
      <c r="AU770" s="8"/>
    </row>
    <row r="771" spans="47:47" ht="15.75" customHeight="1" x14ac:dyDescent="0.2">
      <c r="AU771" s="8"/>
    </row>
    <row r="772" spans="47:47" ht="15.75" customHeight="1" x14ac:dyDescent="0.2">
      <c r="AU772" s="8"/>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AX57"/>
  <sheetViews>
    <sheetView view="pageBreakPreview" zoomScaleNormal="100" zoomScaleSheetLayoutView="100" workbookViewId="0">
      <pane xSplit="1" topLeftCell="B1" activePane="topRight" state="frozen"/>
      <selection activeCell="AW14" sqref="AW14"/>
      <selection pane="topRight"/>
    </sheetView>
  </sheetViews>
  <sheetFormatPr defaultColWidth="12.7109375" defaultRowHeight="15.75" customHeight="1" outlineLevelCol="1" x14ac:dyDescent="0.25"/>
  <cols>
    <col min="1" max="2" width="68.28515625" style="12" customWidth="1"/>
    <col min="3" max="33" width="12.7109375" style="12" hidden="1" customWidth="1" outlineLevel="1"/>
    <col min="34" max="34" width="12.7109375" style="12" customWidth="1" collapsed="1"/>
    <col min="35" max="16384" width="12.7109375" style="12"/>
  </cols>
  <sheetData>
    <row r="1" spans="1:50" ht="15.75" customHeight="1" x14ac:dyDescent="0.25">
      <c r="A1" s="160" t="s">
        <v>342</v>
      </c>
      <c r="B1" s="161" t="s">
        <v>902</v>
      </c>
      <c r="C1" s="3"/>
      <c r="D1" s="3"/>
      <c r="E1" s="3"/>
      <c r="F1" s="3"/>
      <c r="G1" s="3"/>
      <c r="H1" s="3"/>
      <c r="I1" s="3"/>
      <c r="J1" s="3"/>
      <c r="K1" s="3"/>
      <c r="L1" s="3"/>
      <c r="M1" s="3"/>
      <c r="N1" s="3"/>
      <c r="O1" s="159"/>
      <c r="P1" s="159"/>
      <c r="Q1" s="159"/>
      <c r="R1" s="3"/>
      <c r="S1" s="3"/>
      <c r="T1" s="3"/>
      <c r="U1" s="3"/>
      <c r="V1" s="3"/>
      <c r="W1" s="3"/>
      <c r="X1" s="3"/>
      <c r="Y1" s="3"/>
      <c r="Z1" s="3"/>
      <c r="AA1" s="3"/>
      <c r="AB1" s="3"/>
      <c r="AC1" s="3"/>
      <c r="AD1" s="3"/>
      <c r="AE1" s="3"/>
      <c r="AF1" s="3"/>
      <c r="AG1" s="3"/>
      <c r="AH1" s="3"/>
      <c r="AI1" s="3"/>
      <c r="AJ1" s="3"/>
      <c r="AK1" s="3"/>
      <c r="AL1" s="293" t="s">
        <v>620</v>
      </c>
    </row>
    <row r="2" spans="1:50" ht="15.75" customHeight="1" x14ac:dyDescent="0.25">
      <c r="A2" s="160"/>
      <c r="B2" s="161"/>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293" t="s">
        <v>621</v>
      </c>
    </row>
    <row r="3" spans="1:50" ht="15.75" customHeight="1" thickBot="1" x14ac:dyDescent="0.3">
      <c r="A3" s="160"/>
      <c r="B3" s="161"/>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row>
    <row r="4" spans="1:50" ht="15.75" customHeight="1" thickBot="1" x14ac:dyDescent="0.3">
      <c r="A4" s="334" t="s">
        <v>325</v>
      </c>
      <c r="B4" s="377" t="s">
        <v>162</v>
      </c>
      <c r="C4" s="421" t="s">
        <v>269</v>
      </c>
      <c r="D4" s="421" t="s">
        <v>268</v>
      </c>
      <c r="E4" s="421" t="s">
        <v>267</v>
      </c>
      <c r="F4" s="421" t="s">
        <v>266</v>
      </c>
      <c r="G4" s="421" t="s">
        <v>262</v>
      </c>
      <c r="H4" s="421" t="s">
        <v>263</v>
      </c>
      <c r="I4" s="421" t="s">
        <v>264</v>
      </c>
      <c r="J4" s="421" t="s">
        <v>265</v>
      </c>
      <c r="K4" s="421" t="s">
        <v>261</v>
      </c>
      <c r="L4" s="421" t="s">
        <v>260</v>
      </c>
      <c r="M4" s="421" t="s">
        <v>259</v>
      </c>
      <c r="N4" s="421" t="s">
        <v>258</v>
      </c>
      <c r="O4" s="421" t="s">
        <v>257</v>
      </c>
      <c r="P4" s="421" t="s">
        <v>256</v>
      </c>
      <c r="Q4" s="421" t="s">
        <v>255</v>
      </c>
      <c r="R4" s="421" t="s">
        <v>254</v>
      </c>
      <c r="S4" s="421" t="s">
        <v>253</v>
      </c>
      <c r="T4" s="421" t="s">
        <v>252</v>
      </c>
      <c r="U4" s="421" t="s">
        <v>251</v>
      </c>
      <c r="V4" s="421" t="s">
        <v>250</v>
      </c>
      <c r="W4" s="421" t="s">
        <v>246</v>
      </c>
      <c r="X4" s="421" t="s">
        <v>247</v>
      </c>
      <c r="Y4" s="421" t="s">
        <v>248</v>
      </c>
      <c r="Z4" s="421" t="s">
        <v>249</v>
      </c>
      <c r="AA4" s="421" t="s">
        <v>242</v>
      </c>
      <c r="AB4" s="421" t="s">
        <v>243</v>
      </c>
      <c r="AC4" s="421" t="s">
        <v>244</v>
      </c>
      <c r="AD4" s="421" t="s">
        <v>245</v>
      </c>
      <c r="AE4" s="421" t="s">
        <v>239</v>
      </c>
      <c r="AF4" s="421" t="s">
        <v>240</v>
      </c>
      <c r="AG4" s="421" t="s">
        <v>241</v>
      </c>
      <c r="AH4" s="421" t="s">
        <v>223</v>
      </c>
      <c r="AI4" s="421" t="s">
        <v>238</v>
      </c>
      <c r="AJ4" s="421" t="s">
        <v>237</v>
      </c>
      <c r="AK4" s="421" t="s">
        <v>222</v>
      </c>
      <c r="AL4" s="455" t="s">
        <v>236</v>
      </c>
    </row>
    <row r="5" spans="1:50" ht="29.25" customHeight="1" x14ac:dyDescent="0.25">
      <c r="A5" s="166" t="s">
        <v>502</v>
      </c>
      <c r="B5" s="167" t="s">
        <v>627</v>
      </c>
      <c r="C5" s="518"/>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169"/>
      <c r="AV5" s="164"/>
      <c r="AW5" s="164"/>
      <c r="AX5" s="164"/>
    </row>
    <row r="6" spans="1:50" ht="15.75" customHeight="1" x14ac:dyDescent="0.25">
      <c r="A6" s="166" t="s">
        <v>494</v>
      </c>
      <c r="B6" s="167" t="s">
        <v>506</v>
      </c>
      <c r="C6" s="518" t="s">
        <v>122</v>
      </c>
      <c r="D6" s="168">
        <v>5943.4009999999998</v>
      </c>
      <c r="E6" s="168">
        <v>6031.1379999999999</v>
      </c>
      <c r="F6" s="168">
        <v>6254.3270000000002</v>
      </c>
      <c r="G6" s="168">
        <v>6071.5709999999999</v>
      </c>
      <c r="H6" s="168">
        <v>6623.0529999999999</v>
      </c>
      <c r="I6" s="168">
        <v>6578.14</v>
      </c>
      <c r="J6" s="168">
        <v>6562.3530000000001</v>
      </c>
      <c r="K6" s="168">
        <v>5591.5929999999998</v>
      </c>
      <c r="L6" s="168">
        <v>5722.5529999999999</v>
      </c>
      <c r="M6" s="168">
        <v>6321.7719999999999</v>
      </c>
      <c r="N6" s="168">
        <v>6549.3829999999998</v>
      </c>
      <c r="O6" s="168">
        <v>7001.9880000000003</v>
      </c>
      <c r="P6" s="168">
        <v>7164.7460000000001</v>
      </c>
      <c r="Q6" s="168">
        <v>8169.2219999999998</v>
      </c>
      <c r="R6" s="168">
        <v>8086.1559999999999</v>
      </c>
      <c r="S6" s="168">
        <v>8862.3269999999993</v>
      </c>
      <c r="T6" s="168">
        <v>8673.6949999999997</v>
      </c>
      <c r="U6" s="168">
        <v>7986.7389999999996</v>
      </c>
      <c r="V6" s="168">
        <v>7336.9849999999997</v>
      </c>
      <c r="W6" s="168">
        <v>7219.8029999999999</v>
      </c>
      <c r="X6" s="168">
        <v>7418.6540000000005</v>
      </c>
      <c r="Y6" s="168">
        <v>7083.5950000000003</v>
      </c>
      <c r="Z6" s="168">
        <v>7377.95</v>
      </c>
      <c r="AA6" s="168">
        <v>7278.2640000000001</v>
      </c>
      <c r="AB6" s="168">
        <v>7585.09</v>
      </c>
      <c r="AC6" s="168">
        <v>7510.2560000000003</v>
      </c>
      <c r="AD6" s="168">
        <v>7549.6350000000002</v>
      </c>
      <c r="AE6" s="168">
        <v>7066.1819999999998</v>
      </c>
      <c r="AF6" s="168">
        <v>8202.4660000000003</v>
      </c>
      <c r="AG6" s="168">
        <v>8409.4519999999993</v>
      </c>
      <c r="AH6" s="168">
        <v>6550.7</v>
      </c>
      <c r="AI6" s="168">
        <v>6295</v>
      </c>
      <c r="AJ6" s="168">
        <v>5692</v>
      </c>
      <c r="AK6" s="168">
        <v>5486</v>
      </c>
      <c r="AL6" s="169">
        <v>5420</v>
      </c>
      <c r="AV6" s="164"/>
      <c r="AW6" s="164"/>
      <c r="AX6" s="164"/>
    </row>
    <row r="7" spans="1:50" s="163" customFormat="1" ht="15.75" customHeight="1" x14ac:dyDescent="0.25">
      <c r="A7" s="310" t="s">
        <v>496</v>
      </c>
      <c r="B7" s="310" t="s">
        <v>507</v>
      </c>
      <c r="C7" s="520" t="s">
        <v>122</v>
      </c>
      <c r="D7" s="520" t="s">
        <v>122</v>
      </c>
      <c r="E7" s="520" t="s">
        <v>122</v>
      </c>
      <c r="F7" s="170">
        <v>5355.8869999999997</v>
      </c>
      <c r="G7" s="520" t="s">
        <v>122</v>
      </c>
      <c r="H7" s="520" t="s">
        <v>122</v>
      </c>
      <c r="I7" s="520" t="s">
        <v>122</v>
      </c>
      <c r="J7" s="170">
        <v>5899.2309999999998</v>
      </c>
      <c r="K7" s="170">
        <v>4913.3010000000004</v>
      </c>
      <c r="L7" s="170">
        <v>5122.4290000000001</v>
      </c>
      <c r="M7" s="170">
        <v>5637.299</v>
      </c>
      <c r="N7" s="170">
        <v>5701.5469999999996</v>
      </c>
      <c r="O7" s="170">
        <v>5889.1859999999997</v>
      </c>
      <c r="P7" s="170">
        <v>6266.2020000000002</v>
      </c>
      <c r="Q7" s="170">
        <v>6387.73</v>
      </c>
      <c r="R7" s="170">
        <v>6505.0829999999996</v>
      </c>
      <c r="S7" s="170">
        <v>6916.5</v>
      </c>
      <c r="T7" s="170">
        <v>6601.5770000000002</v>
      </c>
      <c r="U7" s="170">
        <v>6287.027</v>
      </c>
      <c r="V7" s="170">
        <v>5532.4290000000001</v>
      </c>
      <c r="W7" s="170">
        <v>5289.2560000000003</v>
      </c>
      <c r="X7" s="170">
        <v>5604.2359999999999</v>
      </c>
      <c r="Y7" s="170">
        <v>5238.9639999999999</v>
      </c>
      <c r="Z7" s="170">
        <v>5615.8779999999997</v>
      </c>
      <c r="AA7" s="170">
        <v>5534.1419999999998</v>
      </c>
      <c r="AB7" s="170">
        <v>5645.9070000000002</v>
      </c>
      <c r="AC7" s="170">
        <v>5640.2550000000001</v>
      </c>
      <c r="AD7" s="170">
        <v>5412.768</v>
      </c>
      <c r="AE7" s="170">
        <v>5190.5020000000004</v>
      </c>
      <c r="AF7" s="170">
        <v>5261.1679999999997</v>
      </c>
      <c r="AG7" s="170">
        <v>5139.6959999999999</v>
      </c>
      <c r="AH7" s="170">
        <v>5048.8999999999996</v>
      </c>
      <c r="AI7" s="170">
        <v>4848</v>
      </c>
      <c r="AJ7" s="170">
        <v>4575</v>
      </c>
      <c r="AK7" s="170">
        <v>4313</v>
      </c>
      <c r="AL7" s="171">
        <v>4346</v>
      </c>
      <c r="AV7" s="164"/>
      <c r="AW7" s="164"/>
      <c r="AX7" s="164"/>
    </row>
    <row r="8" spans="1:50" s="163" customFormat="1" ht="15.75" customHeight="1" x14ac:dyDescent="0.25">
      <c r="A8" s="310" t="s">
        <v>922</v>
      </c>
      <c r="B8" s="310" t="s">
        <v>508</v>
      </c>
      <c r="C8" s="520" t="s">
        <v>122</v>
      </c>
      <c r="D8" s="520" t="s">
        <v>122</v>
      </c>
      <c r="E8" s="520" t="s">
        <v>122</v>
      </c>
      <c r="F8" s="172">
        <v>898.44</v>
      </c>
      <c r="G8" s="520" t="s">
        <v>122</v>
      </c>
      <c r="H8" s="520" t="s">
        <v>122</v>
      </c>
      <c r="I8" s="520" t="s">
        <v>122</v>
      </c>
      <c r="J8" s="172">
        <v>663.12199999999996</v>
      </c>
      <c r="K8" s="172">
        <v>678.29200000000003</v>
      </c>
      <c r="L8" s="172">
        <v>600.12400000000002</v>
      </c>
      <c r="M8" s="172">
        <v>684.47299999999996</v>
      </c>
      <c r="N8" s="172">
        <v>847.83600000000001</v>
      </c>
      <c r="O8" s="172">
        <v>1112.8019999999999</v>
      </c>
      <c r="P8" s="172">
        <v>898.54399999999998</v>
      </c>
      <c r="Q8" s="172">
        <v>1781.492</v>
      </c>
      <c r="R8" s="172">
        <v>1581.0730000000001</v>
      </c>
      <c r="S8" s="172">
        <v>1945.827</v>
      </c>
      <c r="T8" s="172">
        <v>2072.1179999999999</v>
      </c>
      <c r="U8" s="172">
        <v>1699.712</v>
      </c>
      <c r="V8" s="172">
        <v>1804.556</v>
      </c>
      <c r="W8" s="172">
        <v>1930.547</v>
      </c>
      <c r="X8" s="172">
        <v>1814.4179999999999</v>
      </c>
      <c r="Y8" s="172">
        <v>1844.6310000000001</v>
      </c>
      <c r="Z8" s="172">
        <v>1762.077</v>
      </c>
      <c r="AA8" s="172">
        <v>1744.1220000000001</v>
      </c>
      <c r="AB8" s="172">
        <v>1939.183</v>
      </c>
      <c r="AC8" s="172">
        <v>1870.001</v>
      </c>
      <c r="AD8" s="172">
        <v>2136.8670000000002</v>
      </c>
      <c r="AE8" s="172">
        <v>1875.68</v>
      </c>
      <c r="AF8" s="172">
        <v>2941.2979999999998</v>
      </c>
      <c r="AG8" s="172">
        <v>3269.7559999999999</v>
      </c>
      <c r="AH8" s="172">
        <v>1501.8</v>
      </c>
      <c r="AI8" s="172">
        <v>1447</v>
      </c>
      <c r="AJ8" s="172">
        <v>1117</v>
      </c>
      <c r="AK8" s="172">
        <v>1173</v>
      </c>
      <c r="AL8" s="173">
        <v>1074</v>
      </c>
    </row>
    <row r="9" spans="1:50" s="164" customFormat="1" ht="15.75" customHeight="1" x14ac:dyDescent="0.25">
      <c r="A9" s="166" t="s">
        <v>495</v>
      </c>
      <c r="B9" s="174" t="s">
        <v>509</v>
      </c>
      <c r="C9" s="520" t="s">
        <v>122</v>
      </c>
      <c r="D9" s="168">
        <v>2876.6689999999999</v>
      </c>
      <c r="E9" s="168">
        <v>3234.623</v>
      </c>
      <c r="F9" s="168">
        <v>3752.2629999999999</v>
      </c>
      <c r="G9" s="168">
        <v>4122.0680000000002</v>
      </c>
      <c r="H9" s="168">
        <v>4324.9449999999997</v>
      </c>
      <c r="I9" s="168">
        <v>4814.9229999999998</v>
      </c>
      <c r="J9" s="168">
        <v>4987.9430000000002</v>
      </c>
      <c r="K9" s="168">
        <v>5400.1450000000004</v>
      </c>
      <c r="L9" s="168">
        <v>5640.3980000000001</v>
      </c>
      <c r="M9" s="168">
        <v>6075.473</v>
      </c>
      <c r="N9" s="168">
        <v>6095.6850000000004</v>
      </c>
      <c r="O9" s="168">
        <v>6194</v>
      </c>
      <c r="P9" s="168">
        <v>6135</v>
      </c>
      <c r="Q9" s="168">
        <v>6428</v>
      </c>
      <c r="R9" s="168">
        <v>6911.8869999999997</v>
      </c>
      <c r="S9" s="168">
        <v>7293.7879999999996</v>
      </c>
      <c r="T9" s="168">
        <v>7537.7330000000002</v>
      </c>
      <c r="U9" s="168">
        <v>7182.7969999999996</v>
      </c>
      <c r="V9" s="168">
        <v>7328.9229999999998</v>
      </c>
      <c r="W9" s="168">
        <v>7332.8469999999998</v>
      </c>
      <c r="X9" s="168">
        <v>7689.9639999999999</v>
      </c>
      <c r="Y9" s="168">
        <v>7871.8559999999998</v>
      </c>
      <c r="Z9" s="168">
        <v>7361.4319999999998</v>
      </c>
      <c r="AA9" s="168">
        <v>7408.5780000000004</v>
      </c>
      <c r="AB9" s="168">
        <v>7629.1689999999999</v>
      </c>
      <c r="AC9" s="168">
        <v>7797.9179999999997</v>
      </c>
      <c r="AD9" s="168">
        <v>7688.1419999999998</v>
      </c>
      <c r="AE9" s="168">
        <v>7763.0590000000002</v>
      </c>
      <c r="AF9" s="168">
        <v>7784.5739999999996</v>
      </c>
      <c r="AG9" s="168">
        <v>7356.6710000000003</v>
      </c>
      <c r="AH9" s="168">
        <v>7183</v>
      </c>
      <c r="AI9" s="168">
        <v>7411</v>
      </c>
      <c r="AJ9" s="168">
        <v>7538</v>
      </c>
      <c r="AK9" s="168">
        <v>7725</v>
      </c>
      <c r="AL9" s="169">
        <v>7354</v>
      </c>
    </row>
    <row r="10" spans="1:50" s="163" customFormat="1" ht="15.75" customHeight="1" x14ac:dyDescent="0.25">
      <c r="A10" s="310" t="s">
        <v>694</v>
      </c>
      <c r="B10" s="310" t="s">
        <v>507</v>
      </c>
      <c r="C10" s="520" t="s">
        <v>122</v>
      </c>
      <c r="D10" s="170">
        <v>2876.6689999999999</v>
      </c>
      <c r="E10" s="170">
        <v>3234.623</v>
      </c>
      <c r="F10" s="170">
        <v>3752.2629999999999</v>
      </c>
      <c r="G10" s="170">
        <v>4122.0680000000002</v>
      </c>
      <c r="H10" s="170">
        <v>4324.9449999999997</v>
      </c>
      <c r="I10" s="170">
        <v>4814.9229999999998</v>
      </c>
      <c r="J10" s="170">
        <v>4987.9430000000002</v>
      </c>
      <c r="K10" s="170">
        <v>5400.1450000000004</v>
      </c>
      <c r="L10" s="170">
        <v>5640.3980000000001</v>
      </c>
      <c r="M10" s="170">
        <v>6075.473</v>
      </c>
      <c r="N10" s="170">
        <v>6095.6850000000004</v>
      </c>
      <c r="O10" s="170">
        <v>6193.5620000000008</v>
      </c>
      <c r="P10" s="170">
        <v>6135.143</v>
      </c>
      <c r="Q10" s="170">
        <v>6428.4679999999998</v>
      </c>
      <c r="R10" s="170">
        <v>6911.8869999999997</v>
      </c>
      <c r="S10" s="170">
        <v>7293.7879999999996</v>
      </c>
      <c r="T10" s="170">
        <v>7537.7330000000002</v>
      </c>
      <c r="U10" s="170">
        <v>7182.7969999999996</v>
      </c>
      <c r="V10" s="170">
        <v>7328.9229999999998</v>
      </c>
      <c r="W10" s="170">
        <v>7332.8469999999998</v>
      </c>
      <c r="X10" s="170">
        <v>7689.9639999999999</v>
      </c>
      <c r="Y10" s="170">
        <v>7871.8559999999998</v>
      </c>
      <c r="Z10" s="170">
        <v>7361.4319999999998</v>
      </c>
      <c r="AA10" s="170">
        <v>7408.5780000000004</v>
      </c>
      <c r="AB10" s="170">
        <v>7629.1689999999999</v>
      </c>
      <c r="AC10" s="170">
        <v>7797.9179999999997</v>
      </c>
      <c r="AD10" s="170">
        <v>7688.1419999999998</v>
      </c>
      <c r="AE10" s="170">
        <v>7763.0590000000002</v>
      </c>
      <c r="AF10" s="170">
        <v>7784.5739999999996</v>
      </c>
      <c r="AG10" s="170">
        <v>7356.6710000000003</v>
      </c>
      <c r="AH10" s="170">
        <v>7171.2</v>
      </c>
      <c r="AI10" s="170">
        <v>7400</v>
      </c>
      <c r="AJ10" s="170">
        <v>7528</v>
      </c>
      <c r="AK10" s="170">
        <v>7699</v>
      </c>
      <c r="AL10" s="171">
        <v>7332</v>
      </c>
    </row>
    <row r="11" spans="1:50" ht="15.75" hidden="1" customHeight="1" x14ac:dyDescent="0.25">
      <c r="A11" s="311" t="s">
        <v>331</v>
      </c>
      <c r="B11" s="178" t="s">
        <v>339</v>
      </c>
      <c r="C11" s="520" t="s">
        <v>122</v>
      </c>
      <c r="D11" s="247">
        <v>2363.7289999999998</v>
      </c>
      <c r="E11" s="520" t="s">
        <v>122</v>
      </c>
      <c r="F11" s="520" t="s">
        <v>122</v>
      </c>
      <c r="G11" s="520" t="s">
        <v>122</v>
      </c>
      <c r="H11" s="520" t="s">
        <v>122</v>
      </c>
      <c r="I11" s="520" t="s">
        <v>122</v>
      </c>
      <c r="J11" s="520" t="s">
        <v>122</v>
      </c>
      <c r="K11" s="520" t="s">
        <v>122</v>
      </c>
      <c r="L11" s="520" t="s">
        <v>122</v>
      </c>
      <c r="M11" s="520" t="s">
        <v>122</v>
      </c>
      <c r="N11" s="520" t="s">
        <v>122</v>
      </c>
      <c r="O11" s="520" t="s">
        <v>122</v>
      </c>
      <c r="P11" s="520" t="s">
        <v>122</v>
      </c>
      <c r="Q11" s="520" t="s">
        <v>122</v>
      </c>
      <c r="R11" s="520" t="s">
        <v>122</v>
      </c>
      <c r="S11" s="520" t="s">
        <v>122</v>
      </c>
      <c r="T11" s="520" t="s">
        <v>122</v>
      </c>
      <c r="U11" s="520" t="s">
        <v>122</v>
      </c>
      <c r="V11" s="520" t="s">
        <v>122</v>
      </c>
      <c r="W11" s="520" t="s">
        <v>122</v>
      </c>
      <c r="X11" s="520" t="s">
        <v>122</v>
      </c>
      <c r="Y11" s="520" t="s">
        <v>122</v>
      </c>
      <c r="Z11" s="520" t="s">
        <v>122</v>
      </c>
      <c r="AA11" s="520" t="s">
        <v>122</v>
      </c>
      <c r="AB11" s="520" t="s">
        <v>122</v>
      </c>
      <c r="AC11" s="520" t="s">
        <v>122</v>
      </c>
      <c r="AD11" s="520" t="s">
        <v>122</v>
      </c>
      <c r="AE11" s="520" t="s">
        <v>122</v>
      </c>
      <c r="AF11" s="520" t="s">
        <v>122</v>
      </c>
      <c r="AG11" s="520" t="s">
        <v>122</v>
      </c>
      <c r="AH11" s="520" t="s">
        <v>122</v>
      </c>
      <c r="AI11" s="520" t="s">
        <v>122</v>
      </c>
      <c r="AJ11" s="520" t="s">
        <v>122</v>
      </c>
      <c r="AK11" s="520" t="s">
        <v>122</v>
      </c>
      <c r="AL11" s="517" t="s">
        <v>122</v>
      </c>
    </row>
    <row r="12" spans="1:50" s="164" customFormat="1" ht="15.75" customHeight="1" x14ac:dyDescent="0.25">
      <c r="A12" s="166" t="s">
        <v>497</v>
      </c>
      <c r="B12" s="174" t="s">
        <v>510</v>
      </c>
      <c r="C12" s="516" t="s">
        <v>122</v>
      </c>
      <c r="D12" s="168">
        <v>100071.856</v>
      </c>
      <c r="E12" s="168">
        <v>106082.48299999999</v>
      </c>
      <c r="F12" s="168">
        <v>110503.11900000001</v>
      </c>
      <c r="G12" s="168">
        <v>112060.871</v>
      </c>
      <c r="H12" s="168">
        <v>118242.682</v>
      </c>
      <c r="I12" s="168">
        <v>120138.341</v>
      </c>
      <c r="J12" s="168">
        <v>123974.493</v>
      </c>
      <c r="K12" s="168">
        <v>126661.276</v>
      </c>
      <c r="L12" s="168">
        <v>129607.52499999999</v>
      </c>
      <c r="M12" s="170">
        <v>132942.28099999999</v>
      </c>
      <c r="N12" s="168">
        <v>134647.66899999999</v>
      </c>
      <c r="O12" s="168">
        <v>133337.427</v>
      </c>
      <c r="P12" s="168">
        <v>133660.601</v>
      </c>
      <c r="Q12" s="168">
        <v>134192.01500000001</v>
      </c>
      <c r="R12" s="168">
        <v>135261.288</v>
      </c>
      <c r="S12" s="168">
        <v>138130.158</v>
      </c>
      <c r="T12" s="168">
        <v>139718.80100000001</v>
      </c>
      <c r="U12" s="168">
        <v>141367.973</v>
      </c>
      <c r="V12" s="168">
        <v>141608.13399999999</v>
      </c>
      <c r="W12" s="168">
        <v>141731.01199999999</v>
      </c>
      <c r="X12" s="168">
        <v>170291.785</v>
      </c>
      <c r="Y12" s="168">
        <v>170994.674</v>
      </c>
      <c r="Z12" s="168">
        <v>172780.47399999999</v>
      </c>
      <c r="AA12" s="168">
        <v>175883.09700000001</v>
      </c>
      <c r="AB12" s="168">
        <v>178474.00200000001</v>
      </c>
      <c r="AC12" s="168">
        <v>178419.60699999999</v>
      </c>
      <c r="AD12" s="168">
        <v>183463.14</v>
      </c>
      <c r="AE12" s="168">
        <v>181407.63399999999</v>
      </c>
      <c r="AF12" s="168">
        <v>184004.99900000001</v>
      </c>
      <c r="AG12" s="168">
        <v>185565.652</v>
      </c>
      <c r="AH12" s="168">
        <v>194875.5</v>
      </c>
      <c r="AI12" s="168">
        <v>195016</v>
      </c>
      <c r="AJ12" s="168">
        <v>199508</v>
      </c>
      <c r="AK12" s="168">
        <v>200837</v>
      </c>
      <c r="AL12" s="169">
        <v>200678</v>
      </c>
    </row>
    <row r="13" spans="1:50" ht="15.75" customHeight="1" x14ac:dyDescent="0.25">
      <c r="A13" s="166" t="s">
        <v>481</v>
      </c>
      <c r="B13" s="167" t="s">
        <v>511</v>
      </c>
      <c r="C13" s="174">
        <v>109830.414</v>
      </c>
      <c r="D13" s="174">
        <v>111255.655</v>
      </c>
      <c r="E13" s="174">
        <v>115348.24400000001</v>
      </c>
      <c r="F13" s="174">
        <v>120509.709</v>
      </c>
      <c r="G13" s="174">
        <v>122254.51</v>
      </c>
      <c r="H13" s="174">
        <v>129190.68</v>
      </c>
      <c r="I13" s="174">
        <v>131531.40400000001</v>
      </c>
      <c r="J13" s="174">
        <v>135524.78899999999</v>
      </c>
      <c r="K13" s="174">
        <v>137653.014</v>
      </c>
      <c r="L13" s="174">
        <v>140970.476</v>
      </c>
      <c r="M13" s="174">
        <v>145339.52600000001</v>
      </c>
      <c r="N13" s="174">
        <v>147292.73699999999</v>
      </c>
      <c r="O13" s="174">
        <v>146532.65099999995</v>
      </c>
      <c r="P13" s="174">
        <v>146960.48500000002</v>
      </c>
      <c r="Q13" s="174">
        <v>148789.70000000001</v>
      </c>
      <c r="R13" s="174">
        <v>150259.33100000001</v>
      </c>
      <c r="S13" s="174">
        <v>154286.27299999999</v>
      </c>
      <c r="T13" s="174">
        <v>155930.22899999999</v>
      </c>
      <c r="U13" s="174">
        <v>156537.50899999999</v>
      </c>
      <c r="V13" s="174">
        <v>156274.04199999999</v>
      </c>
      <c r="W13" s="174">
        <v>156283.66200000001</v>
      </c>
      <c r="X13" s="174">
        <v>185400.40299999999</v>
      </c>
      <c r="Y13" s="174">
        <v>185950.125</v>
      </c>
      <c r="Z13" s="174">
        <v>187519.861</v>
      </c>
      <c r="AA13" s="174">
        <v>190569.93900000001</v>
      </c>
      <c r="AB13" s="174">
        <v>193688.261</v>
      </c>
      <c r="AC13" s="174">
        <v>193727.78099999999</v>
      </c>
      <c r="AD13" s="174">
        <v>198700.91699999999</v>
      </c>
      <c r="AE13" s="174">
        <v>196236.875</v>
      </c>
      <c r="AF13" s="174">
        <v>199992.03899999999</v>
      </c>
      <c r="AG13" s="174">
        <v>201331.77499999999</v>
      </c>
      <c r="AH13" s="174">
        <v>208609.2</v>
      </c>
      <c r="AI13" s="174">
        <v>208722</v>
      </c>
      <c r="AJ13" s="174">
        <v>212738</v>
      </c>
      <c r="AK13" s="174">
        <v>214048</v>
      </c>
      <c r="AL13" s="456">
        <v>213452</v>
      </c>
    </row>
    <row r="14" spans="1:50" ht="15.75" customHeight="1" x14ac:dyDescent="0.25">
      <c r="A14" s="177" t="s">
        <v>498</v>
      </c>
      <c r="B14" s="178" t="s">
        <v>512</v>
      </c>
      <c r="C14" s="517" t="s">
        <v>122</v>
      </c>
      <c r="D14" s="247">
        <v>-1191.307</v>
      </c>
      <c r="E14" s="247">
        <v>-1210.6189999999999</v>
      </c>
      <c r="F14" s="247">
        <v>-1365.5740000000001</v>
      </c>
      <c r="G14" s="247">
        <v>-1414.6</v>
      </c>
      <c r="H14" s="247">
        <v>-1553.0830000000001</v>
      </c>
      <c r="I14" s="247">
        <v>-1585.481</v>
      </c>
      <c r="J14" s="247">
        <v>-1765.9559999999999</v>
      </c>
      <c r="K14" s="247">
        <v>-1766.25</v>
      </c>
      <c r="L14" s="247">
        <v>-1722.4570000000001</v>
      </c>
      <c r="M14" s="247">
        <v>-1943.952</v>
      </c>
      <c r="N14" s="247">
        <v>-2079.6210000000001</v>
      </c>
      <c r="O14" s="247">
        <v>-2161.4810000000002</v>
      </c>
      <c r="P14" s="247">
        <v>-2247.56</v>
      </c>
      <c r="Q14" s="247">
        <v>-2440.6970000000001</v>
      </c>
      <c r="R14" s="247">
        <v>-2707.9279999999999</v>
      </c>
      <c r="S14" s="247">
        <v>-2899.777</v>
      </c>
      <c r="T14" s="247">
        <v>-2765.4920000000002</v>
      </c>
      <c r="U14" s="247">
        <v>-2620.8069999999998</v>
      </c>
      <c r="V14" s="247">
        <v>-2292.2179999999998</v>
      </c>
      <c r="W14" s="247">
        <v>-2169.136</v>
      </c>
      <c r="X14" s="247">
        <v>-2345.8969999999999</v>
      </c>
      <c r="Y14" s="247">
        <v>-2533.636</v>
      </c>
      <c r="Z14" s="247">
        <v>-2963.7330000000002</v>
      </c>
      <c r="AA14" s="247">
        <v>-3002.5039999999999</v>
      </c>
      <c r="AB14" s="247">
        <v>-3021.12</v>
      </c>
      <c r="AC14" s="247">
        <v>-3026.0819999999999</v>
      </c>
      <c r="AD14" s="247">
        <v>-2895.857</v>
      </c>
      <c r="AE14" s="247">
        <v>-2792.3229999999999</v>
      </c>
      <c r="AF14" s="247">
        <v>-2783.239</v>
      </c>
      <c r="AG14" s="247">
        <v>-2758.8090000000002</v>
      </c>
      <c r="AH14" s="247">
        <v>-2608.3000000000002</v>
      </c>
      <c r="AI14" s="247">
        <v>-2530</v>
      </c>
      <c r="AJ14" s="247">
        <v>-2419</v>
      </c>
      <c r="AK14" s="247">
        <v>-2246</v>
      </c>
      <c r="AL14" s="209">
        <v>-2103</v>
      </c>
    </row>
    <row r="15" spans="1:50" s="163" customFormat="1" ht="15.75" customHeight="1" x14ac:dyDescent="0.25">
      <c r="A15" s="310" t="s">
        <v>496</v>
      </c>
      <c r="B15" s="310" t="s">
        <v>507</v>
      </c>
      <c r="C15" s="522" t="s">
        <v>122</v>
      </c>
      <c r="D15" s="522" t="s">
        <v>122</v>
      </c>
      <c r="E15" s="522" t="s">
        <v>122</v>
      </c>
      <c r="F15" s="210">
        <v>-1365.5740000000001</v>
      </c>
      <c r="G15" s="522" t="s">
        <v>122</v>
      </c>
      <c r="H15" s="522" t="s">
        <v>122</v>
      </c>
      <c r="I15" s="522" t="s">
        <v>122</v>
      </c>
      <c r="J15" s="210">
        <v>-1765.9559999999999</v>
      </c>
      <c r="K15" s="210">
        <v>-1766.25</v>
      </c>
      <c r="L15" s="210">
        <v>-1722.4570000000001</v>
      </c>
      <c r="M15" s="210">
        <v>-1943.952</v>
      </c>
      <c r="N15" s="210">
        <v>-2079.6210000000001</v>
      </c>
      <c r="O15" s="210">
        <v>-2161.4810000000002</v>
      </c>
      <c r="P15" s="210">
        <v>-2247.56</v>
      </c>
      <c r="Q15" s="210">
        <v>-2426.6080000000002</v>
      </c>
      <c r="R15" s="210">
        <v>-2647.4810000000002</v>
      </c>
      <c r="S15" s="210">
        <v>-2825.933</v>
      </c>
      <c r="T15" s="210">
        <v>-2695.6190000000001</v>
      </c>
      <c r="U15" s="210">
        <v>-2600.1990000000001</v>
      </c>
      <c r="V15" s="210">
        <v>-2276.0929999999998</v>
      </c>
      <c r="W15" s="210">
        <v>-2152.549</v>
      </c>
      <c r="X15" s="210">
        <v>-2329.768</v>
      </c>
      <c r="Y15" s="210">
        <v>-2517.09</v>
      </c>
      <c r="Z15" s="210">
        <v>-2948.0250000000001</v>
      </c>
      <c r="AA15" s="210">
        <v>-2989.9549999999999</v>
      </c>
      <c r="AB15" s="210">
        <v>-3011.1039999999998</v>
      </c>
      <c r="AC15" s="210">
        <v>-3017.0360000000001</v>
      </c>
      <c r="AD15" s="210">
        <v>-2882.3519999999999</v>
      </c>
      <c r="AE15" s="210">
        <v>-2782.067</v>
      </c>
      <c r="AF15" s="210">
        <v>-2771.482</v>
      </c>
      <c r="AG15" s="210">
        <v>-2747.5430000000001</v>
      </c>
      <c r="AH15" s="210">
        <v>-2593.9</v>
      </c>
      <c r="AI15" s="210">
        <v>-2519</v>
      </c>
      <c r="AJ15" s="210">
        <v>-2412</v>
      </c>
      <c r="AK15" s="210">
        <v>-2238</v>
      </c>
      <c r="AL15" s="211">
        <v>-2097</v>
      </c>
    </row>
    <row r="16" spans="1:50" ht="15.75" customHeight="1" x14ac:dyDescent="0.25">
      <c r="A16" s="177" t="s">
        <v>499</v>
      </c>
      <c r="B16" s="178" t="s">
        <v>513</v>
      </c>
      <c r="C16" s="517" t="s">
        <v>122</v>
      </c>
      <c r="D16" s="247">
        <v>-1652.1089999999999</v>
      </c>
      <c r="E16" s="247">
        <v>-1732.46</v>
      </c>
      <c r="F16" s="247">
        <v>-1989.8679999999999</v>
      </c>
      <c r="G16" s="247">
        <v>-2252.739</v>
      </c>
      <c r="H16" s="247">
        <v>-2346.0630000000001</v>
      </c>
      <c r="I16" s="247">
        <v>-2703.2170000000001</v>
      </c>
      <c r="J16" s="247">
        <v>-2593.1030000000001</v>
      </c>
      <c r="K16" s="247">
        <v>-2838.4989999999998</v>
      </c>
      <c r="L16" s="247">
        <v>-2884.5610000000001</v>
      </c>
      <c r="M16" s="247">
        <v>-2965.1010000000001</v>
      </c>
      <c r="N16" s="247">
        <v>-2910.0419999999999</v>
      </c>
      <c r="O16" s="247">
        <v>-3158.873</v>
      </c>
      <c r="P16" s="247">
        <v>-3077.0630000000001</v>
      </c>
      <c r="Q16" s="247">
        <v>-3398.4679999999998</v>
      </c>
      <c r="R16" s="247">
        <v>-3516.549</v>
      </c>
      <c r="S16" s="247">
        <v>-3791.1390000000001</v>
      </c>
      <c r="T16" s="247">
        <v>-3788.8870000000002</v>
      </c>
      <c r="U16" s="247">
        <v>-3682.3110000000001</v>
      </c>
      <c r="V16" s="247">
        <v>-3772.723</v>
      </c>
      <c r="W16" s="247">
        <v>-3931.453</v>
      </c>
      <c r="X16" s="247">
        <v>-4429.7280000000001</v>
      </c>
      <c r="Y16" s="247">
        <v>-4506.1689999999999</v>
      </c>
      <c r="Z16" s="247">
        <v>-4426.8689999999997</v>
      </c>
      <c r="AA16" s="247">
        <v>-4508.7489999999998</v>
      </c>
      <c r="AB16" s="247">
        <v>-4644.4449999999997</v>
      </c>
      <c r="AC16" s="247">
        <v>-4822.8609999999999</v>
      </c>
      <c r="AD16" s="247">
        <v>-4822.183</v>
      </c>
      <c r="AE16" s="247">
        <v>-4963.8649999999998</v>
      </c>
      <c r="AF16" s="247">
        <v>-5118.3729999999996</v>
      </c>
      <c r="AG16" s="247">
        <v>-4850.3990000000003</v>
      </c>
      <c r="AH16" s="247">
        <v>-4765.8</v>
      </c>
      <c r="AI16" s="247">
        <v>-4980</v>
      </c>
      <c r="AJ16" s="247">
        <v>-5013</v>
      </c>
      <c r="AK16" s="247">
        <v>-5221</v>
      </c>
      <c r="AL16" s="88">
        <v>-5000</v>
      </c>
    </row>
    <row r="17" spans="1:38" ht="15.75" customHeight="1" x14ac:dyDescent="0.25">
      <c r="A17" s="177" t="s">
        <v>500</v>
      </c>
      <c r="B17" s="178" t="s">
        <v>699</v>
      </c>
      <c r="C17" s="517" t="s">
        <v>122</v>
      </c>
      <c r="D17" s="247">
        <v>-558.47500000000002</v>
      </c>
      <c r="E17" s="247">
        <v>-588.11</v>
      </c>
      <c r="F17" s="247">
        <v>-581.68200000000002</v>
      </c>
      <c r="G17" s="247">
        <v>-694.72699999999998</v>
      </c>
      <c r="H17" s="247">
        <v>-626.06700000000001</v>
      </c>
      <c r="I17" s="247">
        <v>-527.60599999999999</v>
      </c>
      <c r="J17" s="247">
        <v>-497.61099999999999</v>
      </c>
      <c r="K17" s="247">
        <v>-628.46100000000001</v>
      </c>
      <c r="L17" s="247">
        <v>-683.01900000000001</v>
      </c>
      <c r="M17" s="247">
        <v>-735.19200000000001</v>
      </c>
      <c r="N17" s="247">
        <v>-668.58</v>
      </c>
      <c r="O17" s="247">
        <v>-648.96400000000006</v>
      </c>
      <c r="P17" s="247">
        <v>-692.44200000000001</v>
      </c>
      <c r="Q17" s="247">
        <v>-635.44799999999998</v>
      </c>
      <c r="R17" s="247">
        <v>-551.78800000000001</v>
      </c>
      <c r="S17" s="247">
        <v>-506.24700000000001</v>
      </c>
      <c r="T17" s="247">
        <v>-691.40499999999997</v>
      </c>
      <c r="U17" s="247">
        <v>-623.05600000000004</v>
      </c>
      <c r="V17" s="247">
        <v>-585.83900000000006</v>
      </c>
      <c r="W17" s="247">
        <v>-522.20799999999997</v>
      </c>
      <c r="X17" s="247">
        <v>-630.81899999999996</v>
      </c>
      <c r="Y17" s="247">
        <v>-577.02</v>
      </c>
      <c r="Z17" s="247">
        <v>-631.875</v>
      </c>
      <c r="AA17" s="247">
        <v>-618.28</v>
      </c>
      <c r="AB17" s="247">
        <v>-686.60699999999997</v>
      </c>
      <c r="AC17" s="247">
        <v>-685.72299999999996</v>
      </c>
      <c r="AD17" s="247">
        <v>-569.16899999999998</v>
      </c>
      <c r="AE17" s="247">
        <v>-611.58000000000004</v>
      </c>
      <c r="AF17" s="247">
        <v>-575.05499999999995</v>
      </c>
      <c r="AG17" s="247">
        <v>-548.22400000000005</v>
      </c>
      <c r="AH17" s="247">
        <v>-628.6</v>
      </c>
      <c r="AI17" s="247">
        <v>-633</v>
      </c>
      <c r="AJ17" s="247">
        <v>-686</v>
      </c>
      <c r="AK17" s="247">
        <v>-772</v>
      </c>
      <c r="AL17" s="88">
        <v>-720</v>
      </c>
    </row>
    <row r="18" spans="1:38" ht="15.75" hidden="1" customHeight="1" x14ac:dyDescent="0.25">
      <c r="A18" s="311" t="s">
        <v>528</v>
      </c>
      <c r="B18" s="178" t="s">
        <v>529</v>
      </c>
      <c r="C18" s="517" t="s">
        <v>122</v>
      </c>
      <c r="D18" s="517">
        <v>-55.192</v>
      </c>
      <c r="E18" s="517" t="s">
        <v>122</v>
      </c>
      <c r="F18" s="517" t="s">
        <v>122</v>
      </c>
      <c r="G18" s="517" t="s">
        <v>122</v>
      </c>
      <c r="H18" s="517" t="s">
        <v>122</v>
      </c>
      <c r="I18" s="517" t="s">
        <v>122</v>
      </c>
      <c r="J18" s="517" t="s">
        <v>122</v>
      </c>
      <c r="K18" s="517" t="s">
        <v>122</v>
      </c>
      <c r="L18" s="517" t="s">
        <v>122</v>
      </c>
      <c r="M18" s="517" t="s">
        <v>122</v>
      </c>
      <c r="N18" s="517" t="s">
        <v>122</v>
      </c>
      <c r="O18" s="517" t="s">
        <v>122</v>
      </c>
      <c r="P18" s="517" t="s">
        <v>122</v>
      </c>
      <c r="Q18" s="517" t="s">
        <v>122</v>
      </c>
      <c r="R18" s="517" t="s">
        <v>122</v>
      </c>
      <c r="S18" s="517" t="s">
        <v>122</v>
      </c>
      <c r="T18" s="517" t="s">
        <v>122</v>
      </c>
      <c r="U18" s="517" t="s">
        <v>122</v>
      </c>
      <c r="V18" s="517" t="s">
        <v>122</v>
      </c>
      <c r="W18" s="517" t="s">
        <v>122</v>
      </c>
      <c r="X18" s="517" t="s">
        <v>122</v>
      </c>
      <c r="Y18" s="517" t="s">
        <v>122</v>
      </c>
      <c r="Z18" s="517" t="s">
        <v>122</v>
      </c>
      <c r="AA18" s="517" t="s">
        <v>122</v>
      </c>
      <c r="AB18" s="517" t="s">
        <v>122</v>
      </c>
      <c r="AC18" s="517" t="s">
        <v>122</v>
      </c>
      <c r="AD18" s="517" t="s">
        <v>122</v>
      </c>
      <c r="AE18" s="517" t="s">
        <v>122</v>
      </c>
      <c r="AF18" s="517" t="s">
        <v>122</v>
      </c>
      <c r="AG18" s="517" t="s">
        <v>122</v>
      </c>
      <c r="AH18" s="517" t="s">
        <v>122</v>
      </c>
      <c r="AI18" s="517" t="s">
        <v>122</v>
      </c>
      <c r="AJ18" s="517" t="s">
        <v>122</v>
      </c>
      <c r="AK18" s="517" t="s">
        <v>122</v>
      </c>
      <c r="AL18" s="517" t="s">
        <v>122</v>
      </c>
    </row>
    <row r="19" spans="1:38" s="164" customFormat="1" ht="15.75" customHeight="1" x14ac:dyDescent="0.25">
      <c r="A19" s="166" t="s">
        <v>501</v>
      </c>
      <c r="B19" s="167" t="s">
        <v>514</v>
      </c>
      <c r="C19" s="516">
        <v>-3290.2049999999999</v>
      </c>
      <c r="D19" s="516">
        <v>-3457.0830000000001</v>
      </c>
      <c r="E19" s="516">
        <v>-3531.1889999999999</v>
      </c>
      <c r="F19" s="516">
        <v>-3937.1239999999998</v>
      </c>
      <c r="G19" s="516">
        <v>-4362.0659999999998</v>
      </c>
      <c r="H19" s="516">
        <v>-4525.2129999999997</v>
      </c>
      <c r="I19" s="516">
        <v>-4816.3040000000001</v>
      </c>
      <c r="J19" s="516">
        <v>-4856.67</v>
      </c>
      <c r="K19" s="516">
        <v>-5233.21</v>
      </c>
      <c r="L19" s="516">
        <v>-5290.0370000000003</v>
      </c>
      <c r="M19" s="516">
        <v>-5644.2449999999999</v>
      </c>
      <c r="N19" s="516">
        <v>-5658.2430000000004</v>
      </c>
      <c r="O19" s="516">
        <v>-5969.3180000000002</v>
      </c>
      <c r="P19" s="516">
        <v>-6017.0649999999996</v>
      </c>
      <c r="Q19" s="516">
        <v>-6474.6130000000003</v>
      </c>
      <c r="R19" s="516">
        <v>-6776.2649999999994</v>
      </c>
      <c r="S19" s="516">
        <v>-7197.1630000000005</v>
      </c>
      <c r="T19" s="516">
        <v>-7245.7840000000006</v>
      </c>
      <c r="U19" s="516">
        <v>-6926.1740000000009</v>
      </c>
      <c r="V19" s="516">
        <v>-6650.78</v>
      </c>
      <c r="W19" s="516">
        <v>-6622.7969999999996</v>
      </c>
      <c r="X19" s="516">
        <v>-7406.4439999999995</v>
      </c>
      <c r="Y19" s="516">
        <v>-7616.8250000000007</v>
      </c>
      <c r="Z19" s="516">
        <v>-8022.4769999999999</v>
      </c>
      <c r="AA19" s="516">
        <v>-8129.5329999999994</v>
      </c>
      <c r="AB19" s="516">
        <v>-8352.1719999999987</v>
      </c>
      <c r="AC19" s="516">
        <v>-8534.6659999999993</v>
      </c>
      <c r="AD19" s="516">
        <v>-8287.2090000000007</v>
      </c>
      <c r="AE19" s="516">
        <v>-8367.768</v>
      </c>
      <c r="AF19" s="516">
        <v>-8476.6669999999995</v>
      </c>
      <c r="AG19" s="516">
        <v>-8157.4320000000007</v>
      </c>
      <c r="AH19" s="516">
        <v>-8002.7000000000007</v>
      </c>
      <c r="AI19" s="516">
        <v>-8143</v>
      </c>
      <c r="AJ19" s="516">
        <v>-8118</v>
      </c>
      <c r="AK19" s="516">
        <v>-8239</v>
      </c>
      <c r="AL19" s="516">
        <v>-7823</v>
      </c>
    </row>
    <row r="20" spans="1:38" ht="15.75" customHeight="1" x14ac:dyDescent="0.25">
      <c r="A20" s="166" t="s">
        <v>108</v>
      </c>
      <c r="B20" s="167" t="s">
        <v>307</v>
      </c>
      <c r="C20" s="174">
        <v>106540.209</v>
      </c>
      <c r="D20" s="174">
        <v>107798.572</v>
      </c>
      <c r="E20" s="174">
        <v>111817.05499999999</v>
      </c>
      <c r="F20" s="174">
        <v>116572.58500000001</v>
      </c>
      <c r="G20" s="174">
        <v>117892.444</v>
      </c>
      <c r="H20" s="174">
        <v>124665.467</v>
      </c>
      <c r="I20" s="174">
        <v>126715.1</v>
      </c>
      <c r="J20" s="174">
        <v>130668.11900000001</v>
      </c>
      <c r="K20" s="174">
        <v>132419.804</v>
      </c>
      <c r="L20" s="174">
        <v>135680.43900000001</v>
      </c>
      <c r="M20" s="174">
        <v>139695.28099999999</v>
      </c>
      <c r="N20" s="174">
        <v>141634.49400000001</v>
      </c>
      <c r="O20" s="174">
        <v>140563</v>
      </c>
      <c r="P20" s="174">
        <v>140943</v>
      </c>
      <c r="Q20" s="174">
        <v>142315</v>
      </c>
      <c r="R20" s="174">
        <v>143483.06599999999</v>
      </c>
      <c r="S20" s="174">
        <v>147089.10999999999</v>
      </c>
      <c r="T20" s="174">
        <v>148684.44500000001</v>
      </c>
      <c r="U20" s="174">
        <v>149611.33499999999</v>
      </c>
      <c r="V20" s="174">
        <v>149623.26199999999</v>
      </c>
      <c r="W20" s="174">
        <v>149660.86499999999</v>
      </c>
      <c r="X20" s="174">
        <v>177993.959</v>
      </c>
      <c r="Y20" s="174">
        <v>178333.3</v>
      </c>
      <c r="Z20" s="174">
        <v>179497.38399999999</v>
      </c>
      <c r="AA20" s="174">
        <v>182440.40599999999</v>
      </c>
      <c r="AB20" s="174">
        <v>185336.08900000001</v>
      </c>
      <c r="AC20" s="174">
        <v>185193.11499999999</v>
      </c>
      <c r="AD20" s="174">
        <v>190413.70800000001</v>
      </c>
      <c r="AE20" s="174">
        <v>187869.10699999999</v>
      </c>
      <c r="AF20" s="174">
        <v>191515.372</v>
      </c>
      <c r="AG20" s="174">
        <v>193174.34299999999</v>
      </c>
      <c r="AH20" s="174">
        <v>200606.5</v>
      </c>
      <c r="AI20" s="174">
        <v>200579</v>
      </c>
      <c r="AJ20" s="174">
        <v>204620</v>
      </c>
      <c r="AK20" s="174">
        <v>205809</v>
      </c>
      <c r="AL20" s="456">
        <v>205629</v>
      </c>
    </row>
    <row r="21" spans="1:38" s="165" customFormat="1" ht="15.75" customHeight="1" thickBot="1" x14ac:dyDescent="0.3">
      <c r="A21" s="514"/>
      <c r="B21" s="515"/>
      <c r="C21" s="536"/>
      <c r="D21" s="536"/>
      <c r="E21" s="536"/>
      <c r="F21" s="536"/>
      <c r="G21" s="536"/>
      <c r="H21" s="536"/>
      <c r="I21" s="536"/>
      <c r="J21" s="536"/>
      <c r="K21" s="536"/>
      <c r="L21" s="536"/>
      <c r="M21" s="536"/>
      <c r="N21" s="536"/>
      <c r="O21" s="536"/>
      <c r="P21" s="312"/>
      <c r="Q21" s="312"/>
      <c r="R21" s="312"/>
      <c r="S21" s="312"/>
      <c r="T21" s="312"/>
      <c r="U21" s="312"/>
      <c r="V21" s="312"/>
      <c r="W21" s="312"/>
      <c r="X21" s="312"/>
      <c r="Y21" s="312"/>
      <c r="Z21" s="312"/>
      <c r="AA21" s="312"/>
      <c r="AB21" s="312"/>
      <c r="AC21" s="536"/>
      <c r="AD21" s="536"/>
      <c r="AE21" s="536"/>
      <c r="AF21" s="536"/>
      <c r="AG21" s="536"/>
      <c r="AH21" s="536"/>
      <c r="AI21" s="536"/>
      <c r="AJ21" s="536"/>
      <c r="AK21" s="536"/>
      <c r="AL21" s="537"/>
    </row>
    <row r="22" spans="1:38" ht="15.75" customHeight="1" thickBot="1" x14ac:dyDescent="0.3">
      <c r="A22" s="334" t="s">
        <v>325</v>
      </c>
      <c r="B22" s="377" t="s">
        <v>162</v>
      </c>
      <c r="C22" s="421" t="s">
        <v>269</v>
      </c>
      <c r="D22" s="421" t="s">
        <v>268</v>
      </c>
      <c r="E22" s="421" t="s">
        <v>267</v>
      </c>
      <c r="F22" s="421" t="s">
        <v>266</v>
      </c>
      <c r="G22" s="421" t="s">
        <v>262</v>
      </c>
      <c r="H22" s="421" t="s">
        <v>263</v>
      </c>
      <c r="I22" s="421" t="s">
        <v>264</v>
      </c>
      <c r="J22" s="421" t="s">
        <v>265</v>
      </c>
      <c r="K22" s="421" t="s">
        <v>261</v>
      </c>
      <c r="L22" s="421" t="s">
        <v>260</v>
      </c>
      <c r="M22" s="421" t="s">
        <v>259</v>
      </c>
      <c r="N22" s="421" t="s">
        <v>258</v>
      </c>
      <c r="O22" s="421" t="s">
        <v>257</v>
      </c>
      <c r="P22" s="421" t="s">
        <v>256</v>
      </c>
      <c r="Q22" s="421" t="s">
        <v>255</v>
      </c>
      <c r="R22" s="421" t="s">
        <v>254</v>
      </c>
      <c r="S22" s="421" t="s">
        <v>253</v>
      </c>
      <c r="T22" s="421" t="s">
        <v>252</v>
      </c>
      <c r="U22" s="421" t="s">
        <v>251</v>
      </c>
      <c r="V22" s="421" t="s">
        <v>250</v>
      </c>
      <c r="W22" s="421" t="s">
        <v>246</v>
      </c>
      <c r="X22" s="421" t="s">
        <v>247</v>
      </c>
      <c r="Y22" s="421" t="s">
        <v>248</v>
      </c>
      <c r="Z22" s="421" t="s">
        <v>249</v>
      </c>
      <c r="AA22" s="421" t="s">
        <v>242</v>
      </c>
      <c r="AB22" s="421" t="s">
        <v>243</v>
      </c>
      <c r="AC22" s="421" t="s">
        <v>244</v>
      </c>
      <c r="AD22" s="421" t="s">
        <v>245</v>
      </c>
      <c r="AE22" s="421" t="s">
        <v>239</v>
      </c>
      <c r="AF22" s="421" t="s">
        <v>240</v>
      </c>
      <c r="AG22" s="421" t="s">
        <v>241</v>
      </c>
      <c r="AH22" s="421" t="s">
        <v>223</v>
      </c>
      <c r="AI22" s="421" t="s">
        <v>238</v>
      </c>
      <c r="AJ22" s="421" t="s">
        <v>237</v>
      </c>
      <c r="AK22" s="421" t="s">
        <v>222</v>
      </c>
      <c r="AL22" s="455" t="s">
        <v>236</v>
      </c>
    </row>
    <row r="23" spans="1:38" ht="29.25" customHeight="1" x14ac:dyDescent="0.25">
      <c r="A23" s="166" t="s">
        <v>503</v>
      </c>
      <c r="B23" s="167" t="s">
        <v>526</v>
      </c>
      <c r="C23" s="518"/>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169"/>
    </row>
    <row r="24" spans="1:38" ht="15.75" customHeight="1" x14ac:dyDescent="0.25">
      <c r="A24" s="310" t="s">
        <v>504</v>
      </c>
      <c r="B24" s="310" t="s">
        <v>507</v>
      </c>
      <c r="C24" s="519" t="s">
        <v>122</v>
      </c>
      <c r="D24" s="175">
        <v>2876.6689999999999</v>
      </c>
      <c r="E24" s="175">
        <v>3234.623</v>
      </c>
      <c r="F24" s="175">
        <v>9108.15</v>
      </c>
      <c r="G24" s="175">
        <v>4122.0680000000002</v>
      </c>
      <c r="H24" s="175">
        <v>4324.9449999999997</v>
      </c>
      <c r="I24" s="175">
        <v>4814.9229999999998</v>
      </c>
      <c r="J24" s="175">
        <v>10887.173999999999</v>
      </c>
      <c r="K24" s="175">
        <v>10313.446</v>
      </c>
      <c r="L24" s="175">
        <v>10762.827000000001</v>
      </c>
      <c r="M24" s="175">
        <v>11712.772000000001</v>
      </c>
      <c r="N24" s="175">
        <v>11797.232</v>
      </c>
      <c r="O24" s="175">
        <v>12082.748</v>
      </c>
      <c r="P24" s="175">
        <v>12401.345000000001</v>
      </c>
      <c r="Q24" s="175">
        <v>12816.198</v>
      </c>
      <c r="R24" s="175">
        <v>13416.97</v>
      </c>
      <c r="S24" s="175">
        <v>14210.288</v>
      </c>
      <c r="T24" s="175">
        <v>14139.310000000001</v>
      </c>
      <c r="U24" s="175">
        <v>13469.824000000001</v>
      </c>
      <c r="V24" s="175">
        <v>12861.351999999999</v>
      </c>
      <c r="W24" s="175">
        <v>12622.102999999999</v>
      </c>
      <c r="X24" s="175">
        <v>13294.2</v>
      </c>
      <c r="Y24" s="175">
        <v>13110.82</v>
      </c>
      <c r="Z24" s="175">
        <v>12977.31</v>
      </c>
      <c r="AA24" s="175">
        <v>12942.720000000001</v>
      </c>
      <c r="AB24" s="175">
        <v>13275.076000000001</v>
      </c>
      <c r="AC24" s="175">
        <v>13438.172999999999</v>
      </c>
      <c r="AD24" s="175">
        <v>13100.91</v>
      </c>
      <c r="AE24" s="175">
        <v>12953.561</v>
      </c>
      <c r="AF24" s="175">
        <v>13045.742</v>
      </c>
      <c r="AG24" s="175">
        <v>12496.367</v>
      </c>
      <c r="AH24" s="175">
        <v>12220.1</v>
      </c>
      <c r="AI24" s="175">
        <v>12248</v>
      </c>
      <c r="AJ24" s="175">
        <v>12103</v>
      </c>
      <c r="AK24" s="175">
        <v>12012</v>
      </c>
      <c r="AL24" s="176">
        <v>11678</v>
      </c>
    </row>
    <row r="25" spans="1:38" ht="15.75" customHeight="1" x14ac:dyDescent="0.25">
      <c r="A25" s="310" t="s">
        <v>505</v>
      </c>
      <c r="B25" s="310" t="s">
        <v>508</v>
      </c>
      <c r="C25" s="247" t="s">
        <v>122</v>
      </c>
      <c r="D25" s="175">
        <v>108378.986</v>
      </c>
      <c r="E25" s="175">
        <v>112113.621</v>
      </c>
      <c r="F25" s="175">
        <v>111401.55900000001</v>
      </c>
      <c r="G25" s="175">
        <v>118132.442</v>
      </c>
      <c r="H25" s="175">
        <v>124865.73499999999</v>
      </c>
      <c r="I25" s="175">
        <v>126716.48100000001</v>
      </c>
      <c r="J25" s="175">
        <v>124637.61499999999</v>
      </c>
      <c r="K25" s="175">
        <v>127339.568</v>
      </c>
      <c r="L25" s="175">
        <v>130207.64899999999</v>
      </c>
      <c r="M25" s="175">
        <v>133626.75400000002</v>
      </c>
      <c r="N25" s="175">
        <v>135495.505</v>
      </c>
      <c r="O25" s="175">
        <v>134449.90299999996</v>
      </c>
      <c r="P25" s="175">
        <v>134559.14000000001</v>
      </c>
      <c r="Q25" s="175">
        <v>135973.50200000001</v>
      </c>
      <c r="R25" s="175">
        <v>136842.361</v>
      </c>
      <c r="S25" s="175">
        <v>140075.98499999999</v>
      </c>
      <c r="T25" s="175">
        <v>141790.91899999999</v>
      </c>
      <c r="U25" s="175">
        <v>143067.685</v>
      </c>
      <c r="V25" s="175">
        <v>143412.69</v>
      </c>
      <c r="W25" s="175">
        <v>143661.55900000001</v>
      </c>
      <c r="X25" s="175">
        <v>172106.20299999998</v>
      </c>
      <c r="Y25" s="175">
        <v>172839.30499999999</v>
      </c>
      <c r="Z25" s="175">
        <v>174542.55100000001</v>
      </c>
      <c r="AA25" s="175">
        <v>177627.21900000001</v>
      </c>
      <c r="AB25" s="175">
        <v>180413.185</v>
      </c>
      <c r="AC25" s="175">
        <v>180289.60799999998</v>
      </c>
      <c r="AD25" s="175">
        <v>185600.00700000001</v>
      </c>
      <c r="AE25" s="175">
        <v>183283.31400000001</v>
      </c>
      <c r="AF25" s="175">
        <v>186946.29699999999</v>
      </c>
      <c r="AG25" s="175">
        <v>188835.408</v>
      </c>
      <c r="AH25" s="175">
        <v>196389.1</v>
      </c>
      <c r="AI25" s="175">
        <v>196474</v>
      </c>
      <c r="AJ25" s="175">
        <v>200635</v>
      </c>
      <c r="AK25" s="175">
        <v>202036</v>
      </c>
      <c r="AL25" s="176">
        <v>201774</v>
      </c>
    </row>
    <row r="26" spans="1:38" s="164" customFormat="1" ht="15.75" customHeight="1" x14ac:dyDescent="0.25">
      <c r="A26" s="457" t="s">
        <v>481</v>
      </c>
      <c r="B26" s="458" t="s">
        <v>511</v>
      </c>
      <c r="C26" s="168">
        <v>109830.414</v>
      </c>
      <c r="D26" s="168">
        <v>111255.655</v>
      </c>
      <c r="E26" s="168">
        <v>115348.24400000001</v>
      </c>
      <c r="F26" s="168">
        <v>120509.709</v>
      </c>
      <c r="G26" s="168">
        <v>122254.51</v>
      </c>
      <c r="H26" s="168">
        <v>129190.68</v>
      </c>
      <c r="I26" s="168">
        <v>131531.40400000001</v>
      </c>
      <c r="J26" s="168">
        <v>135524.78899999999</v>
      </c>
      <c r="K26" s="168">
        <v>137653.014</v>
      </c>
      <c r="L26" s="168">
        <v>140970.476</v>
      </c>
      <c r="M26" s="168">
        <v>145339.52600000001</v>
      </c>
      <c r="N26" s="168">
        <v>147292.73699999999</v>
      </c>
      <c r="O26" s="168">
        <v>146532.65099999995</v>
      </c>
      <c r="P26" s="168">
        <v>146960.48500000002</v>
      </c>
      <c r="Q26" s="168">
        <v>148789.70000000001</v>
      </c>
      <c r="R26" s="168">
        <v>150259.33100000001</v>
      </c>
      <c r="S26" s="168">
        <v>154286.27299999999</v>
      </c>
      <c r="T26" s="168">
        <v>155930.22899999999</v>
      </c>
      <c r="U26" s="168">
        <v>156537.50899999999</v>
      </c>
      <c r="V26" s="168">
        <v>156274.04199999999</v>
      </c>
      <c r="W26" s="168">
        <v>156283.66200000001</v>
      </c>
      <c r="X26" s="168">
        <v>185400.40299999999</v>
      </c>
      <c r="Y26" s="168">
        <v>185950.125</v>
      </c>
      <c r="Z26" s="168">
        <v>187519.861</v>
      </c>
      <c r="AA26" s="168">
        <v>190569.93900000001</v>
      </c>
      <c r="AB26" s="168">
        <v>193688.261</v>
      </c>
      <c r="AC26" s="168">
        <v>193727.78099999999</v>
      </c>
      <c r="AD26" s="168">
        <v>198700.91699999999</v>
      </c>
      <c r="AE26" s="168">
        <v>196236.875</v>
      </c>
      <c r="AF26" s="168">
        <v>199992.03899999999</v>
      </c>
      <c r="AG26" s="168">
        <v>201331.77499999999</v>
      </c>
      <c r="AH26" s="168">
        <v>208609.2</v>
      </c>
      <c r="AI26" s="168">
        <v>208722</v>
      </c>
      <c r="AJ26" s="168">
        <v>212738</v>
      </c>
      <c r="AK26" s="168">
        <v>214048</v>
      </c>
      <c r="AL26" s="169">
        <v>213452</v>
      </c>
    </row>
    <row r="27" spans="1:38" ht="15.75" customHeight="1" x14ac:dyDescent="0.25">
      <c r="A27" s="177" t="s">
        <v>434</v>
      </c>
      <c r="B27" s="178" t="s">
        <v>527</v>
      </c>
      <c r="C27" s="247">
        <v>-3290.2049999999999</v>
      </c>
      <c r="D27" s="247">
        <v>-3457.0830000000001</v>
      </c>
      <c r="E27" s="247">
        <v>-3531.1889999999999</v>
      </c>
      <c r="F27" s="247">
        <v>-3937.1239999999998</v>
      </c>
      <c r="G27" s="247">
        <v>-4362.0659999999998</v>
      </c>
      <c r="H27" s="247">
        <v>-4525.2129999999997</v>
      </c>
      <c r="I27" s="247">
        <v>-4816.3040000000001</v>
      </c>
      <c r="J27" s="247">
        <v>-4856.67</v>
      </c>
      <c r="K27" s="247">
        <v>-5233.21</v>
      </c>
      <c r="L27" s="247">
        <v>-5290.0370000000003</v>
      </c>
      <c r="M27" s="247">
        <v>-5644.2449999999999</v>
      </c>
      <c r="N27" s="247">
        <v>-5658.2430000000004</v>
      </c>
      <c r="O27" s="247">
        <v>-5969.3180000000002</v>
      </c>
      <c r="P27" s="247">
        <v>-6017.0649999999996</v>
      </c>
      <c r="Q27" s="247">
        <v>-6474.6130000000003</v>
      </c>
      <c r="R27" s="247">
        <v>-6776.2649999999994</v>
      </c>
      <c r="S27" s="247">
        <v>-7197.1630000000005</v>
      </c>
      <c r="T27" s="247">
        <v>-7245.7840000000006</v>
      </c>
      <c r="U27" s="247">
        <v>-6926.1740000000009</v>
      </c>
      <c r="V27" s="247">
        <v>-6650.78</v>
      </c>
      <c r="W27" s="247">
        <v>-6622.7969999999996</v>
      </c>
      <c r="X27" s="247">
        <v>-7406.4439999999995</v>
      </c>
      <c r="Y27" s="247">
        <v>-7616.8250000000007</v>
      </c>
      <c r="Z27" s="247">
        <v>-8022.4769999999999</v>
      </c>
      <c r="AA27" s="247">
        <v>-8129.5329999999994</v>
      </c>
      <c r="AB27" s="247">
        <v>-8352.1719999999987</v>
      </c>
      <c r="AC27" s="247">
        <v>-8534.6659999999993</v>
      </c>
      <c r="AD27" s="247">
        <v>-8287.2090000000007</v>
      </c>
      <c r="AE27" s="247">
        <v>-8367.768</v>
      </c>
      <c r="AF27" s="247">
        <v>-8476.6669999999995</v>
      </c>
      <c r="AG27" s="247">
        <v>-8157.4319999999998</v>
      </c>
      <c r="AH27" s="247">
        <v>-8003</v>
      </c>
      <c r="AI27" s="247">
        <v>-8143</v>
      </c>
      <c r="AJ27" s="247">
        <v>-8118</v>
      </c>
      <c r="AK27" s="247">
        <v>-8239</v>
      </c>
      <c r="AL27" s="209">
        <v>-7823</v>
      </c>
    </row>
    <row r="28" spans="1:38" s="163" customFormat="1" ht="15.75" customHeight="1" x14ac:dyDescent="0.25">
      <c r="A28" s="310" t="s">
        <v>697</v>
      </c>
      <c r="B28" s="310" t="s">
        <v>695</v>
      </c>
      <c r="C28" s="520" t="s">
        <v>122</v>
      </c>
      <c r="D28" s="170">
        <v>-1652.1089999999999</v>
      </c>
      <c r="E28" s="170">
        <v>-1732.46</v>
      </c>
      <c r="F28" s="170">
        <v>-3355.442</v>
      </c>
      <c r="G28" s="170">
        <v>-2252.739</v>
      </c>
      <c r="H28" s="170">
        <v>-2346.0630000000001</v>
      </c>
      <c r="I28" s="170">
        <v>-2703.2170000000001</v>
      </c>
      <c r="J28" s="170">
        <v>-4359.0590000000002</v>
      </c>
      <c r="K28" s="170">
        <v>-4604.7489999999998</v>
      </c>
      <c r="L28" s="170">
        <v>-4607.018</v>
      </c>
      <c r="M28" s="170">
        <v>-4909.0529999999999</v>
      </c>
      <c r="N28" s="170">
        <v>-4989.6630000000005</v>
      </c>
      <c r="O28" s="170">
        <v>-5320.3540000000003</v>
      </c>
      <c r="P28" s="170">
        <v>-5324.6229999999996</v>
      </c>
      <c r="Q28" s="170">
        <v>-5825.076</v>
      </c>
      <c r="R28" s="170">
        <v>-6164.0300000000007</v>
      </c>
      <c r="S28" s="170">
        <v>-6617.0720000000001</v>
      </c>
      <c r="T28" s="170">
        <v>-6484.5060000000003</v>
      </c>
      <c r="U28" s="170">
        <v>-6282.51</v>
      </c>
      <c r="V28" s="170">
        <v>-6048.8159999999998</v>
      </c>
      <c r="W28" s="170">
        <v>-6084.0020000000004</v>
      </c>
      <c r="X28" s="170">
        <v>-6759.4960000000001</v>
      </c>
      <c r="Y28" s="170">
        <v>-7023.259</v>
      </c>
      <c r="Z28" s="170">
        <v>-7374.8940000000002</v>
      </c>
      <c r="AA28" s="170">
        <v>-7498.7039999999997</v>
      </c>
      <c r="AB28" s="170">
        <v>-7655.5489999999991</v>
      </c>
      <c r="AC28" s="170">
        <v>-7839.8969999999999</v>
      </c>
      <c r="AD28" s="170">
        <v>-7704.5349999999999</v>
      </c>
      <c r="AE28" s="170">
        <v>-7745.9319999999998</v>
      </c>
      <c r="AF28" s="170">
        <v>-7889.8549999999996</v>
      </c>
      <c r="AG28" s="170">
        <v>-7597.942</v>
      </c>
      <c r="AH28" s="170">
        <v>-7359.5</v>
      </c>
      <c r="AI28" s="170">
        <v>-7498</v>
      </c>
      <c r="AJ28" s="170">
        <v>-7425</v>
      </c>
      <c r="AK28" s="170">
        <v>-7457</v>
      </c>
      <c r="AL28" s="170">
        <v>-7097</v>
      </c>
    </row>
    <row r="29" spans="1:38" s="163" customFormat="1" ht="15.75" customHeight="1" x14ac:dyDescent="0.25">
      <c r="A29" s="310" t="s">
        <v>698</v>
      </c>
      <c r="B29" s="310" t="s">
        <v>696</v>
      </c>
      <c r="C29" s="520" t="s">
        <v>122</v>
      </c>
      <c r="D29" s="170">
        <v>-1804.9740000000002</v>
      </c>
      <c r="E29" s="170">
        <v>-1798.7289999999998</v>
      </c>
      <c r="F29" s="170">
        <v>-581.68199999999979</v>
      </c>
      <c r="G29" s="170">
        <v>-2109.3269999999998</v>
      </c>
      <c r="H29" s="170">
        <v>-2179.1499999999996</v>
      </c>
      <c r="I29" s="170">
        <v>-2113.087</v>
      </c>
      <c r="J29" s="170">
        <v>-497.61099999999988</v>
      </c>
      <c r="K29" s="170">
        <v>-628.46100000000024</v>
      </c>
      <c r="L29" s="170">
        <v>-683.01900000000023</v>
      </c>
      <c r="M29" s="170">
        <v>-735.19200000000001</v>
      </c>
      <c r="N29" s="170">
        <v>-668.57999999999993</v>
      </c>
      <c r="O29" s="170">
        <v>-648.96399999999994</v>
      </c>
      <c r="P29" s="170">
        <v>-692.44200000000001</v>
      </c>
      <c r="Q29" s="170">
        <v>-649.53700000000026</v>
      </c>
      <c r="R29" s="170">
        <v>-612.23499999999876</v>
      </c>
      <c r="S29" s="170">
        <v>-580.09100000000035</v>
      </c>
      <c r="T29" s="170">
        <v>-761.27800000000025</v>
      </c>
      <c r="U29" s="170">
        <v>-643.66400000000067</v>
      </c>
      <c r="V29" s="170">
        <v>-601.96399999999994</v>
      </c>
      <c r="W29" s="170">
        <v>-538.79499999999916</v>
      </c>
      <c r="X29" s="170">
        <v>-646.94799999999941</v>
      </c>
      <c r="Y29" s="170">
        <v>-593.56600000000071</v>
      </c>
      <c r="Z29" s="170">
        <v>-647.58299999999963</v>
      </c>
      <c r="AA29" s="170">
        <v>-630.82899999999972</v>
      </c>
      <c r="AB29" s="170">
        <v>-696.62299999999959</v>
      </c>
      <c r="AC29" s="170">
        <v>-694.76899999999932</v>
      </c>
      <c r="AD29" s="170">
        <v>-582.67399999999998</v>
      </c>
      <c r="AE29" s="170">
        <v>-621.83600000000001</v>
      </c>
      <c r="AF29" s="170">
        <v>-586.81200000000001</v>
      </c>
      <c r="AG29" s="170">
        <v>-559.49</v>
      </c>
      <c r="AH29" s="170">
        <v>-643.20000000000005</v>
      </c>
      <c r="AI29" s="170">
        <v>-645</v>
      </c>
      <c r="AJ29" s="170">
        <v>-693</v>
      </c>
      <c r="AK29" s="170">
        <v>-782</v>
      </c>
      <c r="AL29" s="170">
        <v>-726</v>
      </c>
    </row>
    <row r="30" spans="1:38" ht="15.75" customHeight="1" x14ac:dyDescent="0.25">
      <c r="A30" s="166" t="s">
        <v>108</v>
      </c>
      <c r="B30" s="167" t="s">
        <v>307</v>
      </c>
      <c r="C30" s="174">
        <v>106540.209</v>
      </c>
      <c r="D30" s="174">
        <v>107798.572</v>
      </c>
      <c r="E30" s="174">
        <v>111817.05499999999</v>
      </c>
      <c r="F30" s="174">
        <v>116572.58500000001</v>
      </c>
      <c r="G30" s="174">
        <v>117892.444</v>
      </c>
      <c r="H30" s="174">
        <v>124665.467</v>
      </c>
      <c r="I30" s="174">
        <v>126715.1</v>
      </c>
      <c r="J30" s="174">
        <v>130668.11900000001</v>
      </c>
      <c r="K30" s="174">
        <v>132419.804</v>
      </c>
      <c r="L30" s="174">
        <v>135680.43900000001</v>
      </c>
      <c r="M30" s="174">
        <v>139695.28099999999</v>
      </c>
      <c r="N30" s="174">
        <v>141634.49400000001</v>
      </c>
      <c r="O30" s="174">
        <v>140563</v>
      </c>
      <c r="P30" s="174">
        <v>140943</v>
      </c>
      <c r="Q30" s="174">
        <v>142315</v>
      </c>
      <c r="R30" s="174">
        <v>143483.06599999999</v>
      </c>
      <c r="S30" s="174">
        <v>147089.10999999999</v>
      </c>
      <c r="T30" s="174">
        <v>148684.44500000001</v>
      </c>
      <c r="U30" s="174">
        <v>149611.33499999999</v>
      </c>
      <c r="V30" s="174">
        <v>149623.26199999999</v>
      </c>
      <c r="W30" s="174">
        <v>149660.86499999999</v>
      </c>
      <c r="X30" s="174">
        <v>177993.959</v>
      </c>
      <c r="Y30" s="174">
        <v>178333.3</v>
      </c>
      <c r="Z30" s="174">
        <v>179497.38399999999</v>
      </c>
      <c r="AA30" s="174">
        <v>182440.40599999999</v>
      </c>
      <c r="AB30" s="174">
        <v>185336.08900000001</v>
      </c>
      <c r="AC30" s="174">
        <v>185193.11499999999</v>
      </c>
      <c r="AD30" s="174">
        <v>190413.70800000001</v>
      </c>
      <c r="AE30" s="174">
        <v>187869.10699999999</v>
      </c>
      <c r="AF30" s="174">
        <v>191515.372</v>
      </c>
      <c r="AG30" s="174">
        <v>193174.34299999999</v>
      </c>
      <c r="AH30" s="174">
        <v>200606.5</v>
      </c>
      <c r="AI30" s="174">
        <v>200579</v>
      </c>
      <c r="AJ30" s="174">
        <v>204620</v>
      </c>
      <c r="AK30" s="174">
        <v>205809</v>
      </c>
      <c r="AL30" s="456">
        <v>205629</v>
      </c>
    </row>
    <row r="31" spans="1:38" s="183" customFormat="1" ht="15.75" customHeight="1" x14ac:dyDescent="0.25">
      <c r="A31" s="180" t="s">
        <v>487</v>
      </c>
      <c r="B31" s="180" t="s">
        <v>537</v>
      </c>
      <c r="C31" s="588" t="s">
        <v>122</v>
      </c>
      <c r="D31" s="588" t="s">
        <v>122</v>
      </c>
      <c r="E31" s="588" t="s">
        <v>122</v>
      </c>
      <c r="F31" s="181">
        <v>7.5580217358254501E-2</v>
      </c>
      <c r="G31" s="588" t="s">
        <v>122</v>
      </c>
      <c r="H31" s="588" t="s">
        <v>122</v>
      </c>
      <c r="I31" s="588" t="s">
        <v>122</v>
      </c>
      <c r="J31" s="181">
        <v>8.0333451026439157E-2</v>
      </c>
      <c r="K31" s="181">
        <v>7.4923502946328518E-2</v>
      </c>
      <c r="L31" s="181">
        <v>7.6348092915569085E-2</v>
      </c>
      <c r="M31" s="181">
        <v>8.0589033983776717E-2</v>
      </c>
      <c r="N31" s="181">
        <v>8.0093779505231139E-2</v>
      </c>
      <c r="O31" s="181">
        <v>8.2457717904796543E-2</v>
      </c>
      <c r="P31" s="181">
        <v>8.438557480264168E-2</v>
      </c>
      <c r="Q31" s="181">
        <v>8.6136325296710725E-2</v>
      </c>
      <c r="R31" s="181">
        <v>8.9292091950016722E-2</v>
      </c>
      <c r="S31" s="181">
        <v>9.2103384984871611E-2</v>
      </c>
      <c r="T31" s="181">
        <v>9.0677157922983628E-2</v>
      </c>
      <c r="U31" s="181">
        <v>8.6048539331234672E-2</v>
      </c>
      <c r="V31" s="181">
        <v>8.2299989399391107E-2</v>
      </c>
      <c r="W31" s="181">
        <v>8.0764059649434103E-2</v>
      </c>
      <c r="X31" s="181">
        <v>7.1705345753752231E-2</v>
      </c>
      <c r="Y31" s="181">
        <v>7.0507185730582331E-2</v>
      </c>
      <c r="Z31" s="181">
        <v>6.9204989438425402E-2</v>
      </c>
      <c r="AA31" s="181">
        <v>6.7915853192354755E-2</v>
      </c>
      <c r="AB31" s="181">
        <v>6.8538361238113452E-2</v>
      </c>
      <c r="AC31" s="181">
        <v>6.9366267092069778E-2</v>
      </c>
      <c r="AD31" s="181">
        <v>6.5932810969362571E-2</v>
      </c>
      <c r="AE31" s="181">
        <v>6.6009821038986685E-2</v>
      </c>
      <c r="AF31" s="181">
        <v>6.5231306532156516E-2</v>
      </c>
      <c r="AG31" s="181">
        <v>6.2068528427765564E-2</v>
      </c>
      <c r="AH31" s="181">
        <v>5.8578912147690509E-2</v>
      </c>
      <c r="AI31" s="181">
        <v>5.868092486656893E-2</v>
      </c>
      <c r="AJ31" s="181">
        <v>5.6891575553027665E-2</v>
      </c>
      <c r="AK31" s="181">
        <v>5.6118253849603825E-2</v>
      </c>
      <c r="AL31" s="182">
        <v>5.4710192455446657E-2</v>
      </c>
    </row>
    <row r="32" spans="1:38" s="183" customFormat="1" ht="15.75" customHeight="1" x14ac:dyDescent="0.25">
      <c r="A32" s="180" t="s">
        <v>832</v>
      </c>
      <c r="B32" s="180" t="s">
        <v>834</v>
      </c>
      <c r="C32" s="588" t="s">
        <v>122</v>
      </c>
      <c r="D32" s="588" t="s">
        <v>122</v>
      </c>
      <c r="E32" s="588" t="s">
        <v>122</v>
      </c>
      <c r="F32" s="181">
        <v>0.43226385160543029</v>
      </c>
      <c r="G32" s="588" t="s">
        <v>122</v>
      </c>
      <c r="H32" s="588" t="s">
        <v>122</v>
      </c>
      <c r="I32" s="588" t="s">
        <v>122</v>
      </c>
      <c r="J32" s="181">
        <v>0.44609096906139284</v>
      </c>
      <c r="K32" s="181">
        <v>0.50741624089562309</v>
      </c>
      <c r="L32" s="181">
        <v>0.49150999082304303</v>
      </c>
      <c r="M32" s="181">
        <v>0.48188806202323409</v>
      </c>
      <c r="N32" s="181">
        <v>0.47962462720068577</v>
      </c>
      <c r="O32" s="181">
        <v>0.49403645594528667</v>
      </c>
      <c r="P32" s="181">
        <v>0.48519454946217522</v>
      </c>
      <c r="Q32" s="181">
        <v>0.50518983867134393</v>
      </c>
      <c r="R32" s="181">
        <v>0.50505181125097542</v>
      </c>
      <c r="S32" s="181">
        <v>0.506475519707975</v>
      </c>
      <c r="T32" s="181">
        <v>0.51245668989505144</v>
      </c>
      <c r="U32" s="181">
        <v>0.51419929466042025</v>
      </c>
      <c r="V32" s="181">
        <v>0.51711359738851714</v>
      </c>
      <c r="W32" s="181">
        <v>0.5246983802936801</v>
      </c>
      <c r="X32" s="181">
        <v>0.55711844262911636</v>
      </c>
      <c r="Y32" s="181">
        <v>0.58095717887973453</v>
      </c>
      <c r="Z32" s="181">
        <v>0.61819259923666769</v>
      </c>
      <c r="AA32" s="181">
        <v>0.62811626922316166</v>
      </c>
      <c r="AB32" s="181">
        <v>0.62916189707689796</v>
      </c>
      <c r="AC32" s="181">
        <v>0.63510612640572495</v>
      </c>
      <c r="AD32" s="181">
        <v>0.63256743233866963</v>
      </c>
      <c r="AE32" s="181">
        <v>0.64598205852429302</v>
      </c>
      <c r="AF32" s="181">
        <v>0.64976503444572176</v>
      </c>
      <c r="AG32" s="181">
        <v>0.6527842852246577</v>
      </c>
      <c r="AH32" s="181">
        <v>0.65490462434840957</v>
      </c>
      <c r="AI32" s="181">
        <v>0.66484323971260617</v>
      </c>
      <c r="AJ32" s="181">
        <v>0.67074279104354295</v>
      </c>
      <c r="AK32" s="181">
        <v>0.6858974358974359</v>
      </c>
      <c r="AL32" s="182">
        <v>0.66989210481246786</v>
      </c>
    </row>
    <row r="33" spans="1:38" s="569" customFormat="1" ht="35.25" x14ac:dyDescent="0.2">
      <c r="A33" s="608" t="s">
        <v>833</v>
      </c>
      <c r="B33" s="608" t="s">
        <v>835</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68"/>
      <c r="AL33" s="568"/>
    </row>
    <row r="34" spans="1:38" ht="15.75" customHeight="1" thickBot="1" x14ac:dyDescent="0.3">
      <c r="A34" s="538"/>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40"/>
    </row>
    <row r="35" spans="1:38" s="220" customFormat="1" ht="15.75" customHeight="1" thickBot="1" x14ac:dyDescent="0.25">
      <c r="A35" s="334" t="s">
        <v>325</v>
      </c>
      <c r="B35" s="377" t="s">
        <v>162</v>
      </c>
      <c r="C35" s="421" t="s">
        <v>269</v>
      </c>
      <c r="D35" s="421" t="s">
        <v>268</v>
      </c>
      <c r="E35" s="421" t="s">
        <v>267</v>
      </c>
      <c r="F35" s="421" t="s">
        <v>266</v>
      </c>
      <c r="G35" s="421" t="s">
        <v>262</v>
      </c>
      <c r="H35" s="421" t="s">
        <v>263</v>
      </c>
      <c r="I35" s="421" t="s">
        <v>264</v>
      </c>
      <c r="J35" s="421" t="s">
        <v>265</v>
      </c>
      <c r="K35" s="421" t="s">
        <v>261</v>
      </c>
      <c r="L35" s="421" t="s">
        <v>260</v>
      </c>
      <c r="M35" s="421" t="s">
        <v>259</v>
      </c>
      <c r="N35" s="421" t="s">
        <v>258</v>
      </c>
      <c r="O35" s="421" t="s">
        <v>257</v>
      </c>
      <c r="P35" s="421" t="s">
        <v>256</v>
      </c>
      <c r="Q35" s="421" t="s">
        <v>255</v>
      </c>
      <c r="R35" s="421" t="s">
        <v>254</v>
      </c>
      <c r="S35" s="421" t="s">
        <v>253</v>
      </c>
      <c r="T35" s="421" t="s">
        <v>252</v>
      </c>
      <c r="U35" s="421" t="s">
        <v>251</v>
      </c>
      <c r="V35" s="421" t="s">
        <v>250</v>
      </c>
      <c r="W35" s="421" t="s">
        <v>246</v>
      </c>
      <c r="X35" s="421" t="s">
        <v>247</v>
      </c>
      <c r="Y35" s="421" t="s">
        <v>248</v>
      </c>
      <c r="Z35" s="421" t="s">
        <v>249</v>
      </c>
      <c r="AA35" s="421" t="s">
        <v>242</v>
      </c>
      <c r="AB35" s="421" t="s">
        <v>243</v>
      </c>
      <c r="AC35" s="421" t="s">
        <v>244</v>
      </c>
      <c r="AD35" s="421" t="s">
        <v>245</v>
      </c>
      <c r="AE35" s="421" t="s">
        <v>239</v>
      </c>
      <c r="AF35" s="421" t="s">
        <v>240</v>
      </c>
      <c r="AG35" s="421" t="s">
        <v>241</v>
      </c>
      <c r="AH35" s="421" t="s">
        <v>223</v>
      </c>
      <c r="AI35" s="421" t="s">
        <v>238</v>
      </c>
      <c r="AJ35" s="421" t="s">
        <v>237</v>
      </c>
      <c r="AK35" s="421" t="s">
        <v>222</v>
      </c>
      <c r="AL35" s="455" t="s">
        <v>236</v>
      </c>
    </row>
    <row r="36" spans="1:38" s="220" customFormat="1" ht="15.75" customHeight="1" x14ac:dyDescent="0.2">
      <c r="A36" s="215" t="s">
        <v>47</v>
      </c>
      <c r="B36" s="214" t="s">
        <v>140</v>
      </c>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7"/>
    </row>
    <row r="37" spans="1:38" s="218" customFormat="1" ht="15.75" customHeight="1" x14ac:dyDescent="0.2">
      <c r="A37" s="215" t="s">
        <v>484</v>
      </c>
      <c r="B37" s="214" t="s">
        <v>520</v>
      </c>
      <c r="C37" s="216">
        <v>48766.428</v>
      </c>
      <c r="D37" s="216">
        <v>48849.697</v>
      </c>
      <c r="E37" s="216">
        <v>50266.455000000002</v>
      </c>
      <c r="F37" s="216">
        <v>52471.695</v>
      </c>
      <c r="G37" s="216">
        <v>53334.974000000002</v>
      </c>
      <c r="H37" s="216">
        <v>57992.902000000002</v>
      </c>
      <c r="I37" s="216">
        <v>59290.925999999999</v>
      </c>
      <c r="J37" s="216">
        <v>62441.248</v>
      </c>
      <c r="K37" s="216">
        <v>62897.883000000002</v>
      </c>
      <c r="L37" s="216">
        <v>65943.608999999997</v>
      </c>
      <c r="M37" s="216">
        <v>69709.868000000002</v>
      </c>
      <c r="N37" s="216">
        <v>70808.365000000005</v>
      </c>
      <c r="O37" s="216">
        <v>69533.421999999991</v>
      </c>
      <c r="P37" s="216">
        <v>70659.005000000005</v>
      </c>
      <c r="Q37" s="216">
        <v>71022.091</v>
      </c>
      <c r="R37" s="216">
        <v>72133.796000000002</v>
      </c>
      <c r="S37" s="216">
        <v>73235.971000000005</v>
      </c>
      <c r="T37" s="216">
        <v>74938.062000000005</v>
      </c>
      <c r="U37" s="216">
        <v>75740.448000000004</v>
      </c>
      <c r="V37" s="216">
        <v>76631.478000000003</v>
      </c>
      <c r="W37" s="216">
        <v>77904.195000000007</v>
      </c>
      <c r="X37" s="216">
        <v>97472.527999999991</v>
      </c>
      <c r="Y37" s="216">
        <v>99098.963000000003</v>
      </c>
      <c r="Z37" s="216">
        <v>98105.676000000007</v>
      </c>
      <c r="AA37" s="216">
        <v>100971.40399999999</v>
      </c>
      <c r="AB37" s="216">
        <v>102592.447</v>
      </c>
      <c r="AC37" s="216">
        <v>101858.55899999999</v>
      </c>
      <c r="AD37" s="216">
        <v>103005.81200000001</v>
      </c>
      <c r="AE37" s="216">
        <v>102984.693</v>
      </c>
      <c r="AF37" s="216">
        <v>105734.433</v>
      </c>
      <c r="AG37" s="216">
        <v>106058.51300000001</v>
      </c>
      <c r="AH37" s="216">
        <v>108321</v>
      </c>
      <c r="AI37" s="216">
        <v>107641</v>
      </c>
      <c r="AJ37" s="216">
        <v>108045</v>
      </c>
      <c r="AK37" s="216">
        <v>108730</v>
      </c>
      <c r="AL37" s="217">
        <v>108163</v>
      </c>
    </row>
    <row r="38" spans="1:38" s="220" customFormat="1" ht="15.75" customHeight="1" x14ac:dyDescent="0.2">
      <c r="A38" s="83" t="s">
        <v>480</v>
      </c>
      <c r="B38" s="84" t="s">
        <v>519</v>
      </c>
      <c r="C38" s="521" t="s">
        <v>122</v>
      </c>
      <c r="D38" s="521" t="s">
        <v>122</v>
      </c>
      <c r="E38" s="521" t="s">
        <v>122</v>
      </c>
      <c r="F38" s="89">
        <v>-734.76</v>
      </c>
      <c r="G38" s="521" t="s">
        <v>122</v>
      </c>
      <c r="H38" s="521" t="s">
        <v>122</v>
      </c>
      <c r="I38" s="521" t="s">
        <v>122</v>
      </c>
      <c r="J38" s="89">
        <v>-983.31100000000004</v>
      </c>
      <c r="K38" s="521" t="s">
        <v>122</v>
      </c>
      <c r="L38" s="521" t="s">
        <v>122</v>
      </c>
      <c r="M38" s="521" t="s">
        <v>122</v>
      </c>
      <c r="N38" s="89">
        <v>-1323.83</v>
      </c>
      <c r="O38" s="89"/>
      <c r="P38" s="89">
        <v>-1500.3889999999999</v>
      </c>
      <c r="Q38" s="89">
        <v>-1570.664</v>
      </c>
      <c r="R38" s="89">
        <v>-1714.6980000000001</v>
      </c>
      <c r="S38" s="89">
        <v>-1784.143</v>
      </c>
      <c r="T38" s="89">
        <v>-1798.7719999999999</v>
      </c>
      <c r="U38" s="89">
        <v>-1756.644</v>
      </c>
      <c r="V38" s="89">
        <v>-1731.258</v>
      </c>
      <c r="W38" s="89">
        <v>-1763.395</v>
      </c>
      <c r="X38" s="89">
        <v>-2079.6350000000002</v>
      </c>
      <c r="Y38" s="89">
        <v>-2173.1869999999999</v>
      </c>
      <c r="Z38" s="89">
        <v>-2307.712</v>
      </c>
      <c r="AA38" s="89">
        <v>-2316.5790000000002</v>
      </c>
      <c r="AB38" s="89">
        <v>-2461.5239999999999</v>
      </c>
      <c r="AC38" s="89">
        <v>-2439.9690000000001</v>
      </c>
      <c r="AD38" s="89">
        <v>-2337.1999999999998</v>
      </c>
      <c r="AE38" s="89">
        <v>-2329.2469999999998</v>
      </c>
      <c r="AF38" s="89">
        <v>-2299.8710000000001</v>
      </c>
      <c r="AG38" s="89">
        <v>-2226.7089999999998</v>
      </c>
      <c r="AH38" s="89">
        <v>-2200</v>
      </c>
      <c r="AI38" s="89">
        <v>-2179</v>
      </c>
      <c r="AJ38" s="89">
        <v>-2105</v>
      </c>
      <c r="AK38" s="89">
        <v>-2109</v>
      </c>
      <c r="AL38" s="219">
        <v>-1972</v>
      </c>
    </row>
    <row r="39" spans="1:38" s="220" customFormat="1" ht="15.75" customHeight="1" x14ac:dyDescent="0.2">
      <c r="A39" s="83" t="s">
        <v>479</v>
      </c>
      <c r="B39" s="84" t="s">
        <v>521</v>
      </c>
      <c r="C39" s="521" t="s">
        <v>122</v>
      </c>
      <c r="D39" s="521" t="s">
        <v>122</v>
      </c>
      <c r="E39" s="521" t="s">
        <v>122</v>
      </c>
      <c r="F39" s="89">
        <v>51736.934999999998</v>
      </c>
      <c r="G39" s="521" t="s">
        <v>122</v>
      </c>
      <c r="H39" s="521" t="s">
        <v>122</v>
      </c>
      <c r="I39" s="521" t="s">
        <v>122</v>
      </c>
      <c r="J39" s="89">
        <v>61457.936999999998</v>
      </c>
      <c r="K39" s="521" t="s">
        <v>122</v>
      </c>
      <c r="L39" s="521" t="s">
        <v>122</v>
      </c>
      <c r="M39" s="521" t="s">
        <v>122</v>
      </c>
      <c r="N39" s="89">
        <v>69484.535000000003</v>
      </c>
      <c r="O39" s="89">
        <v>69533.421999999991</v>
      </c>
      <c r="P39" s="89">
        <v>69158.616000000009</v>
      </c>
      <c r="Q39" s="89">
        <v>69451.426999999996</v>
      </c>
      <c r="R39" s="89">
        <v>70419.097999999998</v>
      </c>
      <c r="S39" s="89">
        <v>71451.828000000009</v>
      </c>
      <c r="T39" s="89">
        <v>73139.290000000008</v>
      </c>
      <c r="U39" s="89">
        <v>73983.804000000004</v>
      </c>
      <c r="V39" s="89">
        <v>74900.22</v>
      </c>
      <c r="W39" s="89">
        <v>76140.800000000003</v>
      </c>
      <c r="X39" s="89">
        <v>95392.892999999996</v>
      </c>
      <c r="Y39" s="89">
        <v>96925.775999999998</v>
      </c>
      <c r="Z39" s="89">
        <v>95797.964000000007</v>
      </c>
      <c r="AA39" s="89">
        <v>98654.824999999997</v>
      </c>
      <c r="AB39" s="89">
        <v>100130.923</v>
      </c>
      <c r="AC39" s="89">
        <v>99418.59</v>
      </c>
      <c r="AD39" s="89">
        <v>100668.61200000001</v>
      </c>
      <c r="AE39" s="89">
        <v>100655.446</v>
      </c>
      <c r="AF39" s="89">
        <v>103434.56200000001</v>
      </c>
      <c r="AG39" s="89">
        <v>103831.804</v>
      </c>
      <c r="AH39" s="89">
        <v>106121</v>
      </c>
      <c r="AI39" s="89">
        <v>105462</v>
      </c>
      <c r="AJ39" s="89">
        <v>105940</v>
      </c>
      <c r="AK39" s="89">
        <v>106621</v>
      </c>
      <c r="AL39" s="219">
        <v>106191</v>
      </c>
    </row>
    <row r="40" spans="1:38" s="218" customFormat="1" ht="15.75" customHeight="1" x14ac:dyDescent="0.2">
      <c r="A40" s="215" t="s">
        <v>836</v>
      </c>
      <c r="B40" s="214" t="s">
        <v>837</v>
      </c>
      <c r="C40" s="216">
        <v>39431.321000000004</v>
      </c>
      <c r="D40" s="216">
        <v>40057.548000000003</v>
      </c>
      <c r="E40" s="216">
        <v>41631.618999999999</v>
      </c>
      <c r="F40" s="216">
        <v>43990.773000000001</v>
      </c>
      <c r="G40" s="216">
        <v>44161.127999999997</v>
      </c>
      <c r="H40" s="216">
        <v>45811.677000000003</v>
      </c>
      <c r="I40" s="216">
        <v>46052.813999999998</v>
      </c>
      <c r="J40" s="216">
        <v>46912.413</v>
      </c>
      <c r="K40" s="216">
        <v>48761.447</v>
      </c>
      <c r="L40" s="216">
        <v>49240.523000000001</v>
      </c>
      <c r="M40" s="216">
        <v>49884.733</v>
      </c>
      <c r="N40" s="216">
        <v>51336.449000000001</v>
      </c>
      <c r="O40" s="216">
        <v>52759.936999999998</v>
      </c>
      <c r="P40" s="216">
        <v>52533.972000000002</v>
      </c>
      <c r="Q40" s="216">
        <v>53841.319000000003</v>
      </c>
      <c r="R40" s="216">
        <v>54279.885999999999</v>
      </c>
      <c r="S40" s="216">
        <v>57907.046000000002</v>
      </c>
      <c r="T40" s="216">
        <v>58037.553</v>
      </c>
      <c r="U40" s="216">
        <v>58094.360999999997</v>
      </c>
      <c r="V40" s="216">
        <v>57198.337</v>
      </c>
      <c r="W40" s="216">
        <v>56246.685999999994</v>
      </c>
      <c r="X40" s="216">
        <v>62290.224999999999</v>
      </c>
      <c r="Y40" s="216">
        <v>59927.369000000006</v>
      </c>
      <c r="Z40" s="216">
        <v>62527.228000000003</v>
      </c>
      <c r="AA40" s="216">
        <v>62963.722000000002</v>
      </c>
      <c r="AB40" s="216">
        <v>63871.466</v>
      </c>
      <c r="AC40" s="216">
        <v>63014.682000000001</v>
      </c>
      <c r="AD40" s="216">
        <v>66809.716</v>
      </c>
      <c r="AE40" s="216">
        <v>64531.934000000001</v>
      </c>
      <c r="AF40" s="216">
        <v>64876.365999999995</v>
      </c>
      <c r="AG40" s="221">
        <v>65806.599000000002</v>
      </c>
      <c r="AH40" s="216">
        <v>70646.8</v>
      </c>
      <c r="AI40" s="216">
        <v>71101</v>
      </c>
      <c r="AJ40" s="216">
        <v>74183</v>
      </c>
      <c r="AK40" s="216">
        <v>74264</v>
      </c>
      <c r="AL40" s="217">
        <v>74635</v>
      </c>
    </row>
    <row r="41" spans="1:38" s="220" customFormat="1" ht="15.75" customHeight="1" x14ac:dyDescent="0.2">
      <c r="A41" s="83" t="s">
        <v>480</v>
      </c>
      <c r="B41" s="84" t="s">
        <v>519</v>
      </c>
      <c r="C41" s="521" t="s">
        <v>122</v>
      </c>
      <c r="D41" s="521" t="s">
        <v>122</v>
      </c>
      <c r="E41" s="521" t="s">
        <v>122</v>
      </c>
      <c r="F41" s="89">
        <v>-1839.7429999999999</v>
      </c>
      <c r="G41" s="521" t="s">
        <v>122</v>
      </c>
      <c r="H41" s="521" t="s">
        <v>122</v>
      </c>
      <c r="I41" s="521" t="s">
        <v>122</v>
      </c>
      <c r="J41" s="89">
        <v>-2359.6420000000003</v>
      </c>
      <c r="K41" s="521" t="s">
        <v>122</v>
      </c>
      <c r="L41" s="521" t="s">
        <v>122</v>
      </c>
      <c r="M41" s="521" t="s">
        <v>122</v>
      </c>
      <c r="N41" s="89">
        <v>-2870.57</v>
      </c>
      <c r="O41" s="521" t="s">
        <v>122</v>
      </c>
      <c r="P41" s="89">
        <v>-3143.5419999999999</v>
      </c>
      <c r="Q41" s="89">
        <v>-3381.4720000000002</v>
      </c>
      <c r="R41" s="89">
        <v>-3625.7219999999998</v>
      </c>
      <c r="S41" s="89">
        <v>-3928.6939999999995</v>
      </c>
      <c r="T41" s="89">
        <v>-3963.1379999999995</v>
      </c>
      <c r="U41" s="89">
        <v>-3760.444</v>
      </c>
      <c r="V41" s="89">
        <v>-3478.1079999999997</v>
      </c>
      <c r="W41" s="89">
        <v>-3504.0810000000001</v>
      </c>
      <c r="X41" s="89">
        <v>-3904.6489999999999</v>
      </c>
      <c r="Y41" s="89">
        <v>-4037.8220000000001</v>
      </c>
      <c r="Z41" s="89">
        <v>-4296.09</v>
      </c>
      <c r="AA41" s="89">
        <v>-4403.1760000000004</v>
      </c>
      <c r="AB41" s="89">
        <v>-4435.2379999999994</v>
      </c>
      <c r="AC41" s="89">
        <v>-4421.2439999999997</v>
      </c>
      <c r="AD41" s="89">
        <v>-4309</v>
      </c>
      <c r="AE41" s="89">
        <v>-4330.241</v>
      </c>
      <c r="AF41" s="89">
        <v>-4408.9939999999997</v>
      </c>
      <c r="AG41" s="89">
        <v>-4341.13</v>
      </c>
      <c r="AH41" s="89">
        <v>-3807</v>
      </c>
      <c r="AI41" s="89">
        <v>-3851</v>
      </c>
      <c r="AJ41" s="89">
        <v>-3860</v>
      </c>
      <c r="AK41" s="89">
        <v>-3852</v>
      </c>
      <c r="AL41" s="219">
        <v>-3705</v>
      </c>
    </row>
    <row r="42" spans="1:38" s="220" customFormat="1" ht="15.75" customHeight="1" x14ac:dyDescent="0.2">
      <c r="A42" s="83" t="s">
        <v>479</v>
      </c>
      <c r="B42" s="84" t="s">
        <v>524</v>
      </c>
      <c r="C42" s="521" t="s">
        <v>122</v>
      </c>
      <c r="D42" s="521" t="s">
        <v>122</v>
      </c>
      <c r="E42" s="521" t="s">
        <v>122</v>
      </c>
      <c r="F42" s="89">
        <v>42151.03</v>
      </c>
      <c r="G42" s="521" t="s">
        <v>122</v>
      </c>
      <c r="H42" s="521" t="s">
        <v>122</v>
      </c>
      <c r="I42" s="521" t="s">
        <v>122</v>
      </c>
      <c r="J42" s="89">
        <v>44552.771000000001</v>
      </c>
      <c r="K42" s="521" t="s">
        <v>122</v>
      </c>
      <c r="L42" s="521" t="s">
        <v>122</v>
      </c>
      <c r="M42" s="521" t="s">
        <v>122</v>
      </c>
      <c r="N42" s="89">
        <v>48465.879000000001</v>
      </c>
      <c r="O42" s="89">
        <v>52759.936999999998</v>
      </c>
      <c r="P42" s="89">
        <v>49390.43</v>
      </c>
      <c r="Q42" s="89">
        <v>50459.847000000002</v>
      </c>
      <c r="R42" s="89">
        <v>50654.163999999997</v>
      </c>
      <c r="S42" s="89">
        <v>53978.351999999999</v>
      </c>
      <c r="T42" s="89">
        <v>54074.415000000001</v>
      </c>
      <c r="U42" s="89">
        <v>54333.916999999994</v>
      </c>
      <c r="V42" s="89">
        <v>53720.228999999999</v>
      </c>
      <c r="W42" s="89">
        <v>52742.604999999996</v>
      </c>
      <c r="X42" s="89">
        <v>58385.576000000001</v>
      </c>
      <c r="Y42" s="89">
        <v>55889.547000000006</v>
      </c>
      <c r="Z42" s="89">
        <v>58231.138000000006</v>
      </c>
      <c r="AA42" s="89">
        <v>58560.546000000002</v>
      </c>
      <c r="AB42" s="89">
        <v>59436.228000000003</v>
      </c>
      <c r="AC42" s="89">
        <v>58593.438000000002</v>
      </c>
      <c r="AD42" s="89">
        <v>62500.716</v>
      </c>
      <c r="AE42" s="89">
        <v>60201.692999999999</v>
      </c>
      <c r="AF42" s="89">
        <v>60467.371999999996</v>
      </c>
      <c r="AG42" s="89">
        <v>61465.469000000005</v>
      </c>
      <c r="AH42" s="89">
        <v>66839.8</v>
      </c>
      <c r="AI42" s="89">
        <v>67250</v>
      </c>
      <c r="AJ42" s="89">
        <v>70323</v>
      </c>
      <c r="AK42" s="89">
        <v>70412</v>
      </c>
      <c r="AL42" s="219">
        <v>70930</v>
      </c>
    </row>
    <row r="43" spans="1:38" s="218" customFormat="1" ht="15.75" customHeight="1" x14ac:dyDescent="0.2">
      <c r="A43" s="215" t="s">
        <v>482</v>
      </c>
      <c r="B43" s="214" t="s">
        <v>522</v>
      </c>
      <c r="C43" s="216">
        <v>21117.883999999998</v>
      </c>
      <c r="D43" s="216">
        <v>21847.397000000001</v>
      </c>
      <c r="E43" s="216">
        <v>22933.061000000002</v>
      </c>
      <c r="F43" s="216">
        <v>23483.449000000001</v>
      </c>
      <c r="G43" s="216">
        <v>24168.866999999998</v>
      </c>
      <c r="H43" s="216">
        <v>24763.018</v>
      </c>
      <c r="I43" s="216">
        <v>25519.778999999999</v>
      </c>
      <c r="J43" s="216">
        <v>25446.264999999999</v>
      </c>
      <c r="K43" s="216">
        <v>25222.058000000001</v>
      </c>
      <c r="L43" s="216">
        <v>24975.346000000001</v>
      </c>
      <c r="M43" s="216">
        <v>24836.356</v>
      </c>
      <c r="N43" s="216">
        <v>24067.133999999998</v>
      </c>
      <c r="O43" s="216">
        <v>23134.834000000003</v>
      </c>
      <c r="P43" s="216">
        <v>22617.719000000001</v>
      </c>
      <c r="Q43" s="216">
        <v>22500.23</v>
      </c>
      <c r="R43" s="216">
        <v>21767.542000000001</v>
      </c>
      <c r="S43" s="216">
        <v>21043.556</v>
      </c>
      <c r="T43" s="216">
        <v>20882.578000000001</v>
      </c>
      <c r="U43" s="216">
        <v>20729.518</v>
      </c>
      <c r="V43" s="216">
        <v>20627.222000000002</v>
      </c>
      <c r="W43" s="216">
        <v>20303.838</v>
      </c>
      <c r="X43" s="216">
        <v>20955.316999999999</v>
      </c>
      <c r="Y43" s="216">
        <v>21538.517</v>
      </c>
      <c r="Z43" s="216">
        <v>21644.625</v>
      </c>
      <c r="AA43" s="216">
        <v>21696.171999999999</v>
      </c>
      <c r="AB43" s="216">
        <v>22339.514999999999</v>
      </c>
      <c r="AC43" s="216">
        <v>23476.089</v>
      </c>
      <c r="AD43" s="216">
        <v>23529.145</v>
      </c>
      <c r="AE43" s="216">
        <v>23596.708999999999</v>
      </c>
      <c r="AF43" s="216">
        <v>24246.328000000001</v>
      </c>
      <c r="AG43" s="216">
        <v>24439.008000000002</v>
      </c>
      <c r="AH43" s="216">
        <v>24693</v>
      </c>
      <c r="AI43" s="216">
        <v>24896</v>
      </c>
      <c r="AJ43" s="216">
        <v>25559</v>
      </c>
      <c r="AK43" s="216">
        <v>26250</v>
      </c>
      <c r="AL43" s="217">
        <v>26276</v>
      </c>
    </row>
    <row r="44" spans="1:38" s="220" customFormat="1" ht="15.75" customHeight="1" x14ac:dyDescent="0.2">
      <c r="A44" s="83" t="s">
        <v>480</v>
      </c>
      <c r="B44" s="84" t="s">
        <v>519</v>
      </c>
      <c r="C44" s="521" t="s">
        <v>122</v>
      </c>
      <c r="D44" s="521" t="s">
        <v>122</v>
      </c>
      <c r="E44" s="521" t="s">
        <v>122</v>
      </c>
      <c r="F44" s="89">
        <v>-1362.6210000000001</v>
      </c>
      <c r="G44" s="521" t="s">
        <v>122</v>
      </c>
      <c r="H44" s="521" t="s">
        <v>122</v>
      </c>
      <c r="I44" s="521" t="s">
        <v>122</v>
      </c>
      <c r="J44" s="89">
        <v>-1513.7170000000001</v>
      </c>
      <c r="K44" s="521" t="s">
        <v>122</v>
      </c>
      <c r="L44" s="521" t="s">
        <v>122</v>
      </c>
      <c r="M44" s="521" t="s">
        <v>122</v>
      </c>
      <c r="N44" s="89">
        <v>-1463.8430000000001</v>
      </c>
      <c r="O44" s="521" t="s">
        <v>122</v>
      </c>
      <c r="P44" s="89">
        <v>-1373.134</v>
      </c>
      <c r="Q44" s="89">
        <v>-1519.789</v>
      </c>
      <c r="R44" s="89">
        <v>-1431.6890000000001</v>
      </c>
      <c r="S44" s="89">
        <v>-1480.127</v>
      </c>
      <c r="T44" s="89">
        <v>-1478.604</v>
      </c>
      <c r="U44" s="89">
        <v>-1400.471</v>
      </c>
      <c r="V44" s="89">
        <v>-1413.3489999999999</v>
      </c>
      <c r="W44" s="89">
        <v>-1328.2850000000001</v>
      </c>
      <c r="X44" s="89">
        <v>-1379.1510000000001</v>
      </c>
      <c r="Y44" s="89">
        <v>-1336.027</v>
      </c>
      <c r="Z44" s="89">
        <v>-1322.9069999999999</v>
      </c>
      <c r="AA44" s="89">
        <v>-1315.02</v>
      </c>
      <c r="AB44" s="89">
        <v>-1359.8320000000001</v>
      </c>
      <c r="AC44" s="89">
        <v>-1606.279</v>
      </c>
      <c r="AD44" s="89">
        <v>-1569.3</v>
      </c>
      <c r="AE44" s="89">
        <v>-1633.1</v>
      </c>
      <c r="AF44" s="89">
        <v>-1687.2370000000001</v>
      </c>
      <c r="AG44" s="89">
        <v>-1513.096</v>
      </c>
      <c r="AH44" s="89">
        <v>-1471</v>
      </c>
      <c r="AI44" s="89">
        <v>-1575</v>
      </c>
      <c r="AJ44" s="89">
        <v>-1628</v>
      </c>
      <c r="AK44" s="89">
        <v>-1747</v>
      </c>
      <c r="AL44" s="219">
        <v>-1686</v>
      </c>
    </row>
    <row r="45" spans="1:38" s="220" customFormat="1" ht="15.75" customHeight="1" x14ac:dyDescent="0.2">
      <c r="A45" s="83" t="s">
        <v>479</v>
      </c>
      <c r="B45" s="84" t="s">
        <v>523</v>
      </c>
      <c r="C45" s="521" t="s">
        <v>122</v>
      </c>
      <c r="D45" s="521" t="s">
        <v>122</v>
      </c>
      <c r="E45" s="521" t="s">
        <v>122</v>
      </c>
      <c r="F45" s="89">
        <v>22120.828000000001</v>
      </c>
      <c r="G45" s="521" t="s">
        <v>122</v>
      </c>
      <c r="H45" s="521" t="s">
        <v>122</v>
      </c>
      <c r="I45" s="521" t="s">
        <v>122</v>
      </c>
      <c r="J45" s="89">
        <v>23932.547999999999</v>
      </c>
      <c r="K45" s="521" t="s">
        <v>122</v>
      </c>
      <c r="L45" s="521" t="s">
        <v>122</v>
      </c>
      <c r="M45" s="521" t="s">
        <v>122</v>
      </c>
      <c r="N45" s="89">
        <v>22603.290999999997</v>
      </c>
      <c r="O45" s="89">
        <v>23134.834000000003</v>
      </c>
      <c r="P45" s="89">
        <v>21244.584999999999</v>
      </c>
      <c r="Q45" s="89">
        <v>20980.440999999999</v>
      </c>
      <c r="R45" s="89">
        <v>20335.853000000003</v>
      </c>
      <c r="S45" s="89">
        <v>19563.429</v>
      </c>
      <c r="T45" s="89">
        <v>19403.974000000002</v>
      </c>
      <c r="U45" s="89">
        <v>19329.046999999999</v>
      </c>
      <c r="V45" s="89">
        <v>19213.873000000003</v>
      </c>
      <c r="W45" s="89">
        <v>18975.553</v>
      </c>
      <c r="X45" s="89">
        <v>19576.165999999997</v>
      </c>
      <c r="Y45" s="89">
        <v>20202.489999999998</v>
      </c>
      <c r="Z45" s="89">
        <v>20321.718000000001</v>
      </c>
      <c r="AA45" s="89">
        <v>20381.151999999998</v>
      </c>
      <c r="AB45" s="89">
        <v>22339.514999999999</v>
      </c>
      <c r="AC45" s="89">
        <v>23476.089</v>
      </c>
      <c r="AD45" s="89">
        <v>23529.145</v>
      </c>
      <c r="AE45" s="89">
        <v>23596.708999999999</v>
      </c>
      <c r="AF45" s="89">
        <v>0</v>
      </c>
      <c r="AG45" s="89">
        <v>24438.417000000001</v>
      </c>
      <c r="AH45" s="89">
        <v>23222</v>
      </c>
      <c r="AI45" s="89">
        <v>23321</v>
      </c>
      <c r="AJ45" s="89">
        <v>23931</v>
      </c>
      <c r="AK45" s="89">
        <v>24503</v>
      </c>
      <c r="AL45" s="219">
        <v>24590</v>
      </c>
    </row>
    <row r="46" spans="1:38" s="218" customFormat="1" ht="15.75" customHeight="1" x14ac:dyDescent="0.2">
      <c r="A46" s="215" t="s">
        <v>483</v>
      </c>
      <c r="B46" s="214" t="s">
        <v>515</v>
      </c>
      <c r="C46" s="216">
        <v>0</v>
      </c>
      <c r="D46" s="216">
        <v>0</v>
      </c>
      <c r="E46" s="216">
        <v>0</v>
      </c>
      <c r="F46" s="216">
        <v>0</v>
      </c>
      <c r="G46" s="216">
        <v>0</v>
      </c>
      <c r="H46" s="216">
        <v>0</v>
      </c>
      <c r="I46" s="216">
        <v>0</v>
      </c>
      <c r="J46" s="216">
        <v>0</v>
      </c>
      <c r="K46" s="216">
        <v>0</v>
      </c>
      <c r="L46" s="216">
        <v>0</v>
      </c>
      <c r="M46" s="216">
        <v>0</v>
      </c>
      <c r="N46" s="216">
        <v>0</v>
      </c>
      <c r="O46" s="216">
        <v>0</v>
      </c>
      <c r="P46" s="216">
        <v>0</v>
      </c>
      <c r="Q46" s="216">
        <v>630.86699999999996</v>
      </c>
      <c r="R46" s="216">
        <v>903.06799999999998</v>
      </c>
      <c r="S46" s="216">
        <v>919.62199999999996</v>
      </c>
      <c r="T46" s="216">
        <v>908.85</v>
      </c>
      <c r="U46" s="216">
        <v>836.28899999999999</v>
      </c>
      <c r="V46" s="216">
        <v>838.846</v>
      </c>
      <c r="W46" s="216">
        <v>847.67499999999995</v>
      </c>
      <c r="X46" s="216">
        <v>1905.847</v>
      </c>
      <c r="Y46" s="216">
        <v>2526.5500000000002</v>
      </c>
      <c r="Z46" s="216">
        <v>2108.9810000000002</v>
      </c>
      <c r="AA46" s="216">
        <v>2065.6930000000002</v>
      </c>
      <c r="AB46" s="216">
        <v>2048.299</v>
      </c>
      <c r="AC46" s="216">
        <v>2565.7719999999999</v>
      </c>
      <c r="AD46" s="216">
        <v>2660.873</v>
      </c>
      <c r="AE46" s="216">
        <v>2437.163</v>
      </c>
      <c r="AF46" s="216">
        <v>2484.0529999999999</v>
      </c>
      <c r="AG46" s="216">
        <v>2392.4870000000001</v>
      </c>
      <c r="AH46" s="216">
        <v>2352</v>
      </c>
      <c r="AI46" s="216">
        <v>2503</v>
      </c>
      <c r="AJ46" s="216">
        <v>2422</v>
      </c>
      <c r="AK46" s="216">
        <v>2296</v>
      </c>
      <c r="AL46" s="217">
        <v>1859</v>
      </c>
    </row>
    <row r="47" spans="1:38" s="220" customFormat="1" ht="15.75" customHeight="1" x14ac:dyDescent="0.2">
      <c r="A47" s="83" t="s">
        <v>480</v>
      </c>
      <c r="B47" s="84" t="s">
        <v>519</v>
      </c>
      <c r="C47" s="89">
        <v>0</v>
      </c>
      <c r="D47" s="89">
        <v>0</v>
      </c>
      <c r="E47" s="89">
        <v>0</v>
      </c>
      <c r="F47" s="89">
        <v>0</v>
      </c>
      <c r="G47" s="89">
        <v>0</v>
      </c>
      <c r="H47" s="89">
        <v>0</v>
      </c>
      <c r="I47" s="89">
        <v>0</v>
      </c>
      <c r="J47" s="89">
        <v>0</v>
      </c>
      <c r="K47" s="89">
        <v>0</v>
      </c>
      <c r="L47" s="89">
        <v>0</v>
      </c>
      <c r="M47" s="89">
        <v>0</v>
      </c>
      <c r="N47" s="89">
        <v>0</v>
      </c>
      <c r="O47" s="89">
        <v>0</v>
      </c>
      <c r="P47" s="89">
        <v>0</v>
      </c>
      <c r="Q47" s="89">
        <v>-1.3879999999999999</v>
      </c>
      <c r="R47" s="89">
        <v>-1.806</v>
      </c>
      <c r="S47" s="89">
        <v>-1.839</v>
      </c>
      <c r="T47" s="89">
        <v>-2.944</v>
      </c>
      <c r="U47" s="89">
        <v>-7.1369999999999996</v>
      </c>
      <c r="V47" s="89">
        <v>-27.087</v>
      </c>
      <c r="W47" s="89">
        <v>-26.055</v>
      </c>
      <c r="X47" s="89">
        <v>-40.270000000000003</v>
      </c>
      <c r="Y47" s="89">
        <v>-67.353999999999999</v>
      </c>
      <c r="Z47" s="89">
        <v>-92.944999999999993</v>
      </c>
      <c r="AA47" s="89">
        <v>-91.884</v>
      </c>
      <c r="AB47" s="89">
        <v>-92.74</v>
      </c>
      <c r="AC47" s="89">
        <v>-64.36</v>
      </c>
      <c r="AD47" s="89">
        <v>-69</v>
      </c>
      <c r="AE47" s="89">
        <v>-67.120999999999995</v>
      </c>
      <c r="AF47" s="89">
        <v>-72.613</v>
      </c>
      <c r="AG47" s="89">
        <v>-68.590999999999994</v>
      </c>
      <c r="AH47" s="89">
        <v>-69</v>
      </c>
      <c r="AI47" s="89">
        <v>-70</v>
      </c>
      <c r="AJ47" s="89">
        <v>-70</v>
      </c>
      <c r="AK47" s="89">
        <v>-70</v>
      </c>
      <c r="AL47" s="219">
        <v>-4</v>
      </c>
    </row>
    <row r="48" spans="1:38" s="220" customFormat="1" ht="15.75" customHeight="1" x14ac:dyDescent="0.2">
      <c r="A48" s="83" t="s">
        <v>479</v>
      </c>
      <c r="B48" s="84" t="s">
        <v>518</v>
      </c>
      <c r="C48" s="89">
        <v>0</v>
      </c>
      <c r="D48" s="89">
        <v>0</v>
      </c>
      <c r="E48" s="89">
        <v>0</v>
      </c>
      <c r="F48" s="89">
        <v>0</v>
      </c>
      <c r="G48" s="89">
        <v>0</v>
      </c>
      <c r="H48" s="89">
        <v>0</v>
      </c>
      <c r="I48" s="89">
        <v>0</v>
      </c>
      <c r="J48" s="89">
        <v>0</v>
      </c>
      <c r="K48" s="89">
        <v>0</v>
      </c>
      <c r="L48" s="89">
        <v>0</v>
      </c>
      <c r="M48" s="89">
        <v>0</v>
      </c>
      <c r="N48" s="89">
        <v>0</v>
      </c>
      <c r="O48" s="89">
        <v>0</v>
      </c>
      <c r="P48" s="89">
        <v>0</v>
      </c>
      <c r="Q48" s="89">
        <v>629.47899999999993</v>
      </c>
      <c r="R48" s="89">
        <v>901.26199999999994</v>
      </c>
      <c r="S48" s="89">
        <v>917.7829999999999</v>
      </c>
      <c r="T48" s="89">
        <v>905.90600000000006</v>
      </c>
      <c r="U48" s="89">
        <v>829.15200000000004</v>
      </c>
      <c r="V48" s="89">
        <v>811.75900000000001</v>
      </c>
      <c r="W48" s="89">
        <v>821.62</v>
      </c>
      <c r="X48" s="89">
        <v>1865.577</v>
      </c>
      <c r="Y48" s="89">
        <v>2459.1960000000004</v>
      </c>
      <c r="Z48" s="89">
        <v>2016.0360000000003</v>
      </c>
      <c r="AA48" s="89">
        <v>1973.8090000000002</v>
      </c>
      <c r="AB48" s="89">
        <v>1955.559</v>
      </c>
      <c r="AC48" s="89">
        <v>2501.4119999999998</v>
      </c>
      <c r="AD48" s="89">
        <v>2591.873</v>
      </c>
      <c r="AE48" s="89">
        <v>2370.0419999999999</v>
      </c>
      <c r="AF48" s="89">
        <v>2411.44</v>
      </c>
      <c r="AG48" s="89">
        <v>2323.8960000000002</v>
      </c>
      <c r="AH48" s="89">
        <v>2283</v>
      </c>
      <c r="AI48" s="89">
        <v>2433</v>
      </c>
      <c r="AJ48" s="89">
        <v>2352</v>
      </c>
      <c r="AK48" s="89">
        <v>2226</v>
      </c>
      <c r="AL48" s="219">
        <v>1855</v>
      </c>
    </row>
    <row r="49" spans="1:38" s="218" customFormat="1" ht="15.75" customHeight="1" x14ac:dyDescent="0.2">
      <c r="A49" s="215" t="s">
        <v>485</v>
      </c>
      <c r="B49" s="214" t="s">
        <v>516</v>
      </c>
      <c r="C49" s="216">
        <v>0</v>
      </c>
      <c r="D49" s="216">
        <v>0</v>
      </c>
      <c r="E49" s="216">
        <v>0</v>
      </c>
      <c r="F49" s="216">
        <v>0</v>
      </c>
      <c r="G49" s="216">
        <v>0</v>
      </c>
      <c r="H49" s="216">
        <v>0</v>
      </c>
      <c r="I49" s="216">
        <v>0</v>
      </c>
      <c r="J49" s="216">
        <v>0</v>
      </c>
      <c r="K49" s="216">
        <v>0</v>
      </c>
      <c r="L49" s="216">
        <v>0</v>
      </c>
      <c r="M49" s="216">
        <v>0</v>
      </c>
      <c r="N49" s="216">
        <v>0</v>
      </c>
      <c r="O49" s="216">
        <v>0</v>
      </c>
      <c r="P49" s="216">
        <v>0</v>
      </c>
      <c r="Q49" s="216">
        <v>795.60699999999997</v>
      </c>
      <c r="R49" s="216">
        <v>1175.039</v>
      </c>
      <c r="S49" s="216">
        <v>1180.078</v>
      </c>
      <c r="T49" s="216">
        <v>1163.1859999999999</v>
      </c>
      <c r="U49" s="216">
        <v>1136.893</v>
      </c>
      <c r="V49" s="216">
        <v>978.15899999999999</v>
      </c>
      <c r="W49" s="216">
        <v>981.26800000000003</v>
      </c>
      <c r="X49" s="216">
        <v>2776.4859999999999</v>
      </c>
      <c r="Y49" s="216">
        <v>2857.1170000000002</v>
      </c>
      <c r="Z49" s="216">
        <v>2822.4989999999998</v>
      </c>
      <c r="AA49" s="216">
        <v>2872.9479999999999</v>
      </c>
      <c r="AB49" s="216">
        <v>2836.5340000000001</v>
      </c>
      <c r="AC49" s="216">
        <v>2812.6790000000001</v>
      </c>
      <c r="AD49" s="216">
        <v>2695.3710000000001</v>
      </c>
      <c r="AE49" s="216">
        <v>2686.3760000000002</v>
      </c>
      <c r="AF49" s="216">
        <v>2650.8589999999999</v>
      </c>
      <c r="AG49" s="216">
        <v>2635.1680000000001</v>
      </c>
      <c r="AH49" s="216">
        <v>2596</v>
      </c>
      <c r="AI49" s="216">
        <v>2581</v>
      </c>
      <c r="AJ49" s="216">
        <v>2529</v>
      </c>
      <c r="AK49" s="216">
        <v>2508</v>
      </c>
      <c r="AL49" s="217">
        <v>2519</v>
      </c>
    </row>
    <row r="50" spans="1:38" s="220" customFormat="1" ht="15.75" customHeight="1" x14ac:dyDescent="0.2">
      <c r="A50" s="83" t="s">
        <v>480</v>
      </c>
      <c r="B50" s="84" t="s">
        <v>519</v>
      </c>
      <c r="C50" s="521">
        <v>0</v>
      </c>
      <c r="D50" s="521">
        <v>0</v>
      </c>
      <c r="E50" s="521">
        <v>0</v>
      </c>
      <c r="F50" s="521">
        <v>0</v>
      </c>
      <c r="G50" s="521">
        <v>0</v>
      </c>
      <c r="H50" s="521">
        <v>0</v>
      </c>
      <c r="I50" s="521">
        <v>0</v>
      </c>
      <c r="J50" s="521">
        <v>0</v>
      </c>
      <c r="K50" s="521">
        <v>0</v>
      </c>
      <c r="L50" s="521">
        <v>0</v>
      </c>
      <c r="M50" s="521">
        <v>0</v>
      </c>
      <c r="N50" s="521">
        <v>0</v>
      </c>
      <c r="O50" s="521">
        <v>0</v>
      </c>
      <c r="P50" s="521">
        <v>0</v>
      </c>
      <c r="Q50" s="89">
        <v>-1.75</v>
      </c>
      <c r="R50" s="89">
        <v>-2.35</v>
      </c>
      <c r="S50" s="89">
        <v>-2.36</v>
      </c>
      <c r="T50" s="89">
        <v>-2.3260000000000001</v>
      </c>
      <c r="U50" s="89">
        <v>-1.478</v>
      </c>
      <c r="V50" s="89">
        <v>-0.97799999999999998</v>
      </c>
      <c r="W50" s="89">
        <v>-0.98099999999999998</v>
      </c>
      <c r="X50" s="89">
        <v>-2.7389999999999999</v>
      </c>
      <c r="Y50" s="89">
        <v>-2.4350000000000001</v>
      </c>
      <c r="Z50" s="89">
        <v>-2.823</v>
      </c>
      <c r="AA50" s="89">
        <v>-2.8740000000000001</v>
      </c>
      <c r="AB50" s="89">
        <v>-2.8380000000000001</v>
      </c>
      <c r="AC50" s="89">
        <v>-2.8140000000000001</v>
      </c>
      <c r="AD50" s="89">
        <v>-2.7</v>
      </c>
      <c r="AE50" s="89">
        <v>-8.0589999999999993</v>
      </c>
      <c r="AF50" s="89">
        <v>-7.952</v>
      </c>
      <c r="AG50" s="89">
        <v>-7.9059999999999997</v>
      </c>
      <c r="AH50" s="89">
        <v>-8</v>
      </c>
      <c r="AI50" s="89">
        <v>-6</v>
      </c>
      <c r="AJ50" s="89">
        <v>-6</v>
      </c>
      <c r="AK50" s="89">
        <v>-6</v>
      </c>
      <c r="AL50" s="219">
        <v>-6</v>
      </c>
    </row>
    <row r="51" spans="1:38" s="220" customFormat="1" ht="15.75" customHeight="1" x14ac:dyDescent="0.2">
      <c r="A51" s="83" t="s">
        <v>479</v>
      </c>
      <c r="B51" s="84" t="s">
        <v>517</v>
      </c>
      <c r="C51" s="89">
        <v>0</v>
      </c>
      <c r="D51" s="89">
        <v>0</v>
      </c>
      <c r="E51" s="89">
        <v>0</v>
      </c>
      <c r="F51" s="89">
        <v>0</v>
      </c>
      <c r="G51" s="89">
        <v>0</v>
      </c>
      <c r="H51" s="89">
        <v>0</v>
      </c>
      <c r="I51" s="89">
        <v>0</v>
      </c>
      <c r="J51" s="89">
        <v>0</v>
      </c>
      <c r="K51" s="89">
        <v>0</v>
      </c>
      <c r="L51" s="89">
        <v>0</v>
      </c>
      <c r="M51" s="89">
        <v>0</v>
      </c>
      <c r="N51" s="89">
        <v>0</v>
      </c>
      <c r="O51" s="89">
        <v>0</v>
      </c>
      <c r="P51" s="89">
        <v>0</v>
      </c>
      <c r="Q51" s="89">
        <v>793.85699999999997</v>
      </c>
      <c r="R51" s="89">
        <v>1172.6890000000001</v>
      </c>
      <c r="S51" s="89">
        <v>1177.7180000000001</v>
      </c>
      <c r="T51" s="89">
        <v>1160.8599999999999</v>
      </c>
      <c r="U51" s="89">
        <v>1135.415</v>
      </c>
      <c r="V51" s="89">
        <v>977.18100000000004</v>
      </c>
      <c r="W51" s="89">
        <v>980.28700000000003</v>
      </c>
      <c r="X51" s="89">
        <v>2773.7469999999998</v>
      </c>
      <c r="Y51" s="89">
        <v>2854.6820000000002</v>
      </c>
      <c r="Z51" s="89">
        <v>2819.6759999999999</v>
      </c>
      <c r="AA51" s="89">
        <v>2870.0740000000001</v>
      </c>
      <c r="AB51" s="89">
        <v>2833.6959999999999</v>
      </c>
      <c r="AC51" s="89">
        <v>2809.8650000000002</v>
      </c>
      <c r="AD51" s="89">
        <v>2692.6710000000003</v>
      </c>
      <c r="AE51" s="89">
        <v>2678.317</v>
      </c>
      <c r="AF51" s="89">
        <v>2642.9069999999997</v>
      </c>
      <c r="AG51" s="89">
        <v>2627.2620000000002</v>
      </c>
      <c r="AH51" s="89">
        <v>2588</v>
      </c>
      <c r="AI51" s="89">
        <v>2575</v>
      </c>
      <c r="AJ51" s="89">
        <v>2523</v>
      </c>
      <c r="AK51" s="89">
        <v>2502</v>
      </c>
      <c r="AL51" s="219">
        <v>2513</v>
      </c>
    </row>
    <row r="52" spans="1:38" s="220" customFormat="1" ht="15.75" hidden="1" customHeight="1" x14ac:dyDescent="0.2">
      <c r="A52" s="313" t="s">
        <v>435</v>
      </c>
      <c r="B52" s="84" t="s">
        <v>525</v>
      </c>
      <c r="C52" s="89">
        <v>514.78099999999995</v>
      </c>
      <c r="D52" s="89">
        <v>501.01299999999998</v>
      </c>
      <c r="E52" s="89">
        <v>517.10900000000004</v>
      </c>
      <c r="F52" s="89">
        <v>563.79200000000003</v>
      </c>
      <c r="G52" s="89">
        <v>589.54100000000005</v>
      </c>
      <c r="H52" s="89">
        <v>623.08299999999997</v>
      </c>
      <c r="I52" s="89">
        <v>667.88499999999999</v>
      </c>
      <c r="J52" s="89">
        <v>724.86300000000006</v>
      </c>
      <c r="K52" s="89">
        <v>771.62599999999998</v>
      </c>
      <c r="L52" s="89">
        <v>810.99800000000005</v>
      </c>
      <c r="M52" s="89"/>
      <c r="N52" s="89">
        <v>1080.789</v>
      </c>
      <c r="O52" s="89">
        <v>1104.0989999999999</v>
      </c>
      <c r="P52" s="89">
        <v>1149.4670000000001</v>
      </c>
      <c r="Q52" s="89">
        <v>0</v>
      </c>
      <c r="R52" s="89">
        <v>0</v>
      </c>
      <c r="S52" s="89">
        <v>0</v>
      </c>
      <c r="T52" s="89">
        <v>0</v>
      </c>
      <c r="U52" s="89">
        <v>0</v>
      </c>
      <c r="V52" s="89">
        <v>0</v>
      </c>
      <c r="W52" s="89">
        <v>0</v>
      </c>
      <c r="X52" s="89">
        <v>0</v>
      </c>
      <c r="Y52" s="89">
        <v>0</v>
      </c>
      <c r="Z52" s="89">
        <v>0</v>
      </c>
      <c r="AA52" s="89">
        <v>0</v>
      </c>
      <c r="AB52" s="89">
        <v>0</v>
      </c>
      <c r="AC52" s="89">
        <v>0</v>
      </c>
      <c r="AD52" s="89">
        <v>0</v>
      </c>
      <c r="AE52" s="89">
        <v>0</v>
      </c>
      <c r="AF52" s="89">
        <v>0</v>
      </c>
      <c r="AG52" s="89">
        <v>0</v>
      </c>
      <c r="AH52" s="89">
        <v>0</v>
      </c>
      <c r="AI52" s="89">
        <v>0</v>
      </c>
      <c r="AJ52" s="89">
        <v>0</v>
      </c>
      <c r="AK52" s="89">
        <v>0</v>
      </c>
      <c r="AL52" s="219">
        <v>0</v>
      </c>
    </row>
    <row r="53" spans="1:38" s="218" customFormat="1" ht="15.75" customHeight="1" x14ac:dyDescent="0.2">
      <c r="A53" s="215" t="s">
        <v>481</v>
      </c>
      <c r="B53" s="214" t="s">
        <v>511</v>
      </c>
      <c r="C53" s="216">
        <v>109830.414</v>
      </c>
      <c r="D53" s="216">
        <v>111255.655</v>
      </c>
      <c r="E53" s="216">
        <v>115348.24400000001</v>
      </c>
      <c r="F53" s="216">
        <v>120509.709</v>
      </c>
      <c r="G53" s="216">
        <v>122254.51</v>
      </c>
      <c r="H53" s="216">
        <v>129190.68</v>
      </c>
      <c r="I53" s="216">
        <v>131531.40400000001</v>
      </c>
      <c r="J53" s="216">
        <v>135524.78899999999</v>
      </c>
      <c r="K53" s="216">
        <v>137653.014</v>
      </c>
      <c r="L53" s="216">
        <v>140970.476</v>
      </c>
      <c r="M53" s="216">
        <v>145339.52600000001</v>
      </c>
      <c r="N53" s="216">
        <v>147292.73699999999</v>
      </c>
      <c r="O53" s="216">
        <v>146532.65099999995</v>
      </c>
      <c r="P53" s="216">
        <v>146960.48500000002</v>
      </c>
      <c r="Q53" s="216">
        <v>148789.70000000001</v>
      </c>
      <c r="R53" s="216">
        <v>150259.33100000001</v>
      </c>
      <c r="S53" s="216">
        <v>154286.27299999999</v>
      </c>
      <c r="T53" s="216">
        <v>155930.22899999999</v>
      </c>
      <c r="U53" s="216">
        <v>156537.50899999999</v>
      </c>
      <c r="V53" s="216">
        <v>156274.04199999999</v>
      </c>
      <c r="W53" s="216">
        <v>156283.66200000001</v>
      </c>
      <c r="X53" s="216">
        <v>185400.40299999999</v>
      </c>
      <c r="Y53" s="216">
        <v>185950.125</v>
      </c>
      <c r="Z53" s="216">
        <v>187519.861</v>
      </c>
      <c r="AA53" s="216">
        <v>190569.93900000001</v>
      </c>
      <c r="AB53" s="216">
        <v>193688.261</v>
      </c>
      <c r="AC53" s="216">
        <v>193727.78099999999</v>
      </c>
      <c r="AD53" s="216">
        <v>198700.91699999999</v>
      </c>
      <c r="AE53" s="216">
        <v>196236.875</v>
      </c>
      <c r="AF53" s="216">
        <v>199992.03899999999</v>
      </c>
      <c r="AG53" s="216">
        <v>201331.77499999999</v>
      </c>
      <c r="AH53" s="216">
        <v>208609.2</v>
      </c>
      <c r="AI53" s="216">
        <v>208722</v>
      </c>
      <c r="AJ53" s="216">
        <v>212738</v>
      </c>
      <c r="AK53" s="216">
        <v>214048</v>
      </c>
      <c r="AL53" s="217">
        <v>213452</v>
      </c>
    </row>
    <row r="54" spans="1:38" s="218" customFormat="1" ht="15.75" customHeight="1" x14ac:dyDescent="0.2">
      <c r="A54" s="215" t="s">
        <v>486</v>
      </c>
      <c r="B54" s="179" t="s">
        <v>572</v>
      </c>
      <c r="C54" s="216">
        <v>-3290.2049999999999</v>
      </c>
      <c r="D54" s="216">
        <v>-3457.0830000000001</v>
      </c>
      <c r="E54" s="216">
        <v>-3531.1889999999999</v>
      </c>
      <c r="F54" s="216">
        <v>-3937.1239999999998</v>
      </c>
      <c r="G54" s="216">
        <v>-4362.0659999999998</v>
      </c>
      <c r="H54" s="216">
        <v>-4525.2129999999997</v>
      </c>
      <c r="I54" s="216">
        <v>-4816.3040000000001</v>
      </c>
      <c r="J54" s="216">
        <v>-4856.67</v>
      </c>
      <c r="K54" s="216">
        <v>-5233.21</v>
      </c>
      <c r="L54" s="216">
        <v>-5290.0370000000003</v>
      </c>
      <c r="M54" s="216">
        <v>-5644.2449999999999</v>
      </c>
      <c r="N54" s="216">
        <v>-5658.2429999999995</v>
      </c>
      <c r="O54" s="216">
        <v>-5969</v>
      </c>
      <c r="P54" s="216">
        <v>-6017.0649999999996</v>
      </c>
      <c r="Q54" s="216">
        <v>-6475.0630000000001</v>
      </c>
      <c r="R54" s="216">
        <v>-6776.2650000000003</v>
      </c>
      <c r="S54" s="216">
        <v>-7197.1629999999996</v>
      </c>
      <c r="T54" s="216">
        <v>-7245.7840000000006</v>
      </c>
      <c r="U54" s="216">
        <v>-6926.1739999999991</v>
      </c>
      <c r="V54" s="216">
        <v>-6650.7800000000007</v>
      </c>
      <c r="W54" s="216">
        <v>-6622.7970000000005</v>
      </c>
      <c r="X54" s="216">
        <v>-7406.4439999999995</v>
      </c>
      <c r="Y54" s="216">
        <v>-7616.8250000000007</v>
      </c>
      <c r="Z54" s="216">
        <v>-8022.4769999999999</v>
      </c>
      <c r="AA54" s="216">
        <v>-8129.5330000000013</v>
      </c>
      <c r="AB54" s="216">
        <v>-8352.1719999999987</v>
      </c>
      <c r="AC54" s="216">
        <v>-8534.6660000000011</v>
      </c>
      <c r="AD54" s="216">
        <v>-8287.2000000000007</v>
      </c>
      <c r="AE54" s="216">
        <v>-8367.7679999999982</v>
      </c>
      <c r="AF54" s="216">
        <v>-8476.6669999999976</v>
      </c>
      <c r="AG54" s="216">
        <v>-8157.4319999999998</v>
      </c>
      <c r="AH54" s="216">
        <v>-8003</v>
      </c>
      <c r="AI54" s="216">
        <v>-8143</v>
      </c>
      <c r="AJ54" s="216">
        <v>-8118</v>
      </c>
      <c r="AK54" s="216">
        <v>-8239</v>
      </c>
      <c r="AL54" s="217">
        <v>-7823</v>
      </c>
    </row>
    <row r="55" spans="1:38" s="218" customFormat="1" ht="15.75" customHeight="1" x14ac:dyDescent="0.2">
      <c r="A55" s="215" t="s">
        <v>108</v>
      </c>
      <c r="B55" s="214" t="s">
        <v>307</v>
      </c>
      <c r="C55" s="216">
        <v>106540.209</v>
      </c>
      <c r="D55" s="216">
        <v>107798.572</v>
      </c>
      <c r="E55" s="216">
        <v>111817.05500000001</v>
      </c>
      <c r="F55" s="216">
        <v>116572.58500000001</v>
      </c>
      <c r="G55" s="216">
        <v>117892.44399999999</v>
      </c>
      <c r="H55" s="216">
        <v>124665.46699999999</v>
      </c>
      <c r="I55" s="216">
        <v>126715.1</v>
      </c>
      <c r="J55" s="216">
        <v>130668.11899999999</v>
      </c>
      <c r="K55" s="216">
        <v>132419.804</v>
      </c>
      <c r="L55" s="216">
        <v>135680.43899999998</v>
      </c>
      <c r="M55" s="216">
        <v>139695.28100000002</v>
      </c>
      <c r="N55" s="216">
        <v>141634.49400000001</v>
      </c>
      <c r="O55" s="216">
        <v>140563.65099999995</v>
      </c>
      <c r="P55" s="216">
        <v>140943.42000000001</v>
      </c>
      <c r="Q55" s="216">
        <v>142314.63700000002</v>
      </c>
      <c r="R55" s="216">
        <v>143483.06599999999</v>
      </c>
      <c r="S55" s="216">
        <v>147089.10999999999</v>
      </c>
      <c r="T55" s="216">
        <v>148684.44499999998</v>
      </c>
      <c r="U55" s="216">
        <v>149611.33499999999</v>
      </c>
      <c r="V55" s="216">
        <v>149623.26199999999</v>
      </c>
      <c r="W55" s="216">
        <v>149660.86500000002</v>
      </c>
      <c r="X55" s="216">
        <v>177994</v>
      </c>
      <c r="Y55" s="216">
        <v>178333.3</v>
      </c>
      <c r="Z55" s="216">
        <v>179497.38399999999</v>
      </c>
      <c r="AA55" s="216">
        <v>182440.40600000002</v>
      </c>
      <c r="AB55" s="216">
        <v>185336.08900000001</v>
      </c>
      <c r="AC55" s="216">
        <v>185193.11499999999</v>
      </c>
      <c r="AD55" s="216">
        <v>190413.71699999998</v>
      </c>
      <c r="AE55" s="216">
        <v>187869.10699999999</v>
      </c>
      <c r="AF55" s="216">
        <v>191515.372</v>
      </c>
      <c r="AG55" s="216">
        <v>193174.34299999999</v>
      </c>
      <c r="AH55" s="216">
        <v>200606.2</v>
      </c>
      <c r="AI55" s="216">
        <v>200579</v>
      </c>
      <c r="AJ55" s="216">
        <v>204620</v>
      </c>
      <c r="AK55" s="216">
        <v>205809</v>
      </c>
      <c r="AL55" s="217">
        <v>205629</v>
      </c>
    </row>
    <row r="56" spans="1:38" s="571" customFormat="1" ht="24" x14ac:dyDescent="0.2">
      <c r="A56" s="609" t="s">
        <v>838</v>
      </c>
      <c r="B56" s="609" t="s">
        <v>839</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row>
    <row r="57" spans="1:38" s="220" customFormat="1" ht="15.75" customHeight="1" x14ac:dyDescent="0.25">
      <c r="A57" s="12"/>
      <c r="B57" s="12"/>
      <c r="C57" s="12"/>
      <c r="D57" s="12"/>
      <c r="E57" s="12"/>
      <c r="F57" s="12"/>
      <c r="G57" s="12"/>
      <c r="H57" s="12"/>
      <c r="I57" s="12"/>
      <c r="J57" s="12"/>
      <c r="K57" s="12"/>
      <c r="L57" s="12"/>
      <c r="M57" s="12"/>
      <c r="N57" s="12"/>
      <c r="O57" s="12">
        <v>-146532.65099999995</v>
      </c>
      <c r="P57" s="12">
        <v>-146960.48500000002</v>
      </c>
      <c r="Q57" s="12">
        <v>-148789.70000000001</v>
      </c>
      <c r="R57" s="12"/>
      <c r="S57" s="12"/>
      <c r="T57" s="12"/>
      <c r="U57" s="12"/>
      <c r="V57" s="12"/>
      <c r="W57" s="12"/>
      <c r="X57" s="12"/>
      <c r="Y57" s="12"/>
      <c r="Z57" s="12"/>
      <c r="AA57" s="12"/>
      <c r="AB57" s="12"/>
      <c r="AC57" s="12"/>
      <c r="AD57" s="12"/>
      <c r="AE57" s="12"/>
      <c r="AF57" s="12"/>
      <c r="AG57" s="12"/>
      <c r="AH57" s="12"/>
      <c r="AI57" s="12"/>
      <c r="AJ57" s="12"/>
      <c r="AK57" s="12"/>
      <c r="AL57" s="12"/>
    </row>
  </sheetData>
  <hyperlinks>
    <hyperlink ref="AL1" location="'Spis treści_Contents'!A1" display="spis treści"/>
    <hyperlink ref="AL2" location="'Spis treści_Contents'!A1" display="contents"/>
  </hyperlinks>
  <pageMargins left="0.70866141732283472" right="0.70866141732283472" top="0.74803149606299213" bottom="0.74803149606299213" header="0.31496062992125984" footer="0.31496062992125984"/>
  <pageSetup paperSize="9" scale="4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FQ35"/>
  <sheetViews>
    <sheetView zoomScaleNormal="100" zoomScaleSheetLayoutView="100" workbookViewId="0">
      <pane xSplit="1" topLeftCell="AU1" activePane="topRight" state="frozen"/>
      <selection activeCell="AW14" sqref="AW14"/>
      <selection pane="topRight"/>
    </sheetView>
  </sheetViews>
  <sheetFormatPr defaultColWidth="12.7109375" defaultRowHeight="15.75" customHeight="1" outlineLevelCol="1" x14ac:dyDescent="0.25"/>
  <cols>
    <col min="1" max="1" width="63.140625" style="236" customWidth="1"/>
    <col min="2" max="2" width="59.28515625" style="236" customWidth="1"/>
    <col min="3" max="27" width="12.7109375" style="236" hidden="1" customWidth="1" outlineLevel="1"/>
    <col min="28" max="29" width="12.7109375" style="279" hidden="1" customWidth="1" outlineLevel="1"/>
    <col min="30" max="32" width="12.7109375" style="236" hidden="1" customWidth="1" outlineLevel="1"/>
    <col min="33" max="42" width="12.7109375" style="279" hidden="1" customWidth="1" outlineLevel="1"/>
    <col min="43" max="43" width="12.7109375" style="279" collapsed="1"/>
    <col min="44" max="46" width="12.7109375" style="279"/>
    <col min="47" max="48" width="12.7109375" style="279" customWidth="1"/>
    <col min="49" max="16384" width="12.7109375" style="279"/>
  </cols>
  <sheetData>
    <row r="1" spans="1:56" ht="15.75" customHeight="1" x14ac:dyDescent="0.25">
      <c r="A1" s="386" t="s">
        <v>611</v>
      </c>
      <c r="B1" s="386" t="s">
        <v>783</v>
      </c>
      <c r="C1" s="1"/>
      <c r="D1" s="1"/>
      <c r="E1" s="1"/>
      <c r="F1" s="2"/>
      <c r="G1" s="2"/>
      <c r="H1" s="2"/>
      <c r="I1" s="2"/>
      <c r="J1" s="2"/>
      <c r="K1" s="2"/>
      <c r="L1" s="2"/>
      <c r="M1" s="2"/>
      <c r="N1" s="2"/>
      <c r="O1" s="42"/>
      <c r="P1" s="42"/>
      <c r="Q1" s="42"/>
      <c r="R1" s="42"/>
      <c r="S1" s="42"/>
      <c r="T1" s="42"/>
      <c r="U1" s="42"/>
      <c r="V1" s="42"/>
      <c r="W1" s="42"/>
      <c r="X1" s="2"/>
      <c r="Y1" s="2"/>
      <c r="Z1" s="2"/>
      <c r="AA1" s="2"/>
      <c r="AB1" s="265"/>
      <c r="AC1" s="265"/>
      <c r="AD1" s="2"/>
      <c r="AE1" s="2"/>
      <c r="AF1" s="2"/>
      <c r="AG1" s="265"/>
      <c r="AH1" s="265"/>
      <c r="AI1" s="265"/>
      <c r="AJ1" s="265"/>
      <c r="AK1" s="265"/>
      <c r="AL1" s="265"/>
      <c r="AM1" s="265"/>
      <c r="AN1" s="265"/>
      <c r="AO1" s="265"/>
      <c r="AP1" s="293"/>
      <c r="AQ1" s="293"/>
      <c r="AR1" s="293"/>
      <c r="AS1" s="293"/>
      <c r="AT1" s="293"/>
      <c r="AU1" s="293"/>
      <c r="AV1" s="293" t="s">
        <v>620</v>
      </c>
      <c r="AW1" s="293"/>
      <c r="AX1" s="293"/>
      <c r="AY1" s="293"/>
      <c r="AZ1" s="293"/>
      <c r="BA1" s="293"/>
      <c r="BB1" s="293"/>
    </row>
    <row r="2" spans="1:56" ht="15.75" customHeight="1" x14ac:dyDescent="0.25">
      <c r="A2" s="44"/>
      <c r="B2" s="44"/>
      <c r="C2" s="45"/>
      <c r="D2" s="45"/>
      <c r="E2" s="45"/>
      <c r="F2" s="45"/>
      <c r="G2" s="45"/>
      <c r="H2" s="45"/>
      <c r="I2" s="45"/>
      <c r="J2" s="45"/>
      <c r="K2" s="45"/>
      <c r="L2" s="45"/>
      <c r="M2" s="45"/>
      <c r="N2" s="45"/>
      <c r="O2" s="42"/>
      <c r="P2" s="42"/>
      <c r="Q2" s="42"/>
      <c r="R2" s="42"/>
      <c r="S2" s="42"/>
      <c r="T2" s="42"/>
      <c r="U2" s="42"/>
      <c r="V2" s="42"/>
      <c r="W2" s="42"/>
      <c r="X2" s="2"/>
      <c r="Y2" s="2"/>
      <c r="Z2" s="2"/>
      <c r="AA2" s="2"/>
      <c r="AB2" s="265"/>
      <c r="AC2" s="265"/>
      <c r="AD2" s="2"/>
      <c r="AE2" s="2"/>
      <c r="AF2" s="2"/>
      <c r="AG2" s="265"/>
      <c r="AH2" s="265"/>
      <c r="AI2" s="265"/>
      <c r="AJ2" s="265"/>
      <c r="AK2" s="265"/>
      <c r="AL2" s="265"/>
      <c r="AM2" s="265"/>
      <c r="AN2" s="265"/>
      <c r="AO2" s="265"/>
      <c r="AP2" s="293"/>
      <c r="AQ2" s="293"/>
      <c r="AR2" s="293"/>
      <c r="AS2" s="293"/>
      <c r="AT2" s="293"/>
      <c r="AU2" s="293"/>
      <c r="AV2" s="293" t="s">
        <v>621</v>
      </c>
      <c r="AW2" s="293"/>
      <c r="AX2" s="293"/>
      <c r="AY2" s="293"/>
      <c r="AZ2" s="293"/>
      <c r="BA2" s="293"/>
      <c r="BB2" s="293"/>
    </row>
    <row r="3" spans="1:56" ht="15.75" customHeight="1" thickBot="1" x14ac:dyDescent="0.3">
      <c r="A3" s="44"/>
      <c r="B3" s="44"/>
      <c r="C3" s="45"/>
      <c r="D3" s="45"/>
      <c r="E3" s="45"/>
      <c r="F3" s="45"/>
      <c r="G3" s="45"/>
      <c r="H3" s="45"/>
      <c r="I3" s="45"/>
      <c r="J3" s="45"/>
      <c r="K3" s="45"/>
      <c r="L3" s="45"/>
      <c r="M3" s="45"/>
      <c r="N3" s="45"/>
      <c r="O3" s="42"/>
      <c r="P3" s="42"/>
      <c r="Q3" s="42"/>
      <c r="R3" s="42"/>
      <c r="S3" s="42"/>
      <c r="T3" s="42"/>
      <c r="U3" s="42"/>
      <c r="V3" s="42"/>
      <c r="W3" s="42"/>
      <c r="X3" s="2"/>
      <c r="Y3" s="2"/>
      <c r="Z3" s="2"/>
      <c r="AA3" s="2"/>
      <c r="AB3" s="265"/>
      <c r="AC3" s="265"/>
      <c r="AD3" s="2"/>
      <c r="AE3" s="2"/>
      <c r="AF3" s="2"/>
      <c r="AG3" s="265"/>
      <c r="AH3" s="265"/>
      <c r="AI3" s="265"/>
      <c r="AJ3" s="265"/>
      <c r="AK3" s="265"/>
      <c r="AL3" s="265"/>
      <c r="AM3" s="265"/>
      <c r="AN3" s="265"/>
      <c r="AO3" s="265"/>
      <c r="AP3" s="293"/>
      <c r="AQ3" s="293"/>
      <c r="AR3" s="293"/>
      <c r="AS3" s="293"/>
      <c r="AT3" s="293"/>
      <c r="AU3" s="293"/>
      <c r="AV3" s="293"/>
      <c r="AW3" s="293"/>
      <c r="AX3" s="293"/>
      <c r="AY3" s="293"/>
      <c r="AZ3" s="293"/>
      <c r="BA3" s="293"/>
      <c r="BB3" s="293"/>
    </row>
    <row r="4" spans="1:56" ht="15.75" customHeight="1" thickBot="1" x14ac:dyDescent="0.3">
      <c r="A4" s="334" t="s">
        <v>325</v>
      </c>
      <c r="B4" s="335" t="s">
        <v>162</v>
      </c>
      <c r="C4" s="335" t="s">
        <v>269</v>
      </c>
      <c r="D4" s="335" t="s">
        <v>268</v>
      </c>
      <c r="E4" s="335" t="s">
        <v>267</v>
      </c>
      <c r="F4" s="335" t="s">
        <v>266</v>
      </c>
      <c r="G4" s="335" t="s">
        <v>262</v>
      </c>
      <c r="H4" s="335" t="s">
        <v>263</v>
      </c>
      <c r="I4" s="335" t="s">
        <v>264</v>
      </c>
      <c r="J4" s="335" t="s">
        <v>265</v>
      </c>
      <c r="K4" s="335" t="s">
        <v>261</v>
      </c>
      <c r="L4" s="335" t="s">
        <v>260</v>
      </c>
      <c r="M4" s="335" t="s">
        <v>259</v>
      </c>
      <c r="N4" s="335" t="s">
        <v>258</v>
      </c>
      <c r="O4" s="335" t="s">
        <v>257</v>
      </c>
      <c r="P4" s="335" t="s">
        <v>256</v>
      </c>
      <c r="Q4" s="335" t="s">
        <v>255</v>
      </c>
      <c r="R4" s="335" t="s">
        <v>254</v>
      </c>
      <c r="S4" s="335" t="s">
        <v>253</v>
      </c>
      <c r="T4" s="335" t="s">
        <v>252</v>
      </c>
      <c r="U4" s="335" t="s">
        <v>251</v>
      </c>
      <c r="V4" s="335" t="s">
        <v>250</v>
      </c>
      <c r="W4" s="335" t="s">
        <v>246</v>
      </c>
      <c r="X4" s="335" t="s">
        <v>247</v>
      </c>
      <c r="Y4" s="335" t="s">
        <v>248</v>
      </c>
      <c r="Z4" s="335" t="s">
        <v>249</v>
      </c>
      <c r="AA4" s="335" t="s">
        <v>242</v>
      </c>
      <c r="AB4" s="335" t="s">
        <v>243</v>
      </c>
      <c r="AC4" s="335" t="s">
        <v>244</v>
      </c>
      <c r="AD4" s="335" t="s">
        <v>245</v>
      </c>
      <c r="AE4" s="335" t="s">
        <v>239</v>
      </c>
      <c r="AF4" s="335" t="s">
        <v>240</v>
      </c>
      <c r="AG4" s="335" t="s">
        <v>241</v>
      </c>
      <c r="AH4" s="335" t="s">
        <v>223</v>
      </c>
      <c r="AI4" s="335" t="s">
        <v>238</v>
      </c>
      <c r="AJ4" s="335" t="s">
        <v>237</v>
      </c>
      <c r="AK4" s="335" t="s">
        <v>222</v>
      </c>
      <c r="AL4" s="335" t="s">
        <v>236</v>
      </c>
      <c r="AM4" s="335" t="s">
        <v>235</v>
      </c>
      <c r="AN4" s="335" t="s">
        <v>234</v>
      </c>
      <c r="AO4" s="335" t="s">
        <v>233</v>
      </c>
      <c r="AP4" s="335" t="s">
        <v>477</v>
      </c>
      <c r="AQ4" s="335" t="s">
        <v>649</v>
      </c>
      <c r="AR4" s="335" t="s">
        <v>654</v>
      </c>
      <c r="AS4" s="335" t="s">
        <v>665</v>
      </c>
      <c r="AT4" s="335" t="s">
        <v>797</v>
      </c>
      <c r="AU4" s="335" t="s">
        <v>811</v>
      </c>
      <c r="AV4" s="335" t="s">
        <v>829</v>
      </c>
      <c r="AW4" s="335" t="s">
        <v>906</v>
      </c>
      <c r="AX4" s="335" t="s">
        <v>914</v>
      </c>
      <c r="AY4" s="335" t="s">
        <v>928</v>
      </c>
      <c r="AZ4" s="335" t="s">
        <v>930</v>
      </c>
      <c r="BA4" s="335" t="s">
        <v>932</v>
      </c>
      <c r="BB4" s="335" t="s">
        <v>934</v>
      </c>
    </row>
    <row r="5" spans="1:56" s="10" customFormat="1" ht="15.75" customHeight="1" x14ac:dyDescent="0.25">
      <c r="A5" s="459" t="s">
        <v>278</v>
      </c>
      <c r="B5" s="460" t="s">
        <v>314</v>
      </c>
      <c r="C5" s="525" t="s">
        <v>122</v>
      </c>
      <c r="D5" s="525" t="s">
        <v>122</v>
      </c>
      <c r="E5" s="525" t="s">
        <v>122</v>
      </c>
      <c r="F5" s="525" t="s">
        <v>122</v>
      </c>
      <c r="G5" s="525" t="s">
        <v>122</v>
      </c>
      <c r="H5" s="525" t="s">
        <v>122</v>
      </c>
      <c r="I5" s="525" t="s">
        <v>122</v>
      </c>
      <c r="J5" s="525" t="s">
        <v>122</v>
      </c>
      <c r="K5" s="525" t="s">
        <v>122</v>
      </c>
      <c r="L5" s="525" t="s">
        <v>122</v>
      </c>
      <c r="M5" s="525" t="s">
        <v>122</v>
      </c>
      <c r="N5" s="525" t="s">
        <v>122</v>
      </c>
      <c r="O5" s="525" t="s">
        <v>122</v>
      </c>
      <c r="P5" s="525" t="s">
        <v>122</v>
      </c>
      <c r="Q5" s="525" t="s">
        <v>122</v>
      </c>
      <c r="R5" s="525" t="s">
        <v>122</v>
      </c>
      <c r="S5" s="525" t="s">
        <v>122</v>
      </c>
      <c r="T5" s="525" t="s">
        <v>122</v>
      </c>
      <c r="U5" s="525" t="s">
        <v>122</v>
      </c>
      <c r="V5" s="525" t="s">
        <v>122</v>
      </c>
      <c r="W5" s="525" t="s">
        <v>122</v>
      </c>
      <c r="X5" s="525" t="s">
        <v>122</v>
      </c>
      <c r="Y5" s="525" t="s">
        <v>122</v>
      </c>
      <c r="Z5" s="525" t="s">
        <v>122</v>
      </c>
      <c r="AA5" s="525" t="s">
        <v>122</v>
      </c>
      <c r="AB5" s="525" t="s">
        <v>122</v>
      </c>
      <c r="AC5" s="525" t="s">
        <v>122</v>
      </c>
      <c r="AD5" s="525" t="s">
        <v>122</v>
      </c>
      <c r="AE5" s="525" t="s">
        <v>122</v>
      </c>
      <c r="AF5" s="525" t="s">
        <v>122</v>
      </c>
      <c r="AG5" s="525" t="s">
        <v>122</v>
      </c>
      <c r="AH5" s="525" t="s">
        <v>122</v>
      </c>
      <c r="AI5" s="525" t="s">
        <v>122</v>
      </c>
      <c r="AJ5" s="525" t="s">
        <v>122</v>
      </c>
      <c r="AK5" s="525" t="s">
        <v>122</v>
      </c>
      <c r="AL5" s="258">
        <v>0</v>
      </c>
      <c r="AM5" s="258">
        <v>0</v>
      </c>
      <c r="AN5" s="258">
        <v>0</v>
      </c>
      <c r="AO5" s="258">
        <v>34</v>
      </c>
      <c r="AP5" s="258">
        <v>0</v>
      </c>
      <c r="AQ5" s="258">
        <v>69</v>
      </c>
      <c r="AR5" s="258">
        <v>15</v>
      </c>
      <c r="AS5" s="258">
        <v>25</v>
      </c>
      <c r="AT5" s="258">
        <v>45</v>
      </c>
      <c r="AU5" s="258">
        <v>26</v>
      </c>
      <c r="AV5" s="258">
        <v>145</v>
      </c>
      <c r="AW5" s="645">
        <v>9</v>
      </c>
      <c r="AX5" s="645">
        <v>0</v>
      </c>
      <c r="AY5" s="645">
        <v>11.027526</v>
      </c>
      <c r="AZ5" s="645">
        <v>78</v>
      </c>
      <c r="BA5" s="645">
        <v>1</v>
      </c>
      <c r="BB5" s="645">
        <v>0</v>
      </c>
    </row>
    <row r="6" spans="1:56" ht="15.75" customHeight="1" x14ac:dyDescent="0.25">
      <c r="A6" s="184" t="s">
        <v>585</v>
      </c>
      <c r="B6" s="37" t="s">
        <v>584</v>
      </c>
      <c r="C6" s="523" t="s">
        <v>122</v>
      </c>
      <c r="D6" s="523" t="s">
        <v>122</v>
      </c>
      <c r="E6" s="523" t="s">
        <v>122</v>
      </c>
      <c r="F6" s="523" t="s">
        <v>122</v>
      </c>
      <c r="G6" s="523" t="s">
        <v>122</v>
      </c>
      <c r="H6" s="523" t="s">
        <v>122</v>
      </c>
      <c r="I6" s="523" t="s">
        <v>122</v>
      </c>
      <c r="J6" s="523" t="s">
        <v>122</v>
      </c>
      <c r="K6" s="523" t="s">
        <v>122</v>
      </c>
      <c r="L6" s="523" t="s">
        <v>122</v>
      </c>
      <c r="M6" s="523" t="s">
        <v>122</v>
      </c>
      <c r="N6" s="523" t="s">
        <v>122</v>
      </c>
      <c r="O6" s="523" t="s">
        <v>122</v>
      </c>
      <c r="P6" s="523" t="s">
        <v>122</v>
      </c>
      <c r="Q6" s="523" t="s">
        <v>122</v>
      </c>
      <c r="R6" s="523" t="s">
        <v>122</v>
      </c>
      <c r="S6" s="523" t="s">
        <v>122</v>
      </c>
      <c r="T6" s="523" t="s">
        <v>122</v>
      </c>
      <c r="U6" s="523" t="s">
        <v>122</v>
      </c>
      <c r="V6" s="523" t="s">
        <v>122</v>
      </c>
      <c r="W6" s="523" t="s">
        <v>122</v>
      </c>
      <c r="X6" s="523" t="s">
        <v>122</v>
      </c>
      <c r="Y6" s="523" t="s">
        <v>122</v>
      </c>
      <c r="Z6" s="523" t="s">
        <v>122</v>
      </c>
      <c r="AA6" s="523" t="s">
        <v>122</v>
      </c>
      <c r="AB6" s="523" t="s">
        <v>122</v>
      </c>
      <c r="AC6" s="523" t="s">
        <v>122</v>
      </c>
      <c r="AD6" s="523" t="s">
        <v>122</v>
      </c>
      <c r="AE6" s="523" t="s">
        <v>122</v>
      </c>
      <c r="AF6" s="523" t="s">
        <v>122</v>
      </c>
      <c r="AG6" s="523" t="s">
        <v>122</v>
      </c>
      <c r="AH6" s="523" t="s">
        <v>122</v>
      </c>
      <c r="AI6" s="523" t="s">
        <v>122</v>
      </c>
      <c r="AJ6" s="523" t="s">
        <v>122</v>
      </c>
      <c r="AK6" s="523" t="s">
        <v>122</v>
      </c>
      <c r="AL6" s="229">
        <v>0</v>
      </c>
      <c r="AM6" s="229">
        <v>0</v>
      </c>
      <c r="AN6" s="229">
        <v>0</v>
      </c>
      <c r="AO6" s="237">
        <v>34</v>
      </c>
      <c r="AP6" s="229">
        <v>0</v>
      </c>
      <c r="AQ6" s="229">
        <v>69</v>
      </c>
      <c r="AR6" s="229">
        <v>15</v>
      </c>
      <c r="AS6" s="229">
        <v>25</v>
      </c>
      <c r="AT6" s="229">
        <v>45</v>
      </c>
      <c r="AU6" s="229">
        <v>26</v>
      </c>
      <c r="AV6" s="229">
        <v>145</v>
      </c>
      <c r="AW6" s="230">
        <v>9</v>
      </c>
      <c r="AX6" s="230">
        <v>0</v>
      </c>
      <c r="AY6" s="230">
        <v>11.027526</v>
      </c>
      <c r="AZ6" s="230">
        <v>78</v>
      </c>
      <c r="BA6" s="230">
        <v>1</v>
      </c>
      <c r="BB6" s="230">
        <v>0</v>
      </c>
    </row>
    <row r="7" spans="1:56" s="10" customFormat="1" ht="15.75" customHeight="1" x14ac:dyDescent="0.25">
      <c r="A7" s="53" t="s">
        <v>292</v>
      </c>
      <c r="B7" s="185" t="s">
        <v>315</v>
      </c>
      <c r="C7" s="525" t="s">
        <v>122</v>
      </c>
      <c r="D7" s="525" t="s">
        <v>122</v>
      </c>
      <c r="E7" s="525" t="s">
        <v>122</v>
      </c>
      <c r="F7" s="525" t="s">
        <v>122</v>
      </c>
      <c r="G7" s="525" t="s">
        <v>122</v>
      </c>
      <c r="H7" s="525" t="s">
        <v>122</v>
      </c>
      <c r="I7" s="525" t="s">
        <v>122</v>
      </c>
      <c r="J7" s="525" t="s">
        <v>122</v>
      </c>
      <c r="K7" s="525" t="s">
        <v>122</v>
      </c>
      <c r="L7" s="525" t="s">
        <v>122</v>
      </c>
      <c r="M7" s="525" t="s">
        <v>122</v>
      </c>
      <c r="N7" s="525" t="s">
        <v>122</v>
      </c>
      <c r="O7" s="525" t="s">
        <v>122</v>
      </c>
      <c r="P7" s="525" t="s">
        <v>122</v>
      </c>
      <c r="Q7" s="525" t="s">
        <v>122</v>
      </c>
      <c r="R7" s="525" t="s">
        <v>122</v>
      </c>
      <c r="S7" s="525" t="s">
        <v>122</v>
      </c>
      <c r="T7" s="525" t="s">
        <v>122</v>
      </c>
      <c r="U7" s="525" t="s">
        <v>122</v>
      </c>
      <c r="V7" s="525" t="s">
        <v>122</v>
      </c>
      <c r="W7" s="525" t="s">
        <v>122</v>
      </c>
      <c r="X7" s="525" t="s">
        <v>122</v>
      </c>
      <c r="Y7" s="525" t="s">
        <v>122</v>
      </c>
      <c r="Z7" s="525" t="s">
        <v>122</v>
      </c>
      <c r="AA7" s="525" t="s">
        <v>122</v>
      </c>
      <c r="AB7" s="525" t="s">
        <v>122</v>
      </c>
      <c r="AC7" s="525" t="s">
        <v>122</v>
      </c>
      <c r="AD7" s="525" t="s">
        <v>122</v>
      </c>
      <c r="AE7" s="525" t="s">
        <v>122</v>
      </c>
      <c r="AF7" s="525" t="s">
        <v>122</v>
      </c>
      <c r="AG7" s="525" t="s">
        <v>122</v>
      </c>
      <c r="AH7" s="525" t="s">
        <v>122</v>
      </c>
      <c r="AI7" s="525" t="s">
        <v>122</v>
      </c>
      <c r="AJ7" s="525" t="s">
        <v>122</v>
      </c>
      <c r="AK7" s="525" t="s">
        <v>122</v>
      </c>
      <c r="AL7" s="233">
        <v>220917</v>
      </c>
      <c r="AM7" s="233">
        <v>218715</v>
      </c>
      <c r="AN7" s="233">
        <v>219208</v>
      </c>
      <c r="AO7" s="233">
        <v>225583</v>
      </c>
      <c r="AP7" s="233">
        <v>242816</v>
      </c>
      <c r="AQ7" s="233">
        <v>239507</v>
      </c>
      <c r="AR7" s="233">
        <v>240405</v>
      </c>
      <c r="AS7" s="233">
        <v>251242</v>
      </c>
      <c r="AT7" s="233">
        <v>256125</v>
      </c>
      <c r="AU7" s="640">
        <v>264679</v>
      </c>
      <c r="AV7" s="640">
        <v>280175</v>
      </c>
      <c r="AW7" s="640">
        <v>277540</v>
      </c>
      <c r="AX7" s="640">
        <v>281140</v>
      </c>
      <c r="AY7" s="640">
        <v>286594.13337200001</v>
      </c>
      <c r="AZ7" s="640">
        <v>292537</v>
      </c>
      <c r="BA7" s="640">
        <v>297535</v>
      </c>
      <c r="BB7" s="640">
        <v>321229</v>
      </c>
      <c r="BC7" s="629"/>
      <c r="BD7" s="629"/>
    </row>
    <row r="8" spans="1:56" s="10" customFormat="1" ht="15.75" customHeight="1" x14ac:dyDescent="0.25">
      <c r="A8" s="187" t="s">
        <v>279</v>
      </c>
      <c r="B8" s="188" t="s">
        <v>316</v>
      </c>
      <c r="C8" s="525" t="s">
        <v>122</v>
      </c>
      <c r="D8" s="525" t="s">
        <v>122</v>
      </c>
      <c r="E8" s="525" t="s">
        <v>122</v>
      </c>
      <c r="F8" s="525" t="s">
        <v>122</v>
      </c>
      <c r="G8" s="525" t="s">
        <v>122</v>
      </c>
      <c r="H8" s="525" t="s">
        <v>122</v>
      </c>
      <c r="I8" s="525" t="s">
        <v>122</v>
      </c>
      <c r="J8" s="525" t="s">
        <v>122</v>
      </c>
      <c r="K8" s="525" t="s">
        <v>122</v>
      </c>
      <c r="L8" s="525" t="s">
        <v>122</v>
      </c>
      <c r="M8" s="525" t="s">
        <v>122</v>
      </c>
      <c r="N8" s="525" t="s">
        <v>122</v>
      </c>
      <c r="O8" s="525" t="s">
        <v>122</v>
      </c>
      <c r="P8" s="525" t="s">
        <v>122</v>
      </c>
      <c r="Q8" s="525" t="s">
        <v>122</v>
      </c>
      <c r="R8" s="525" t="s">
        <v>122</v>
      </c>
      <c r="S8" s="525" t="s">
        <v>122</v>
      </c>
      <c r="T8" s="525" t="s">
        <v>122</v>
      </c>
      <c r="U8" s="525" t="s">
        <v>122</v>
      </c>
      <c r="V8" s="525" t="s">
        <v>122</v>
      </c>
      <c r="W8" s="525" t="s">
        <v>122</v>
      </c>
      <c r="X8" s="525" t="s">
        <v>122</v>
      </c>
      <c r="Y8" s="525" t="s">
        <v>122</v>
      </c>
      <c r="Z8" s="525" t="s">
        <v>122</v>
      </c>
      <c r="AA8" s="525" t="s">
        <v>122</v>
      </c>
      <c r="AB8" s="525" t="s">
        <v>122</v>
      </c>
      <c r="AC8" s="525" t="s">
        <v>122</v>
      </c>
      <c r="AD8" s="525" t="s">
        <v>122</v>
      </c>
      <c r="AE8" s="525" t="s">
        <v>122</v>
      </c>
      <c r="AF8" s="525" t="s">
        <v>122</v>
      </c>
      <c r="AG8" s="525" t="s">
        <v>122</v>
      </c>
      <c r="AH8" s="525" t="s">
        <v>122</v>
      </c>
      <c r="AI8" s="525" t="s">
        <v>122</v>
      </c>
      <c r="AJ8" s="525" t="s">
        <v>122</v>
      </c>
      <c r="AK8" s="525" t="s">
        <v>122</v>
      </c>
      <c r="AL8" s="233">
        <v>151161</v>
      </c>
      <c r="AM8" s="233">
        <v>152424</v>
      </c>
      <c r="AN8" s="233">
        <v>153655</v>
      </c>
      <c r="AO8" s="233">
        <v>154765</v>
      </c>
      <c r="AP8" s="233">
        <v>165182</v>
      </c>
      <c r="AQ8" s="233">
        <v>170291</v>
      </c>
      <c r="AR8" s="233">
        <v>173602</v>
      </c>
      <c r="AS8" s="233">
        <v>178809</v>
      </c>
      <c r="AT8" s="233">
        <v>193449</v>
      </c>
      <c r="AU8" s="233">
        <v>202990</v>
      </c>
      <c r="AV8" s="233">
        <v>214263</v>
      </c>
      <c r="AW8" s="233">
        <v>215698</v>
      </c>
      <c r="AX8" s="233">
        <v>223691</v>
      </c>
      <c r="AY8" s="233">
        <v>230699.86823100003</v>
      </c>
      <c r="AZ8" s="233">
        <v>233823</v>
      </c>
      <c r="BA8" s="233">
        <v>236999</v>
      </c>
      <c r="BB8" s="233">
        <v>244545</v>
      </c>
    </row>
    <row r="9" spans="1:56" s="9" customFormat="1" ht="15.75" customHeight="1" x14ac:dyDescent="0.25">
      <c r="A9" s="189" t="s">
        <v>280</v>
      </c>
      <c r="B9" s="190" t="s">
        <v>317</v>
      </c>
      <c r="C9" s="524" t="s">
        <v>122</v>
      </c>
      <c r="D9" s="524" t="s">
        <v>122</v>
      </c>
      <c r="E9" s="524" t="s">
        <v>122</v>
      </c>
      <c r="F9" s="524" t="s">
        <v>122</v>
      </c>
      <c r="G9" s="524" t="s">
        <v>122</v>
      </c>
      <c r="H9" s="524" t="s">
        <v>122</v>
      </c>
      <c r="I9" s="524" t="s">
        <v>122</v>
      </c>
      <c r="J9" s="524" t="s">
        <v>122</v>
      </c>
      <c r="K9" s="524" t="s">
        <v>122</v>
      </c>
      <c r="L9" s="524" t="s">
        <v>122</v>
      </c>
      <c r="M9" s="524" t="s">
        <v>122</v>
      </c>
      <c r="N9" s="524" t="s">
        <v>122</v>
      </c>
      <c r="O9" s="524" t="s">
        <v>122</v>
      </c>
      <c r="P9" s="524" t="s">
        <v>122</v>
      </c>
      <c r="Q9" s="524" t="s">
        <v>122</v>
      </c>
      <c r="R9" s="524" t="s">
        <v>122</v>
      </c>
      <c r="S9" s="524" t="s">
        <v>122</v>
      </c>
      <c r="T9" s="524" t="s">
        <v>122</v>
      </c>
      <c r="U9" s="524" t="s">
        <v>122</v>
      </c>
      <c r="V9" s="524" t="s">
        <v>122</v>
      </c>
      <c r="W9" s="524" t="s">
        <v>122</v>
      </c>
      <c r="X9" s="524" t="s">
        <v>122</v>
      </c>
      <c r="Y9" s="524" t="s">
        <v>122</v>
      </c>
      <c r="Z9" s="524" t="s">
        <v>122</v>
      </c>
      <c r="AA9" s="524" t="s">
        <v>122</v>
      </c>
      <c r="AB9" s="524" t="s">
        <v>122</v>
      </c>
      <c r="AC9" s="524" t="s">
        <v>122</v>
      </c>
      <c r="AD9" s="524" t="s">
        <v>122</v>
      </c>
      <c r="AE9" s="524" t="s">
        <v>122</v>
      </c>
      <c r="AF9" s="524" t="s">
        <v>122</v>
      </c>
      <c r="AG9" s="524" t="s">
        <v>122</v>
      </c>
      <c r="AH9" s="524" t="s">
        <v>122</v>
      </c>
      <c r="AI9" s="524" t="s">
        <v>122</v>
      </c>
      <c r="AJ9" s="524" t="s">
        <v>122</v>
      </c>
      <c r="AK9" s="524" t="s">
        <v>122</v>
      </c>
      <c r="AL9" s="230">
        <v>86819</v>
      </c>
      <c r="AM9" s="230">
        <v>90059</v>
      </c>
      <c r="AN9" s="230">
        <v>93441</v>
      </c>
      <c r="AO9" s="230">
        <v>95931</v>
      </c>
      <c r="AP9" s="230">
        <v>103143</v>
      </c>
      <c r="AQ9" s="230">
        <v>107490</v>
      </c>
      <c r="AR9" s="230">
        <v>112018</v>
      </c>
      <c r="AS9" s="230">
        <v>116221</v>
      </c>
      <c r="AT9" s="230">
        <v>127521</v>
      </c>
      <c r="AU9" s="230">
        <v>135369</v>
      </c>
      <c r="AV9" s="230">
        <v>155755</v>
      </c>
      <c r="AW9" s="230">
        <v>163016</v>
      </c>
      <c r="AX9" s="230">
        <v>174525</v>
      </c>
      <c r="AY9" s="230">
        <v>185471.32610100001</v>
      </c>
      <c r="AZ9" s="230">
        <v>191090</v>
      </c>
      <c r="BA9" s="230">
        <v>196053</v>
      </c>
      <c r="BB9" s="230">
        <v>204465</v>
      </c>
    </row>
    <row r="10" spans="1:56" s="9" customFormat="1" ht="15.75" customHeight="1" x14ac:dyDescent="0.25">
      <c r="A10" s="189" t="s">
        <v>281</v>
      </c>
      <c r="B10" s="190" t="s">
        <v>318</v>
      </c>
      <c r="C10" s="524" t="s">
        <v>122</v>
      </c>
      <c r="D10" s="524" t="s">
        <v>122</v>
      </c>
      <c r="E10" s="524" t="s">
        <v>122</v>
      </c>
      <c r="F10" s="524" t="s">
        <v>122</v>
      </c>
      <c r="G10" s="524" t="s">
        <v>122</v>
      </c>
      <c r="H10" s="524" t="s">
        <v>122</v>
      </c>
      <c r="I10" s="524" t="s">
        <v>122</v>
      </c>
      <c r="J10" s="524" t="s">
        <v>122</v>
      </c>
      <c r="K10" s="524" t="s">
        <v>122</v>
      </c>
      <c r="L10" s="524" t="s">
        <v>122</v>
      </c>
      <c r="M10" s="524" t="s">
        <v>122</v>
      </c>
      <c r="N10" s="524" t="s">
        <v>122</v>
      </c>
      <c r="O10" s="524" t="s">
        <v>122</v>
      </c>
      <c r="P10" s="524" t="s">
        <v>122</v>
      </c>
      <c r="Q10" s="524" t="s">
        <v>122</v>
      </c>
      <c r="R10" s="524" t="s">
        <v>122</v>
      </c>
      <c r="S10" s="524" t="s">
        <v>122</v>
      </c>
      <c r="T10" s="524" t="s">
        <v>122</v>
      </c>
      <c r="U10" s="524" t="s">
        <v>122</v>
      </c>
      <c r="V10" s="524" t="s">
        <v>122</v>
      </c>
      <c r="W10" s="524" t="s">
        <v>122</v>
      </c>
      <c r="X10" s="524" t="s">
        <v>122</v>
      </c>
      <c r="Y10" s="524" t="s">
        <v>122</v>
      </c>
      <c r="Z10" s="524" t="s">
        <v>122</v>
      </c>
      <c r="AA10" s="524" t="s">
        <v>122</v>
      </c>
      <c r="AB10" s="524" t="s">
        <v>122</v>
      </c>
      <c r="AC10" s="524" t="s">
        <v>122</v>
      </c>
      <c r="AD10" s="524" t="s">
        <v>122</v>
      </c>
      <c r="AE10" s="524" t="s">
        <v>122</v>
      </c>
      <c r="AF10" s="524" t="s">
        <v>122</v>
      </c>
      <c r="AG10" s="524" t="s">
        <v>122</v>
      </c>
      <c r="AH10" s="524" t="s">
        <v>122</v>
      </c>
      <c r="AI10" s="524" t="s">
        <v>122</v>
      </c>
      <c r="AJ10" s="524" t="s">
        <v>122</v>
      </c>
      <c r="AK10" s="524" t="s">
        <v>122</v>
      </c>
      <c r="AL10" s="230">
        <v>64126</v>
      </c>
      <c r="AM10" s="230">
        <v>61772</v>
      </c>
      <c r="AN10" s="230">
        <v>60001</v>
      </c>
      <c r="AO10" s="230">
        <v>58218</v>
      </c>
      <c r="AP10" s="230">
        <v>61638</v>
      </c>
      <c r="AQ10" s="230">
        <v>61847</v>
      </c>
      <c r="AR10" s="230">
        <v>61204</v>
      </c>
      <c r="AS10" s="230">
        <v>61998</v>
      </c>
      <c r="AT10" s="230">
        <v>65535</v>
      </c>
      <c r="AU10" s="230">
        <v>67164</v>
      </c>
      <c r="AV10" s="230">
        <v>57974</v>
      </c>
      <c r="AW10" s="230">
        <v>51756</v>
      </c>
      <c r="AX10" s="230">
        <v>48354</v>
      </c>
      <c r="AY10" s="230">
        <v>44570.351365000002</v>
      </c>
      <c r="AZ10" s="230">
        <v>41812</v>
      </c>
      <c r="BA10" s="230">
        <v>40083</v>
      </c>
      <c r="BB10" s="230">
        <v>39201</v>
      </c>
    </row>
    <row r="11" spans="1:56" s="9" customFormat="1" ht="15.75" customHeight="1" x14ac:dyDescent="0.25">
      <c r="A11" s="189" t="s">
        <v>63</v>
      </c>
      <c r="B11" s="190" t="s">
        <v>186</v>
      </c>
      <c r="C11" s="524" t="s">
        <v>122</v>
      </c>
      <c r="D11" s="524" t="s">
        <v>122</v>
      </c>
      <c r="E11" s="524" t="s">
        <v>122</v>
      </c>
      <c r="F11" s="524" t="s">
        <v>122</v>
      </c>
      <c r="G11" s="524" t="s">
        <v>122</v>
      </c>
      <c r="H11" s="524" t="s">
        <v>122</v>
      </c>
      <c r="I11" s="524" t="s">
        <v>122</v>
      </c>
      <c r="J11" s="524" t="s">
        <v>122</v>
      </c>
      <c r="K11" s="524" t="s">
        <v>122</v>
      </c>
      <c r="L11" s="524" t="s">
        <v>122</v>
      </c>
      <c r="M11" s="524" t="s">
        <v>122</v>
      </c>
      <c r="N11" s="524" t="s">
        <v>122</v>
      </c>
      <c r="O11" s="524" t="s">
        <v>122</v>
      </c>
      <c r="P11" s="524" t="s">
        <v>122</v>
      </c>
      <c r="Q11" s="524" t="s">
        <v>122</v>
      </c>
      <c r="R11" s="524" t="s">
        <v>122</v>
      </c>
      <c r="S11" s="524" t="s">
        <v>122</v>
      </c>
      <c r="T11" s="524" t="s">
        <v>122</v>
      </c>
      <c r="U11" s="524" t="s">
        <v>122</v>
      </c>
      <c r="V11" s="524" t="s">
        <v>122</v>
      </c>
      <c r="W11" s="524" t="s">
        <v>122</v>
      </c>
      <c r="X11" s="524" t="s">
        <v>122</v>
      </c>
      <c r="Y11" s="524" t="s">
        <v>122</v>
      </c>
      <c r="Z11" s="524" t="s">
        <v>122</v>
      </c>
      <c r="AA11" s="524" t="s">
        <v>122</v>
      </c>
      <c r="AB11" s="524" t="s">
        <v>122</v>
      </c>
      <c r="AC11" s="524" t="s">
        <v>122</v>
      </c>
      <c r="AD11" s="524" t="s">
        <v>122</v>
      </c>
      <c r="AE11" s="524" t="s">
        <v>122</v>
      </c>
      <c r="AF11" s="524" t="s">
        <v>122</v>
      </c>
      <c r="AG11" s="524" t="s">
        <v>122</v>
      </c>
      <c r="AH11" s="524" t="s">
        <v>122</v>
      </c>
      <c r="AI11" s="524" t="s">
        <v>122</v>
      </c>
      <c r="AJ11" s="524" t="s">
        <v>122</v>
      </c>
      <c r="AK11" s="524" t="s">
        <v>122</v>
      </c>
      <c r="AL11" s="230">
        <v>216</v>
      </c>
      <c r="AM11" s="230">
        <v>593</v>
      </c>
      <c r="AN11" s="230">
        <v>213</v>
      </c>
      <c r="AO11" s="230">
        <v>616</v>
      </c>
      <c r="AP11" s="230">
        <v>401</v>
      </c>
      <c r="AQ11" s="230">
        <v>954</v>
      </c>
      <c r="AR11" s="230">
        <v>380</v>
      </c>
      <c r="AS11" s="230">
        <v>590</v>
      </c>
      <c r="AT11" s="230">
        <v>393</v>
      </c>
      <c r="AU11" s="230">
        <v>457</v>
      </c>
      <c r="AV11" s="230">
        <v>534</v>
      </c>
      <c r="AW11" s="230">
        <v>926</v>
      </c>
      <c r="AX11" s="230">
        <v>812</v>
      </c>
      <c r="AY11" s="230">
        <v>658.19076500000006</v>
      </c>
      <c r="AZ11" s="230">
        <v>921</v>
      </c>
      <c r="BA11" s="230">
        <v>863</v>
      </c>
      <c r="BB11" s="230">
        <v>879</v>
      </c>
    </row>
    <row r="12" spans="1:56" s="10" customFormat="1" ht="15.75" customHeight="1" x14ac:dyDescent="0.25">
      <c r="A12" s="191" t="s">
        <v>282</v>
      </c>
      <c r="B12" s="188" t="s">
        <v>319</v>
      </c>
      <c r="C12" s="525" t="s">
        <v>122</v>
      </c>
      <c r="D12" s="525" t="s">
        <v>122</v>
      </c>
      <c r="E12" s="525" t="s">
        <v>122</v>
      </c>
      <c r="F12" s="525" t="s">
        <v>122</v>
      </c>
      <c r="G12" s="525" t="s">
        <v>122</v>
      </c>
      <c r="H12" s="525" t="s">
        <v>122</v>
      </c>
      <c r="I12" s="525" t="s">
        <v>122</v>
      </c>
      <c r="J12" s="525" t="s">
        <v>122</v>
      </c>
      <c r="K12" s="525" t="s">
        <v>122</v>
      </c>
      <c r="L12" s="525" t="s">
        <v>122</v>
      </c>
      <c r="M12" s="525" t="s">
        <v>122</v>
      </c>
      <c r="N12" s="525" t="s">
        <v>122</v>
      </c>
      <c r="O12" s="525" t="s">
        <v>122</v>
      </c>
      <c r="P12" s="525" t="s">
        <v>122</v>
      </c>
      <c r="Q12" s="525" t="s">
        <v>122</v>
      </c>
      <c r="R12" s="525" t="s">
        <v>122</v>
      </c>
      <c r="S12" s="525" t="s">
        <v>122</v>
      </c>
      <c r="T12" s="525" t="s">
        <v>122</v>
      </c>
      <c r="U12" s="525" t="s">
        <v>122</v>
      </c>
      <c r="V12" s="525" t="s">
        <v>122</v>
      </c>
      <c r="W12" s="525" t="s">
        <v>122</v>
      </c>
      <c r="X12" s="525" t="s">
        <v>122</v>
      </c>
      <c r="Y12" s="525" t="s">
        <v>122</v>
      </c>
      <c r="Z12" s="525" t="s">
        <v>122</v>
      </c>
      <c r="AA12" s="525" t="s">
        <v>122</v>
      </c>
      <c r="AB12" s="525" t="s">
        <v>122</v>
      </c>
      <c r="AC12" s="525" t="s">
        <v>122</v>
      </c>
      <c r="AD12" s="525" t="s">
        <v>122</v>
      </c>
      <c r="AE12" s="525" t="s">
        <v>122</v>
      </c>
      <c r="AF12" s="525" t="s">
        <v>122</v>
      </c>
      <c r="AG12" s="525" t="s">
        <v>122</v>
      </c>
      <c r="AH12" s="525" t="s">
        <v>122</v>
      </c>
      <c r="AI12" s="525" t="s">
        <v>122</v>
      </c>
      <c r="AJ12" s="525" t="s">
        <v>122</v>
      </c>
      <c r="AK12" s="525" t="s">
        <v>122</v>
      </c>
      <c r="AL12" s="233">
        <v>52667</v>
      </c>
      <c r="AM12" s="233">
        <v>50197</v>
      </c>
      <c r="AN12" s="233">
        <v>49287</v>
      </c>
      <c r="AO12" s="233">
        <v>52209</v>
      </c>
      <c r="AP12" s="233">
        <v>55302</v>
      </c>
      <c r="AQ12" s="233">
        <v>49515</v>
      </c>
      <c r="AR12" s="233">
        <v>49106</v>
      </c>
      <c r="AS12" s="233">
        <v>54286</v>
      </c>
      <c r="AT12" s="233">
        <v>49648</v>
      </c>
      <c r="AU12" s="233">
        <v>49790</v>
      </c>
      <c r="AV12" s="233">
        <v>53044</v>
      </c>
      <c r="AW12" s="233">
        <v>48383</v>
      </c>
      <c r="AX12" s="233">
        <v>43705</v>
      </c>
      <c r="AY12" s="233">
        <v>40909.257862999999</v>
      </c>
      <c r="AZ12" s="233">
        <v>43705</v>
      </c>
      <c r="BA12" s="233">
        <v>46357</v>
      </c>
      <c r="BB12" s="233">
        <v>56854</v>
      </c>
    </row>
    <row r="13" spans="1:56" s="9" customFormat="1" ht="15.75" customHeight="1" x14ac:dyDescent="0.25">
      <c r="A13" s="189" t="s">
        <v>280</v>
      </c>
      <c r="B13" s="190" t="s">
        <v>317</v>
      </c>
      <c r="C13" s="524" t="s">
        <v>122</v>
      </c>
      <c r="D13" s="524" t="s">
        <v>122</v>
      </c>
      <c r="E13" s="524" t="s">
        <v>122</v>
      </c>
      <c r="F13" s="524" t="s">
        <v>122</v>
      </c>
      <c r="G13" s="524" t="s">
        <v>122</v>
      </c>
      <c r="H13" s="524" t="s">
        <v>122</v>
      </c>
      <c r="I13" s="524" t="s">
        <v>122</v>
      </c>
      <c r="J13" s="524" t="s">
        <v>122</v>
      </c>
      <c r="K13" s="524" t="s">
        <v>122</v>
      </c>
      <c r="L13" s="524" t="s">
        <v>122</v>
      </c>
      <c r="M13" s="524" t="s">
        <v>122</v>
      </c>
      <c r="N13" s="524" t="s">
        <v>122</v>
      </c>
      <c r="O13" s="524" t="s">
        <v>122</v>
      </c>
      <c r="P13" s="524" t="s">
        <v>122</v>
      </c>
      <c r="Q13" s="524" t="s">
        <v>122</v>
      </c>
      <c r="R13" s="524" t="s">
        <v>122</v>
      </c>
      <c r="S13" s="524" t="s">
        <v>122</v>
      </c>
      <c r="T13" s="524" t="s">
        <v>122</v>
      </c>
      <c r="U13" s="524" t="s">
        <v>122</v>
      </c>
      <c r="V13" s="524" t="s">
        <v>122</v>
      </c>
      <c r="W13" s="524" t="s">
        <v>122</v>
      </c>
      <c r="X13" s="524" t="s">
        <v>122</v>
      </c>
      <c r="Y13" s="524" t="s">
        <v>122</v>
      </c>
      <c r="Z13" s="524" t="s">
        <v>122</v>
      </c>
      <c r="AA13" s="524" t="s">
        <v>122</v>
      </c>
      <c r="AB13" s="524" t="s">
        <v>122</v>
      </c>
      <c r="AC13" s="524" t="s">
        <v>122</v>
      </c>
      <c r="AD13" s="524" t="s">
        <v>122</v>
      </c>
      <c r="AE13" s="524" t="s">
        <v>122</v>
      </c>
      <c r="AF13" s="524" t="s">
        <v>122</v>
      </c>
      <c r="AG13" s="524" t="s">
        <v>122</v>
      </c>
      <c r="AH13" s="524" t="s">
        <v>122</v>
      </c>
      <c r="AI13" s="524" t="s">
        <v>122</v>
      </c>
      <c r="AJ13" s="524" t="s">
        <v>122</v>
      </c>
      <c r="AK13" s="524" t="s">
        <v>122</v>
      </c>
      <c r="AL13" s="230">
        <v>40070</v>
      </c>
      <c r="AM13" s="230">
        <v>33570</v>
      </c>
      <c r="AN13" s="230">
        <v>34540</v>
      </c>
      <c r="AO13" s="230">
        <v>35657</v>
      </c>
      <c r="AP13" s="230">
        <v>38927</v>
      </c>
      <c r="AQ13" s="230">
        <v>35290</v>
      </c>
      <c r="AR13" s="230">
        <v>38009</v>
      </c>
      <c r="AS13" s="230">
        <v>43411</v>
      </c>
      <c r="AT13" s="230">
        <v>40381</v>
      </c>
      <c r="AU13" s="230">
        <v>35277</v>
      </c>
      <c r="AV13" s="230">
        <v>46085</v>
      </c>
      <c r="AW13" s="230">
        <v>46195</v>
      </c>
      <c r="AX13" s="230">
        <v>42224</v>
      </c>
      <c r="AY13" s="230">
        <v>40246.698935</v>
      </c>
      <c r="AZ13" s="230">
        <v>42014</v>
      </c>
      <c r="BA13" s="230">
        <v>45099</v>
      </c>
      <c r="BB13" s="230">
        <v>45991</v>
      </c>
    </row>
    <row r="14" spans="1:56" s="9" customFormat="1" ht="15.75" customHeight="1" x14ac:dyDescent="0.25">
      <c r="A14" s="189" t="s">
        <v>281</v>
      </c>
      <c r="B14" s="190" t="s">
        <v>318</v>
      </c>
      <c r="C14" s="524" t="s">
        <v>122</v>
      </c>
      <c r="D14" s="524" t="s">
        <v>122</v>
      </c>
      <c r="E14" s="524" t="s">
        <v>122</v>
      </c>
      <c r="F14" s="524" t="s">
        <v>122</v>
      </c>
      <c r="G14" s="524" t="s">
        <v>122</v>
      </c>
      <c r="H14" s="524" t="s">
        <v>122</v>
      </c>
      <c r="I14" s="524" t="s">
        <v>122</v>
      </c>
      <c r="J14" s="524" t="s">
        <v>122</v>
      </c>
      <c r="K14" s="524" t="s">
        <v>122</v>
      </c>
      <c r="L14" s="524" t="s">
        <v>122</v>
      </c>
      <c r="M14" s="524" t="s">
        <v>122</v>
      </c>
      <c r="N14" s="524" t="s">
        <v>122</v>
      </c>
      <c r="O14" s="524" t="s">
        <v>122</v>
      </c>
      <c r="P14" s="524" t="s">
        <v>122</v>
      </c>
      <c r="Q14" s="524" t="s">
        <v>122</v>
      </c>
      <c r="R14" s="524" t="s">
        <v>122</v>
      </c>
      <c r="S14" s="524" t="s">
        <v>122</v>
      </c>
      <c r="T14" s="524" t="s">
        <v>122</v>
      </c>
      <c r="U14" s="524" t="s">
        <v>122</v>
      </c>
      <c r="V14" s="524" t="s">
        <v>122</v>
      </c>
      <c r="W14" s="524" t="s">
        <v>122</v>
      </c>
      <c r="X14" s="524" t="s">
        <v>122</v>
      </c>
      <c r="Y14" s="524" t="s">
        <v>122</v>
      </c>
      <c r="Z14" s="524" t="s">
        <v>122</v>
      </c>
      <c r="AA14" s="524" t="s">
        <v>122</v>
      </c>
      <c r="AB14" s="524" t="s">
        <v>122</v>
      </c>
      <c r="AC14" s="524" t="s">
        <v>122</v>
      </c>
      <c r="AD14" s="524" t="s">
        <v>122</v>
      </c>
      <c r="AE14" s="524" t="s">
        <v>122</v>
      </c>
      <c r="AF14" s="524" t="s">
        <v>122</v>
      </c>
      <c r="AG14" s="524" t="s">
        <v>122</v>
      </c>
      <c r="AH14" s="524" t="s">
        <v>122</v>
      </c>
      <c r="AI14" s="524" t="s">
        <v>122</v>
      </c>
      <c r="AJ14" s="524" t="s">
        <v>122</v>
      </c>
      <c r="AK14" s="524" t="s">
        <v>122</v>
      </c>
      <c r="AL14" s="230">
        <v>11613</v>
      </c>
      <c r="AM14" s="230">
        <v>14627</v>
      </c>
      <c r="AN14" s="230">
        <v>13965</v>
      </c>
      <c r="AO14" s="230">
        <v>15650</v>
      </c>
      <c r="AP14" s="230">
        <v>15465</v>
      </c>
      <c r="AQ14" s="230">
        <v>13696</v>
      </c>
      <c r="AR14" s="230">
        <v>10230</v>
      </c>
      <c r="AS14" s="230">
        <v>9811</v>
      </c>
      <c r="AT14" s="230">
        <v>8435</v>
      </c>
      <c r="AU14" s="230">
        <v>13747</v>
      </c>
      <c r="AV14" s="230">
        <v>5511</v>
      </c>
      <c r="AW14" s="230">
        <v>1469</v>
      </c>
      <c r="AX14" s="230">
        <v>798</v>
      </c>
      <c r="AY14" s="230">
        <v>606.19015899999999</v>
      </c>
      <c r="AZ14" s="230">
        <v>559</v>
      </c>
      <c r="BA14" s="230">
        <v>547</v>
      </c>
      <c r="BB14" s="230">
        <v>10125</v>
      </c>
    </row>
    <row r="15" spans="1:56" s="9" customFormat="1" ht="15.75" customHeight="1" x14ac:dyDescent="0.25">
      <c r="A15" s="189" t="s">
        <v>283</v>
      </c>
      <c r="B15" s="190" t="s">
        <v>320</v>
      </c>
      <c r="C15" s="524" t="s">
        <v>122</v>
      </c>
      <c r="D15" s="524" t="s">
        <v>122</v>
      </c>
      <c r="E15" s="524" t="s">
        <v>122</v>
      </c>
      <c r="F15" s="524" t="s">
        <v>122</v>
      </c>
      <c r="G15" s="524" t="s">
        <v>122</v>
      </c>
      <c r="H15" s="524" t="s">
        <v>122</v>
      </c>
      <c r="I15" s="524" t="s">
        <v>122</v>
      </c>
      <c r="J15" s="524" t="s">
        <v>122</v>
      </c>
      <c r="K15" s="524" t="s">
        <v>122</v>
      </c>
      <c r="L15" s="524" t="s">
        <v>122</v>
      </c>
      <c r="M15" s="524" t="s">
        <v>122</v>
      </c>
      <c r="N15" s="524" t="s">
        <v>122</v>
      </c>
      <c r="O15" s="524" t="s">
        <v>122</v>
      </c>
      <c r="P15" s="524" t="s">
        <v>122</v>
      </c>
      <c r="Q15" s="524" t="s">
        <v>122</v>
      </c>
      <c r="R15" s="524" t="s">
        <v>122</v>
      </c>
      <c r="S15" s="524" t="s">
        <v>122</v>
      </c>
      <c r="T15" s="524" t="s">
        <v>122</v>
      </c>
      <c r="U15" s="524" t="s">
        <v>122</v>
      </c>
      <c r="V15" s="524" t="s">
        <v>122</v>
      </c>
      <c r="W15" s="524" t="s">
        <v>122</v>
      </c>
      <c r="X15" s="524" t="s">
        <v>122</v>
      </c>
      <c r="Y15" s="524" t="s">
        <v>122</v>
      </c>
      <c r="Z15" s="524" t="s">
        <v>122</v>
      </c>
      <c r="AA15" s="524" t="s">
        <v>122</v>
      </c>
      <c r="AB15" s="524" t="s">
        <v>122</v>
      </c>
      <c r="AC15" s="524" t="s">
        <v>122</v>
      </c>
      <c r="AD15" s="524" t="s">
        <v>122</v>
      </c>
      <c r="AE15" s="524" t="s">
        <v>122</v>
      </c>
      <c r="AF15" s="524" t="s">
        <v>122</v>
      </c>
      <c r="AG15" s="524" t="s">
        <v>122</v>
      </c>
      <c r="AH15" s="524" t="s">
        <v>122</v>
      </c>
      <c r="AI15" s="524" t="s">
        <v>122</v>
      </c>
      <c r="AJ15" s="524" t="s">
        <v>122</v>
      </c>
      <c r="AK15" s="524" t="s">
        <v>122</v>
      </c>
      <c r="AL15" s="230">
        <v>48</v>
      </c>
      <c r="AM15" s="230">
        <v>1244</v>
      </c>
      <c r="AN15" s="230">
        <v>0</v>
      </c>
      <c r="AO15" s="230">
        <v>145</v>
      </c>
      <c r="AP15" s="230">
        <v>0</v>
      </c>
      <c r="AQ15" s="230">
        <v>0</v>
      </c>
      <c r="AR15" s="230">
        <v>0</v>
      </c>
      <c r="AS15" s="230">
        <v>0</v>
      </c>
      <c r="AT15" s="230">
        <v>0</v>
      </c>
      <c r="AU15" s="230">
        <v>0</v>
      </c>
      <c r="AV15" s="230">
        <v>0</v>
      </c>
      <c r="AW15" s="230">
        <v>0</v>
      </c>
      <c r="AX15" s="230">
        <v>0</v>
      </c>
      <c r="AY15" s="230">
        <v>0</v>
      </c>
      <c r="AZ15" s="230">
        <v>0</v>
      </c>
      <c r="BA15" s="230">
        <v>0</v>
      </c>
      <c r="BB15" s="230">
        <v>0</v>
      </c>
    </row>
    <row r="16" spans="1:56" s="9" customFormat="1" ht="15.75" customHeight="1" x14ac:dyDescent="0.25">
      <c r="A16" s="189" t="s">
        <v>63</v>
      </c>
      <c r="B16" s="190" t="s">
        <v>186</v>
      </c>
      <c r="C16" s="524" t="s">
        <v>122</v>
      </c>
      <c r="D16" s="524" t="s">
        <v>122</v>
      </c>
      <c r="E16" s="524" t="s">
        <v>122</v>
      </c>
      <c r="F16" s="524" t="s">
        <v>122</v>
      </c>
      <c r="G16" s="524" t="s">
        <v>122</v>
      </c>
      <c r="H16" s="524" t="s">
        <v>122</v>
      </c>
      <c r="I16" s="524" t="s">
        <v>122</v>
      </c>
      <c r="J16" s="524" t="s">
        <v>122</v>
      </c>
      <c r="K16" s="524" t="s">
        <v>122</v>
      </c>
      <c r="L16" s="524" t="s">
        <v>122</v>
      </c>
      <c r="M16" s="524" t="s">
        <v>122</v>
      </c>
      <c r="N16" s="524" t="s">
        <v>122</v>
      </c>
      <c r="O16" s="524" t="s">
        <v>122</v>
      </c>
      <c r="P16" s="524" t="s">
        <v>122</v>
      </c>
      <c r="Q16" s="524" t="s">
        <v>122</v>
      </c>
      <c r="R16" s="524" t="s">
        <v>122</v>
      </c>
      <c r="S16" s="524" t="s">
        <v>122</v>
      </c>
      <c r="T16" s="524" t="s">
        <v>122</v>
      </c>
      <c r="U16" s="524" t="s">
        <v>122</v>
      </c>
      <c r="V16" s="524" t="s">
        <v>122</v>
      </c>
      <c r="W16" s="524" t="s">
        <v>122</v>
      </c>
      <c r="X16" s="524" t="s">
        <v>122</v>
      </c>
      <c r="Y16" s="524" t="s">
        <v>122</v>
      </c>
      <c r="Z16" s="524" t="s">
        <v>122</v>
      </c>
      <c r="AA16" s="524" t="s">
        <v>122</v>
      </c>
      <c r="AB16" s="524" t="s">
        <v>122</v>
      </c>
      <c r="AC16" s="524" t="s">
        <v>122</v>
      </c>
      <c r="AD16" s="524" t="s">
        <v>122</v>
      </c>
      <c r="AE16" s="524" t="s">
        <v>122</v>
      </c>
      <c r="AF16" s="524" t="s">
        <v>122</v>
      </c>
      <c r="AG16" s="524" t="s">
        <v>122</v>
      </c>
      <c r="AH16" s="524" t="s">
        <v>122</v>
      </c>
      <c r="AI16" s="524" t="s">
        <v>122</v>
      </c>
      <c r="AJ16" s="524" t="s">
        <v>122</v>
      </c>
      <c r="AK16" s="524" t="s">
        <v>122</v>
      </c>
      <c r="AL16" s="230">
        <v>936</v>
      </c>
      <c r="AM16" s="230">
        <v>756</v>
      </c>
      <c r="AN16" s="230">
        <v>782</v>
      </c>
      <c r="AO16" s="230">
        <v>757</v>
      </c>
      <c r="AP16" s="230">
        <v>910</v>
      </c>
      <c r="AQ16" s="230">
        <v>529</v>
      </c>
      <c r="AR16" s="230">
        <v>867</v>
      </c>
      <c r="AS16" s="230">
        <v>1064</v>
      </c>
      <c r="AT16" s="230">
        <v>832</v>
      </c>
      <c r="AU16" s="230">
        <v>766</v>
      </c>
      <c r="AV16" s="230">
        <v>1448</v>
      </c>
      <c r="AW16" s="230">
        <v>719</v>
      </c>
      <c r="AX16" s="230">
        <v>683</v>
      </c>
      <c r="AY16" s="230">
        <v>56.368769</v>
      </c>
      <c r="AZ16" s="230">
        <v>1132</v>
      </c>
      <c r="BA16" s="230">
        <v>711</v>
      </c>
      <c r="BB16" s="230">
        <v>738</v>
      </c>
    </row>
    <row r="17" spans="1:173" s="10" customFormat="1" ht="15.75" customHeight="1" x14ac:dyDescent="0.25">
      <c r="A17" s="187" t="s">
        <v>284</v>
      </c>
      <c r="B17" s="188" t="s">
        <v>321</v>
      </c>
      <c r="C17" s="525" t="s">
        <v>122</v>
      </c>
      <c r="D17" s="525" t="s">
        <v>122</v>
      </c>
      <c r="E17" s="525" t="s">
        <v>122</v>
      </c>
      <c r="F17" s="525" t="s">
        <v>122</v>
      </c>
      <c r="G17" s="525" t="s">
        <v>122</v>
      </c>
      <c r="H17" s="525" t="s">
        <v>122</v>
      </c>
      <c r="I17" s="525" t="s">
        <v>122</v>
      </c>
      <c r="J17" s="525" t="s">
        <v>122</v>
      </c>
      <c r="K17" s="525" t="s">
        <v>122</v>
      </c>
      <c r="L17" s="525" t="s">
        <v>122</v>
      </c>
      <c r="M17" s="525" t="s">
        <v>122</v>
      </c>
      <c r="N17" s="525" t="s">
        <v>122</v>
      </c>
      <c r="O17" s="525" t="s">
        <v>122</v>
      </c>
      <c r="P17" s="525" t="s">
        <v>122</v>
      </c>
      <c r="Q17" s="525" t="s">
        <v>122</v>
      </c>
      <c r="R17" s="525" t="s">
        <v>122</v>
      </c>
      <c r="S17" s="525" t="s">
        <v>122</v>
      </c>
      <c r="T17" s="525" t="s">
        <v>122</v>
      </c>
      <c r="U17" s="525" t="s">
        <v>122</v>
      </c>
      <c r="V17" s="525" t="s">
        <v>122</v>
      </c>
      <c r="W17" s="525" t="s">
        <v>122</v>
      </c>
      <c r="X17" s="525" t="s">
        <v>122</v>
      </c>
      <c r="Y17" s="525" t="s">
        <v>122</v>
      </c>
      <c r="Z17" s="525" t="s">
        <v>122</v>
      </c>
      <c r="AA17" s="525" t="s">
        <v>122</v>
      </c>
      <c r="AB17" s="525" t="s">
        <v>122</v>
      </c>
      <c r="AC17" s="525" t="s">
        <v>122</v>
      </c>
      <c r="AD17" s="525" t="s">
        <v>122</v>
      </c>
      <c r="AE17" s="525" t="s">
        <v>122</v>
      </c>
      <c r="AF17" s="525" t="s">
        <v>122</v>
      </c>
      <c r="AG17" s="525" t="s">
        <v>122</v>
      </c>
      <c r="AH17" s="525" t="s">
        <v>122</v>
      </c>
      <c r="AI17" s="525" t="s">
        <v>122</v>
      </c>
      <c r="AJ17" s="525" t="s">
        <v>122</v>
      </c>
      <c r="AK17" s="525" t="s">
        <v>122</v>
      </c>
      <c r="AL17" s="233">
        <v>11409</v>
      </c>
      <c r="AM17" s="233">
        <v>10937</v>
      </c>
      <c r="AN17" s="233">
        <v>11003</v>
      </c>
      <c r="AO17" s="233">
        <v>13353</v>
      </c>
      <c r="AP17" s="233">
        <v>16459</v>
      </c>
      <c r="AQ17" s="233">
        <v>15377</v>
      </c>
      <c r="AR17" s="233">
        <v>13565</v>
      </c>
      <c r="AS17" s="233">
        <v>14207</v>
      </c>
      <c r="AT17" s="233">
        <v>11354</v>
      </c>
      <c r="AU17" s="233">
        <v>11899</v>
      </c>
      <c r="AV17" s="233">
        <v>12868</v>
      </c>
      <c r="AW17" s="233">
        <v>13459</v>
      </c>
      <c r="AX17" s="233">
        <v>13744</v>
      </c>
      <c r="AY17" s="233">
        <v>14985.007277999999</v>
      </c>
      <c r="AZ17" s="233">
        <v>15009</v>
      </c>
      <c r="BA17" s="233">
        <v>14179</v>
      </c>
      <c r="BB17" s="233">
        <v>19830</v>
      </c>
    </row>
    <row r="18" spans="1:173" s="9" customFormat="1" ht="15.75" customHeight="1" x14ac:dyDescent="0.25">
      <c r="A18" s="189" t="s">
        <v>280</v>
      </c>
      <c r="B18" s="190" t="s">
        <v>317</v>
      </c>
      <c r="C18" s="524" t="s">
        <v>122</v>
      </c>
      <c r="D18" s="524" t="s">
        <v>122</v>
      </c>
      <c r="E18" s="524" t="s">
        <v>122</v>
      </c>
      <c r="F18" s="524" t="s">
        <v>122</v>
      </c>
      <c r="G18" s="524" t="s">
        <v>122</v>
      </c>
      <c r="H18" s="524" t="s">
        <v>122</v>
      </c>
      <c r="I18" s="524" t="s">
        <v>122</v>
      </c>
      <c r="J18" s="524" t="s">
        <v>122</v>
      </c>
      <c r="K18" s="524" t="s">
        <v>122</v>
      </c>
      <c r="L18" s="524" t="s">
        <v>122</v>
      </c>
      <c r="M18" s="524" t="s">
        <v>122</v>
      </c>
      <c r="N18" s="524" t="s">
        <v>122</v>
      </c>
      <c r="O18" s="524" t="s">
        <v>122</v>
      </c>
      <c r="P18" s="524" t="s">
        <v>122</v>
      </c>
      <c r="Q18" s="524" t="s">
        <v>122</v>
      </c>
      <c r="R18" s="524" t="s">
        <v>122</v>
      </c>
      <c r="S18" s="524" t="s">
        <v>122</v>
      </c>
      <c r="T18" s="524" t="s">
        <v>122</v>
      </c>
      <c r="U18" s="524" t="s">
        <v>122</v>
      </c>
      <c r="V18" s="524" t="s">
        <v>122</v>
      </c>
      <c r="W18" s="524" t="s">
        <v>122</v>
      </c>
      <c r="X18" s="524" t="s">
        <v>122</v>
      </c>
      <c r="Y18" s="524" t="s">
        <v>122</v>
      </c>
      <c r="Z18" s="524" t="s">
        <v>122</v>
      </c>
      <c r="AA18" s="524" t="s">
        <v>122</v>
      </c>
      <c r="AB18" s="524" t="s">
        <v>122</v>
      </c>
      <c r="AC18" s="524" t="s">
        <v>122</v>
      </c>
      <c r="AD18" s="524" t="s">
        <v>122</v>
      </c>
      <c r="AE18" s="524" t="s">
        <v>122</v>
      </c>
      <c r="AF18" s="524" t="s">
        <v>122</v>
      </c>
      <c r="AG18" s="524" t="s">
        <v>122</v>
      </c>
      <c r="AH18" s="524" t="s">
        <v>122</v>
      </c>
      <c r="AI18" s="524" t="s">
        <v>122</v>
      </c>
      <c r="AJ18" s="524" t="s">
        <v>122</v>
      </c>
      <c r="AK18" s="524" t="s">
        <v>122</v>
      </c>
      <c r="AL18" s="230">
        <v>9555</v>
      </c>
      <c r="AM18" s="230">
        <v>9314</v>
      </c>
      <c r="AN18" s="230">
        <v>9073</v>
      </c>
      <c r="AO18" s="230">
        <v>9127</v>
      </c>
      <c r="AP18" s="230">
        <v>11242</v>
      </c>
      <c r="AQ18" s="230">
        <v>10836</v>
      </c>
      <c r="AR18" s="230">
        <v>10981</v>
      </c>
      <c r="AS18" s="230">
        <v>10521</v>
      </c>
      <c r="AT18" s="230">
        <v>10997</v>
      </c>
      <c r="AU18" s="230">
        <v>10680</v>
      </c>
      <c r="AV18" s="230">
        <v>12576</v>
      </c>
      <c r="AW18" s="230">
        <v>13374</v>
      </c>
      <c r="AX18" s="230">
        <v>13706</v>
      </c>
      <c r="AY18" s="230">
        <v>14968.510859</v>
      </c>
      <c r="AZ18" s="230">
        <v>14982</v>
      </c>
      <c r="BA18" s="230">
        <v>14148</v>
      </c>
      <c r="BB18" s="230">
        <v>19731</v>
      </c>
    </row>
    <row r="19" spans="1:173" s="9" customFormat="1" ht="15.75" customHeight="1" x14ac:dyDescent="0.25">
      <c r="A19" s="189" t="s">
        <v>281</v>
      </c>
      <c r="B19" s="190" t="s">
        <v>318</v>
      </c>
      <c r="C19" s="524" t="s">
        <v>122</v>
      </c>
      <c r="D19" s="524" t="s">
        <v>122</v>
      </c>
      <c r="E19" s="524" t="s">
        <v>122</v>
      </c>
      <c r="F19" s="524" t="s">
        <v>122</v>
      </c>
      <c r="G19" s="524" t="s">
        <v>122</v>
      </c>
      <c r="H19" s="524" t="s">
        <v>122</v>
      </c>
      <c r="I19" s="524" t="s">
        <v>122</v>
      </c>
      <c r="J19" s="524" t="s">
        <v>122</v>
      </c>
      <c r="K19" s="524" t="s">
        <v>122</v>
      </c>
      <c r="L19" s="524" t="s">
        <v>122</v>
      </c>
      <c r="M19" s="524" t="s">
        <v>122</v>
      </c>
      <c r="N19" s="524" t="s">
        <v>122</v>
      </c>
      <c r="O19" s="524" t="s">
        <v>122</v>
      </c>
      <c r="P19" s="524" t="s">
        <v>122</v>
      </c>
      <c r="Q19" s="524" t="s">
        <v>122</v>
      </c>
      <c r="R19" s="524" t="s">
        <v>122</v>
      </c>
      <c r="S19" s="524" t="s">
        <v>122</v>
      </c>
      <c r="T19" s="524" t="s">
        <v>122</v>
      </c>
      <c r="U19" s="524" t="s">
        <v>122</v>
      </c>
      <c r="V19" s="524" t="s">
        <v>122</v>
      </c>
      <c r="W19" s="524" t="s">
        <v>122</v>
      </c>
      <c r="X19" s="524" t="s">
        <v>122</v>
      </c>
      <c r="Y19" s="524" t="s">
        <v>122</v>
      </c>
      <c r="Z19" s="524" t="s">
        <v>122</v>
      </c>
      <c r="AA19" s="524" t="s">
        <v>122</v>
      </c>
      <c r="AB19" s="524" t="s">
        <v>122</v>
      </c>
      <c r="AC19" s="524" t="s">
        <v>122</v>
      </c>
      <c r="AD19" s="524" t="s">
        <v>122</v>
      </c>
      <c r="AE19" s="524" t="s">
        <v>122</v>
      </c>
      <c r="AF19" s="524" t="s">
        <v>122</v>
      </c>
      <c r="AG19" s="524" t="s">
        <v>122</v>
      </c>
      <c r="AH19" s="524" t="s">
        <v>122</v>
      </c>
      <c r="AI19" s="524" t="s">
        <v>122</v>
      </c>
      <c r="AJ19" s="524" t="s">
        <v>122</v>
      </c>
      <c r="AK19" s="524" t="s">
        <v>122</v>
      </c>
      <c r="AL19" s="230">
        <v>1820</v>
      </c>
      <c r="AM19" s="230">
        <v>1581</v>
      </c>
      <c r="AN19" s="230">
        <v>1849</v>
      </c>
      <c r="AO19" s="230">
        <v>4172</v>
      </c>
      <c r="AP19" s="230">
        <v>5115</v>
      </c>
      <c r="AQ19" s="230">
        <v>4485</v>
      </c>
      <c r="AR19" s="230">
        <v>2527</v>
      </c>
      <c r="AS19" s="230">
        <v>3671</v>
      </c>
      <c r="AT19" s="230">
        <v>331</v>
      </c>
      <c r="AU19" s="230">
        <v>1197</v>
      </c>
      <c r="AV19" s="230">
        <v>282</v>
      </c>
      <c r="AW19" s="230">
        <v>63</v>
      </c>
      <c r="AX19" s="230">
        <v>18</v>
      </c>
      <c r="AY19" s="230">
        <v>14.02746</v>
      </c>
      <c r="AZ19" s="230">
        <v>15</v>
      </c>
      <c r="BA19" s="230">
        <v>17</v>
      </c>
      <c r="BB19" s="230">
        <v>76</v>
      </c>
    </row>
    <row r="20" spans="1:173" s="9" customFormat="1" ht="15.75" customHeight="1" x14ac:dyDescent="0.25">
      <c r="A20" s="189" t="s">
        <v>63</v>
      </c>
      <c r="B20" s="190" t="s">
        <v>186</v>
      </c>
      <c r="C20" s="524" t="s">
        <v>122</v>
      </c>
      <c r="D20" s="524" t="s">
        <v>122</v>
      </c>
      <c r="E20" s="524" t="s">
        <v>122</v>
      </c>
      <c r="F20" s="524" t="s">
        <v>122</v>
      </c>
      <c r="G20" s="524" t="s">
        <v>122</v>
      </c>
      <c r="H20" s="524" t="s">
        <v>122</v>
      </c>
      <c r="I20" s="524" t="s">
        <v>122</v>
      </c>
      <c r="J20" s="524" t="s">
        <v>122</v>
      </c>
      <c r="K20" s="524" t="s">
        <v>122</v>
      </c>
      <c r="L20" s="524" t="s">
        <v>122</v>
      </c>
      <c r="M20" s="524" t="s">
        <v>122</v>
      </c>
      <c r="N20" s="524" t="s">
        <v>122</v>
      </c>
      <c r="O20" s="524" t="s">
        <v>122</v>
      </c>
      <c r="P20" s="524" t="s">
        <v>122</v>
      </c>
      <c r="Q20" s="524" t="s">
        <v>122</v>
      </c>
      <c r="R20" s="524" t="s">
        <v>122</v>
      </c>
      <c r="S20" s="524" t="s">
        <v>122</v>
      </c>
      <c r="T20" s="524" t="s">
        <v>122</v>
      </c>
      <c r="U20" s="524" t="s">
        <v>122</v>
      </c>
      <c r="V20" s="524" t="s">
        <v>122</v>
      </c>
      <c r="W20" s="524" t="s">
        <v>122</v>
      </c>
      <c r="X20" s="524" t="s">
        <v>122</v>
      </c>
      <c r="Y20" s="524" t="s">
        <v>122</v>
      </c>
      <c r="Z20" s="524" t="s">
        <v>122</v>
      </c>
      <c r="AA20" s="524" t="s">
        <v>122</v>
      </c>
      <c r="AB20" s="524" t="s">
        <v>122</v>
      </c>
      <c r="AC20" s="524" t="s">
        <v>122</v>
      </c>
      <c r="AD20" s="524" t="s">
        <v>122</v>
      </c>
      <c r="AE20" s="524" t="s">
        <v>122</v>
      </c>
      <c r="AF20" s="524" t="s">
        <v>122</v>
      </c>
      <c r="AG20" s="524" t="s">
        <v>122</v>
      </c>
      <c r="AH20" s="524" t="s">
        <v>122</v>
      </c>
      <c r="AI20" s="524" t="s">
        <v>122</v>
      </c>
      <c r="AJ20" s="524" t="s">
        <v>122</v>
      </c>
      <c r="AK20" s="524" t="s">
        <v>122</v>
      </c>
      <c r="AL20" s="230">
        <v>34</v>
      </c>
      <c r="AM20" s="230">
        <v>42</v>
      </c>
      <c r="AN20" s="230">
        <v>81</v>
      </c>
      <c r="AO20" s="230">
        <v>54</v>
      </c>
      <c r="AP20" s="230">
        <v>102</v>
      </c>
      <c r="AQ20" s="230">
        <v>56</v>
      </c>
      <c r="AR20" s="230">
        <v>57</v>
      </c>
      <c r="AS20" s="230">
        <v>15</v>
      </c>
      <c r="AT20" s="230">
        <v>26</v>
      </c>
      <c r="AU20" s="230">
        <v>22</v>
      </c>
      <c r="AV20" s="230">
        <v>10</v>
      </c>
      <c r="AW20" s="230">
        <v>22</v>
      </c>
      <c r="AX20" s="230">
        <v>20</v>
      </c>
      <c r="AY20" s="230">
        <v>2.4689589999999999</v>
      </c>
      <c r="AZ20" s="230">
        <v>12</v>
      </c>
      <c r="BA20" s="230">
        <v>14</v>
      </c>
      <c r="BB20" s="230">
        <v>23</v>
      </c>
    </row>
    <row r="21" spans="1:173" s="10" customFormat="1" ht="15.75" customHeight="1" x14ac:dyDescent="0.25">
      <c r="A21" s="139" t="s">
        <v>293</v>
      </c>
      <c r="B21" s="139" t="s">
        <v>322</v>
      </c>
      <c r="C21" s="525" t="s">
        <v>122</v>
      </c>
      <c r="D21" s="525" t="s">
        <v>122</v>
      </c>
      <c r="E21" s="525" t="s">
        <v>122</v>
      </c>
      <c r="F21" s="525" t="s">
        <v>122</v>
      </c>
      <c r="G21" s="525" t="s">
        <v>122</v>
      </c>
      <c r="H21" s="525" t="s">
        <v>122</v>
      </c>
      <c r="I21" s="525" t="s">
        <v>122</v>
      </c>
      <c r="J21" s="525" t="s">
        <v>122</v>
      </c>
      <c r="K21" s="525" t="s">
        <v>122</v>
      </c>
      <c r="L21" s="525" t="s">
        <v>122</v>
      </c>
      <c r="M21" s="525" t="s">
        <v>122</v>
      </c>
      <c r="N21" s="525" t="s">
        <v>122</v>
      </c>
      <c r="O21" s="525" t="s">
        <v>122</v>
      </c>
      <c r="P21" s="525" t="s">
        <v>122</v>
      </c>
      <c r="Q21" s="525" t="s">
        <v>122</v>
      </c>
      <c r="R21" s="525" t="s">
        <v>122</v>
      </c>
      <c r="S21" s="525" t="s">
        <v>122</v>
      </c>
      <c r="T21" s="525" t="s">
        <v>122</v>
      </c>
      <c r="U21" s="525" t="s">
        <v>122</v>
      </c>
      <c r="V21" s="525" t="s">
        <v>122</v>
      </c>
      <c r="W21" s="525" t="s">
        <v>122</v>
      </c>
      <c r="X21" s="525" t="s">
        <v>122</v>
      </c>
      <c r="Y21" s="525" t="s">
        <v>122</v>
      </c>
      <c r="Z21" s="525" t="s">
        <v>122</v>
      </c>
      <c r="AA21" s="525" t="s">
        <v>122</v>
      </c>
      <c r="AB21" s="525" t="s">
        <v>122</v>
      </c>
      <c r="AC21" s="525" t="s">
        <v>122</v>
      </c>
      <c r="AD21" s="525" t="s">
        <v>122</v>
      </c>
      <c r="AE21" s="525" t="s">
        <v>122</v>
      </c>
      <c r="AF21" s="525" t="s">
        <v>122</v>
      </c>
      <c r="AG21" s="525" t="s">
        <v>122</v>
      </c>
      <c r="AH21" s="525" t="s">
        <v>122</v>
      </c>
      <c r="AI21" s="525" t="s">
        <v>122</v>
      </c>
      <c r="AJ21" s="525" t="s">
        <v>122</v>
      </c>
      <c r="AK21" s="525" t="s">
        <v>122</v>
      </c>
      <c r="AL21" s="233">
        <v>3563</v>
      </c>
      <c r="AM21" s="233">
        <v>3465</v>
      </c>
      <c r="AN21" s="233">
        <v>3643</v>
      </c>
      <c r="AO21" s="233">
        <v>3386</v>
      </c>
      <c r="AP21" s="233">
        <v>4093</v>
      </c>
      <c r="AQ21" s="233">
        <v>2548</v>
      </c>
      <c r="AR21" s="233">
        <v>2384</v>
      </c>
      <c r="AS21" s="233">
        <v>2242</v>
      </c>
      <c r="AT21" s="633" t="s">
        <v>122</v>
      </c>
      <c r="AU21" s="633" t="s">
        <v>122</v>
      </c>
      <c r="AV21" s="633" t="s">
        <v>122</v>
      </c>
      <c r="AW21" s="633" t="s">
        <v>122</v>
      </c>
      <c r="AX21" s="633" t="s">
        <v>122</v>
      </c>
      <c r="AY21" s="633" t="s">
        <v>122</v>
      </c>
      <c r="AZ21" s="633">
        <v>0</v>
      </c>
      <c r="BA21" s="633">
        <v>0</v>
      </c>
      <c r="BB21" s="633">
        <v>0</v>
      </c>
    </row>
    <row r="22" spans="1:173" s="10" customFormat="1" ht="15.75" customHeight="1" x14ac:dyDescent="0.25">
      <c r="A22" s="139" t="s">
        <v>324</v>
      </c>
      <c r="B22" s="139" t="s">
        <v>323</v>
      </c>
      <c r="C22" s="525" t="s">
        <v>122</v>
      </c>
      <c r="D22" s="525" t="s">
        <v>122</v>
      </c>
      <c r="E22" s="525" t="s">
        <v>122</v>
      </c>
      <c r="F22" s="525" t="s">
        <v>122</v>
      </c>
      <c r="G22" s="525" t="s">
        <v>122</v>
      </c>
      <c r="H22" s="525" t="s">
        <v>122</v>
      </c>
      <c r="I22" s="525" t="s">
        <v>122</v>
      </c>
      <c r="J22" s="525" t="s">
        <v>122</v>
      </c>
      <c r="K22" s="525" t="s">
        <v>122</v>
      </c>
      <c r="L22" s="525" t="s">
        <v>122</v>
      </c>
      <c r="M22" s="525" t="s">
        <v>122</v>
      </c>
      <c r="N22" s="525" t="s">
        <v>122</v>
      </c>
      <c r="O22" s="525" t="s">
        <v>122</v>
      </c>
      <c r="P22" s="525" t="s">
        <v>122</v>
      </c>
      <c r="Q22" s="525" t="s">
        <v>122</v>
      </c>
      <c r="R22" s="525" t="s">
        <v>122</v>
      </c>
      <c r="S22" s="525" t="s">
        <v>122</v>
      </c>
      <c r="T22" s="525" t="s">
        <v>122</v>
      </c>
      <c r="U22" s="525" t="s">
        <v>122</v>
      </c>
      <c r="V22" s="525" t="s">
        <v>122</v>
      </c>
      <c r="W22" s="525" t="s">
        <v>122</v>
      </c>
      <c r="X22" s="525" t="s">
        <v>122</v>
      </c>
      <c r="Y22" s="525" t="s">
        <v>122</v>
      </c>
      <c r="Z22" s="525" t="s">
        <v>122</v>
      </c>
      <c r="AA22" s="525" t="s">
        <v>122</v>
      </c>
      <c r="AB22" s="525" t="s">
        <v>122</v>
      </c>
      <c r="AC22" s="525" t="s">
        <v>122</v>
      </c>
      <c r="AD22" s="525" t="s">
        <v>122</v>
      </c>
      <c r="AE22" s="525" t="s">
        <v>122</v>
      </c>
      <c r="AF22" s="525" t="s">
        <v>122</v>
      </c>
      <c r="AG22" s="525" t="s">
        <v>122</v>
      </c>
      <c r="AH22" s="525" t="s">
        <v>122</v>
      </c>
      <c r="AI22" s="525" t="s">
        <v>122</v>
      </c>
      <c r="AJ22" s="525" t="s">
        <v>122</v>
      </c>
      <c r="AK22" s="525" t="s">
        <v>122</v>
      </c>
      <c r="AL22" s="233">
        <v>2117</v>
      </c>
      <c r="AM22" s="233">
        <v>1692</v>
      </c>
      <c r="AN22" s="233">
        <v>1620</v>
      </c>
      <c r="AO22" s="233">
        <v>1870</v>
      </c>
      <c r="AP22" s="233">
        <v>1780</v>
      </c>
      <c r="AQ22" s="233">
        <v>1776</v>
      </c>
      <c r="AR22" s="233">
        <v>1748</v>
      </c>
      <c r="AS22" s="233">
        <v>1698</v>
      </c>
      <c r="AT22" s="233">
        <v>1674</v>
      </c>
      <c r="AU22" s="233">
        <v>1450</v>
      </c>
      <c r="AV22" s="233">
        <v>1521</v>
      </c>
      <c r="AW22" s="233">
        <v>1504</v>
      </c>
      <c r="AX22" s="233">
        <v>1216</v>
      </c>
      <c r="AY22" s="233">
        <v>1176.677058</v>
      </c>
      <c r="AZ22" s="233">
        <v>1169</v>
      </c>
      <c r="BA22" s="233">
        <v>1124</v>
      </c>
      <c r="BB22" s="233">
        <v>1067</v>
      </c>
    </row>
    <row r="23" spans="1:173" s="10" customFormat="1" ht="15.75" customHeight="1" x14ac:dyDescent="0.25">
      <c r="A23" s="139" t="s">
        <v>285</v>
      </c>
      <c r="B23" s="367" t="s">
        <v>313</v>
      </c>
      <c r="C23" s="525" t="s">
        <v>122</v>
      </c>
      <c r="D23" s="525" t="s">
        <v>122</v>
      </c>
      <c r="E23" s="525" t="s">
        <v>122</v>
      </c>
      <c r="F23" s="525" t="s">
        <v>122</v>
      </c>
      <c r="G23" s="525" t="s">
        <v>122</v>
      </c>
      <c r="H23" s="525" t="s">
        <v>122</v>
      </c>
      <c r="I23" s="525" t="s">
        <v>122</v>
      </c>
      <c r="J23" s="525" t="s">
        <v>122</v>
      </c>
      <c r="K23" s="525" t="s">
        <v>122</v>
      </c>
      <c r="L23" s="525" t="s">
        <v>122</v>
      </c>
      <c r="M23" s="525" t="s">
        <v>122</v>
      </c>
      <c r="N23" s="525" t="s">
        <v>122</v>
      </c>
      <c r="O23" s="525" t="s">
        <v>122</v>
      </c>
      <c r="P23" s="525" t="s">
        <v>122</v>
      </c>
      <c r="Q23" s="525" t="s">
        <v>122</v>
      </c>
      <c r="R23" s="525" t="s">
        <v>122</v>
      </c>
      <c r="S23" s="525" t="s">
        <v>122</v>
      </c>
      <c r="T23" s="525" t="s">
        <v>122</v>
      </c>
      <c r="U23" s="525" t="s">
        <v>122</v>
      </c>
      <c r="V23" s="525" t="s">
        <v>122</v>
      </c>
      <c r="W23" s="525" t="s">
        <v>122</v>
      </c>
      <c r="X23" s="525" t="s">
        <v>122</v>
      </c>
      <c r="Y23" s="525" t="s">
        <v>122</v>
      </c>
      <c r="Z23" s="525" t="s">
        <v>122</v>
      </c>
      <c r="AA23" s="525" t="s">
        <v>122</v>
      </c>
      <c r="AB23" s="525" t="s">
        <v>122</v>
      </c>
      <c r="AC23" s="525" t="s">
        <v>122</v>
      </c>
      <c r="AD23" s="525" t="s">
        <v>122</v>
      </c>
      <c r="AE23" s="525" t="s">
        <v>122</v>
      </c>
      <c r="AF23" s="525" t="s">
        <v>122</v>
      </c>
      <c r="AG23" s="525" t="s">
        <v>122</v>
      </c>
      <c r="AH23" s="525" t="s">
        <v>122</v>
      </c>
      <c r="AI23" s="525" t="s">
        <v>122</v>
      </c>
      <c r="AJ23" s="525" t="s">
        <v>122</v>
      </c>
      <c r="AK23" s="525" t="s">
        <v>122</v>
      </c>
      <c r="AL23" s="233">
        <v>220917</v>
      </c>
      <c r="AM23" s="233">
        <v>218715</v>
      </c>
      <c r="AN23" s="233">
        <v>219208</v>
      </c>
      <c r="AO23" s="233">
        <v>225617</v>
      </c>
      <c r="AP23" s="233">
        <v>242816</v>
      </c>
      <c r="AQ23" s="233">
        <v>239576</v>
      </c>
      <c r="AR23" s="233">
        <v>240420</v>
      </c>
      <c r="AS23" s="233">
        <v>251267</v>
      </c>
      <c r="AT23" s="233">
        <v>256170</v>
      </c>
      <c r="AU23" s="233">
        <v>266155</v>
      </c>
      <c r="AV23" s="233">
        <v>281841</v>
      </c>
      <c r="AW23" s="233">
        <v>279053</v>
      </c>
      <c r="AX23" s="233">
        <v>282356</v>
      </c>
      <c r="AY23" s="233">
        <v>287781.837956</v>
      </c>
      <c r="AZ23" s="233">
        <v>293784</v>
      </c>
      <c r="BA23" s="233">
        <v>298660</v>
      </c>
      <c r="BB23" s="233">
        <v>322296</v>
      </c>
    </row>
    <row r="24" spans="1:173" ht="15.75" customHeight="1" thickBot="1" x14ac:dyDescent="0.3">
      <c r="A24" s="19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31"/>
      <c r="AC24" s="231"/>
      <c r="AD24" s="194"/>
      <c r="AE24" s="194"/>
      <c r="AF24" s="194"/>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row>
    <row r="25" spans="1:173" ht="15.75" customHeight="1" thickBot="1" x14ac:dyDescent="0.3">
      <c r="A25" s="334" t="s">
        <v>325</v>
      </c>
      <c r="B25" s="426" t="s">
        <v>162</v>
      </c>
      <c r="C25" s="335" t="s">
        <v>269</v>
      </c>
      <c r="D25" s="335" t="s">
        <v>268</v>
      </c>
      <c r="E25" s="335" t="s">
        <v>267</v>
      </c>
      <c r="F25" s="335" t="s">
        <v>266</v>
      </c>
      <c r="G25" s="335" t="s">
        <v>262</v>
      </c>
      <c r="H25" s="335" t="s">
        <v>263</v>
      </c>
      <c r="I25" s="335" t="s">
        <v>264</v>
      </c>
      <c r="J25" s="335" t="s">
        <v>265</v>
      </c>
      <c r="K25" s="335" t="s">
        <v>261</v>
      </c>
      <c r="L25" s="335" t="s">
        <v>260</v>
      </c>
      <c r="M25" s="335" t="s">
        <v>259</v>
      </c>
      <c r="N25" s="335" t="s">
        <v>258</v>
      </c>
      <c r="O25" s="335" t="s">
        <v>257</v>
      </c>
      <c r="P25" s="335" t="s">
        <v>256</v>
      </c>
      <c r="Q25" s="335" t="s">
        <v>255</v>
      </c>
      <c r="R25" s="335" t="s">
        <v>254</v>
      </c>
      <c r="S25" s="335" t="s">
        <v>253</v>
      </c>
      <c r="T25" s="335" t="s">
        <v>252</v>
      </c>
      <c r="U25" s="335" t="s">
        <v>251</v>
      </c>
      <c r="V25" s="335" t="s">
        <v>250</v>
      </c>
      <c r="W25" s="335" t="s">
        <v>246</v>
      </c>
      <c r="X25" s="335" t="s">
        <v>247</v>
      </c>
      <c r="Y25" s="335" t="s">
        <v>248</v>
      </c>
      <c r="Z25" s="335" t="s">
        <v>249</v>
      </c>
      <c r="AA25" s="335" t="s">
        <v>242</v>
      </c>
      <c r="AB25" s="335" t="s">
        <v>243</v>
      </c>
      <c r="AC25" s="335" t="s">
        <v>244</v>
      </c>
      <c r="AD25" s="335" t="s">
        <v>245</v>
      </c>
      <c r="AE25" s="335" t="s">
        <v>239</v>
      </c>
      <c r="AF25" s="335" t="s">
        <v>240</v>
      </c>
      <c r="AG25" s="335" t="s">
        <v>241</v>
      </c>
      <c r="AH25" s="335" t="s">
        <v>223</v>
      </c>
      <c r="AI25" s="335" t="s">
        <v>238</v>
      </c>
      <c r="AJ25" s="335" t="s">
        <v>237</v>
      </c>
      <c r="AK25" s="335" t="s">
        <v>222</v>
      </c>
      <c r="AL25" s="335" t="s">
        <v>236</v>
      </c>
      <c r="AM25" s="335" t="s">
        <v>235</v>
      </c>
      <c r="AN25" s="335" t="s">
        <v>234</v>
      </c>
      <c r="AO25" s="335" t="s">
        <v>233</v>
      </c>
      <c r="AP25" s="335" t="s">
        <v>477</v>
      </c>
      <c r="AQ25" s="335" t="s">
        <v>649</v>
      </c>
      <c r="AR25" s="335" t="s">
        <v>654</v>
      </c>
      <c r="AS25" s="335" t="s">
        <v>665</v>
      </c>
      <c r="AT25" s="335" t="s">
        <v>797</v>
      </c>
      <c r="AU25" s="335" t="s">
        <v>811</v>
      </c>
      <c r="AV25" s="335" t="s">
        <v>829</v>
      </c>
      <c r="AW25" s="335" t="s">
        <v>906</v>
      </c>
      <c r="AX25" s="335" t="s">
        <v>914</v>
      </c>
      <c r="AY25" s="335" t="s">
        <v>928</v>
      </c>
      <c r="AZ25" s="335" t="s">
        <v>930</v>
      </c>
      <c r="BA25" s="335" t="s">
        <v>932</v>
      </c>
      <c r="BB25" s="335" t="s">
        <v>934</v>
      </c>
    </row>
    <row r="26" spans="1:173" ht="15.75" customHeight="1" x14ac:dyDescent="0.25">
      <c r="A26" s="461" t="s">
        <v>582</v>
      </c>
      <c r="B26" s="462" t="s">
        <v>583</v>
      </c>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row>
    <row r="27" spans="1:173" ht="15.75" customHeight="1" x14ac:dyDescent="0.25">
      <c r="A27" s="186" t="s">
        <v>286</v>
      </c>
      <c r="B27" s="192" t="s">
        <v>306</v>
      </c>
      <c r="C27" s="523" t="s">
        <v>122</v>
      </c>
      <c r="D27" s="523" t="s">
        <v>122</v>
      </c>
      <c r="E27" s="523" t="s">
        <v>122</v>
      </c>
      <c r="F27" s="523" t="s">
        <v>122</v>
      </c>
      <c r="G27" s="523" t="s">
        <v>122</v>
      </c>
      <c r="H27" s="523" t="s">
        <v>122</v>
      </c>
      <c r="I27" s="523" t="s">
        <v>122</v>
      </c>
      <c r="J27" s="523" t="s">
        <v>122</v>
      </c>
      <c r="K27" s="523" t="s">
        <v>122</v>
      </c>
      <c r="L27" s="523" t="s">
        <v>122</v>
      </c>
      <c r="M27" s="523" t="s">
        <v>122</v>
      </c>
      <c r="N27" s="523" t="s">
        <v>122</v>
      </c>
      <c r="O27" s="523" t="s">
        <v>122</v>
      </c>
      <c r="P27" s="523" t="s">
        <v>122</v>
      </c>
      <c r="Q27" s="523" t="s">
        <v>122</v>
      </c>
      <c r="R27" s="523" t="s">
        <v>122</v>
      </c>
      <c r="S27" s="523" t="s">
        <v>122</v>
      </c>
      <c r="T27" s="523" t="s">
        <v>122</v>
      </c>
      <c r="U27" s="523" t="s">
        <v>122</v>
      </c>
      <c r="V27" s="523" t="s">
        <v>122</v>
      </c>
      <c r="W27" s="523" t="s">
        <v>122</v>
      </c>
      <c r="X27" s="523" t="s">
        <v>122</v>
      </c>
      <c r="Y27" s="523" t="s">
        <v>122</v>
      </c>
      <c r="Z27" s="523" t="s">
        <v>122</v>
      </c>
      <c r="AA27" s="523" t="s">
        <v>122</v>
      </c>
      <c r="AB27" s="523" t="s">
        <v>122</v>
      </c>
      <c r="AC27" s="523" t="s">
        <v>122</v>
      </c>
      <c r="AD27" s="523" t="s">
        <v>122</v>
      </c>
      <c r="AE27" s="523" t="s">
        <v>122</v>
      </c>
      <c r="AF27" s="523" t="s">
        <v>122</v>
      </c>
      <c r="AG27" s="523" t="s">
        <v>122</v>
      </c>
      <c r="AH27" s="523" t="s">
        <v>122</v>
      </c>
      <c r="AI27" s="523" t="s">
        <v>122</v>
      </c>
      <c r="AJ27" s="523" t="s">
        <v>122</v>
      </c>
      <c r="AK27" s="523" t="s">
        <v>122</v>
      </c>
      <c r="AL27" s="271">
        <v>142484</v>
      </c>
      <c r="AM27" s="271">
        <v>144415</v>
      </c>
      <c r="AN27" s="271">
        <v>145360</v>
      </c>
      <c r="AO27" s="271">
        <v>146115</v>
      </c>
      <c r="AP27" s="271">
        <v>155079</v>
      </c>
      <c r="AQ27" s="271">
        <v>161040</v>
      </c>
      <c r="AR27" s="271">
        <v>164000</v>
      </c>
      <c r="AS27" s="271">
        <v>168235</v>
      </c>
      <c r="AT27" s="271">
        <v>175776</v>
      </c>
      <c r="AU27" s="271">
        <v>184654</v>
      </c>
      <c r="AV27" s="271">
        <v>191081</v>
      </c>
      <c r="AW27" s="271">
        <v>192553</v>
      </c>
      <c r="AX27" s="271">
        <v>197003</v>
      </c>
      <c r="AY27" s="271">
        <v>204857.44368900001</v>
      </c>
      <c r="AZ27" s="271">
        <v>206996</v>
      </c>
      <c r="BA27" s="271">
        <v>208424</v>
      </c>
      <c r="BB27" s="271">
        <v>215028</v>
      </c>
    </row>
    <row r="28" spans="1:173" ht="15.75" customHeight="1" x14ac:dyDescent="0.25">
      <c r="A28" s="186" t="s">
        <v>287</v>
      </c>
      <c r="B28" s="192" t="s">
        <v>304</v>
      </c>
      <c r="C28" s="523" t="s">
        <v>122</v>
      </c>
      <c r="D28" s="523" t="s">
        <v>122</v>
      </c>
      <c r="E28" s="523" t="s">
        <v>122</v>
      </c>
      <c r="F28" s="523" t="s">
        <v>122</v>
      </c>
      <c r="G28" s="523" t="s">
        <v>122</v>
      </c>
      <c r="H28" s="523" t="s">
        <v>122</v>
      </c>
      <c r="I28" s="523" t="s">
        <v>122</v>
      </c>
      <c r="J28" s="523" t="s">
        <v>122</v>
      </c>
      <c r="K28" s="523" t="s">
        <v>122</v>
      </c>
      <c r="L28" s="523" t="s">
        <v>122</v>
      </c>
      <c r="M28" s="523" t="s">
        <v>122</v>
      </c>
      <c r="N28" s="523" t="s">
        <v>122</v>
      </c>
      <c r="O28" s="523" t="s">
        <v>122</v>
      </c>
      <c r="P28" s="523" t="s">
        <v>122</v>
      </c>
      <c r="Q28" s="523" t="s">
        <v>122</v>
      </c>
      <c r="R28" s="523" t="s">
        <v>122</v>
      </c>
      <c r="S28" s="523" t="s">
        <v>122</v>
      </c>
      <c r="T28" s="523" t="s">
        <v>122</v>
      </c>
      <c r="U28" s="523" t="s">
        <v>122</v>
      </c>
      <c r="V28" s="523" t="s">
        <v>122</v>
      </c>
      <c r="W28" s="523" t="s">
        <v>122</v>
      </c>
      <c r="X28" s="523" t="s">
        <v>122</v>
      </c>
      <c r="Y28" s="523" t="s">
        <v>122</v>
      </c>
      <c r="Z28" s="523" t="s">
        <v>122</v>
      </c>
      <c r="AA28" s="523" t="s">
        <v>122</v>
      </c>
      <c r="AB28" s="523" t="s">
        <v>122</v>
      </c>
      <c r="AC28" s="523" t="s">
        <v>122</v>
      </c>
      <c r="AD28" s="523" t="s">
        <v>122</v>
      </c>
      <c r="AE28" s="523" t="s">
        <v>122</v>
      </c>
      <c r="AF28" s="523" t="s">
        <v>122</v>
      </c>
      <c r="AG28" s="523" t="s">
        <v>122</v>
      </c>
      <c r="AH28" s="523" t="s">
        <v>122</v>
      </c>
      <c r="AI28" s="523" t="s">
        <v>122</v>
      </c>
      <c r="AJ28" s="523" t="s">
        <v>122</v>
      </c>
      <c r="AK28" s="523" t="s">
        <v>122</v>
      </c>
      <c r="AL28" s="271">
        <v>48570</v>
      </c>
      <c r="AM28" s="271">
        <v>44432</v>
      </c>
      <c r="AN28" s="271">
        <v>44773</v>
      </c>
      <c r="AO28" s="271">
        <v>48995</v>
      </c>
      <c r="AP28" s="271">
        <v>55051</v>
      </c>
      <c r="AQ28" s="271">
        <v>48522</v>
      </c>
      <c r="AR28" s="271">
        <v>45871</v>
      </c>
      <c r="AS28" s="271">
        <v>50634</v>
      </c>
      <c r="AT28" s="271">
        <v>49918</v>
      </c>
      <c r="AU28" s="271">
        <v>51178</v>
      </c>
      <c r="AV28" s="271">
        <v>52914</v>
      </c>
      <c r="AW28" s="271">
        <v>47353</v>
      </c>
      <c r="AX28" s="271">
        <v>41095</v>
      </c>
      <c r="AY28" s="271">
        <v>39740.402215000002</v>
      </c>
      <c r="AZ28" s="271">
        <v>43319</v>
      </c>
      <c r="BA28" s="271">
        <v>43519</v>
      </c>
      <c r="BB28" s="271">
        <v>58389</v>
      </c>
    </row>
    <row r="29" spans="1:173" ht="15.75" customHeight="1" x14ac:dyDescent="0.25">
      <c r="A29" s="186" t="s">
        <v>288</v>
      </c>
      <c r="B29" s="192" t="s">
        <v>305</v>
      </c>
      <c r="C29" s="523" t="s">
        <v>122</v>
      </c>
      <c r="D29" s="523" t="s">
        <v>122</v>
      </c>
      <c r="E29" s="523" t="s">
        <v>122</v>
      </c>
      <c r="F29" s="523" t="s">
        <v>122</v>
      </c>
      <c r="G29" s="523" t="s">
        <v>122</v>
      </c>
      <c r="H29" s="523" t="s">
        <v>122</v>
      </c>
      <c r="I29" s="523" t="s">
        <v>122</v>
      </c>
      <c r="J29" s="523" t="s">
        <v>122</v>
      </c>
      <c r="K29" s="523" t="s">
        <v>122</v>
      </c>
      <c r="L29" s="523" t="s">
        <v>122</v>
      </c>
      <c r="M29" s="523" t="s">
        <v>122</v>
      </c>
      <c r="N29" s="523" t="s">
        <v>122</v>
      </c>
      <c r="O29" s="523" t="s">
        <v>122</v>
      </c>
      <c r="P29" s="523" t="s">
        <v>122</v>
      </c>
      <c r="Q29" s="523" t="s">
        <v>122</v>
      </c>
      <c r="R29" s="523" t="s">
        <v>122</v>
      </c>
      <c r="S29" s="523" t="s">
        <v>122</v>
      </c>
      <c r="T29" s="523" t="s">
        <v>122</v>
      </c>
      <c r="U29" s="523" t="s">
        <v>122</v>
      </c>
      <c r="V29" s="523" t="s">
        <v>122</v>
      </c>
      <c r="W29" s="523" t="s">
        <v>122</v>
      </c>
      <c r="X29" s="523" t="s">
        <v>122</v>
      </c>
      <c r="Y29" s="523" t="s">
        <v>122</v>
      </c>
      <c r="Z29" s="523" t="s">
        <v>122</v>
      </c>
      <c r="AA29" s="523" t="s">
        <v>122</v>
      </c>
      <c r="AB29" s="523" t="s">
        <v>122</v>
      </c>
      <c r="AC29" s="523" t="s">
        <v>122</v>
      </c>
      <c r="AD29" s="523" t="s">
        <v>122</v>
      </c>
      <c r="AE29" s="523" t="s">
        <v>122</v>
      </c>
      <c r="AF29" s="523" t="s">
        <v>122</v>
      </c>
      <c r="AG29" s="523" t="s">
        <v>122</v>
      </c>
      <c r="AH29" s="523" t="s">
        <v>122</v>
      </c>
      <c r="AI29" s="523" t="s">
        <v>122</v>
      </c>
      <c r="AJ29" s="523" t="s">
        <v>122</v>
      </c>
      <c r="AK29" s="523" t="s">
        <v>122</v>
      </c>
      <c r="AL29" s="271">
        <v>24127</v>
      </c>
      <c r="AM29" s="271">
        <v>23459</v>
      </c>
      <c r="AN29" s="271">
        <v>23804</v>
      </c>
      <c r="AO29" s="271">
        <v>25098</v>
      </c>
      <c r="AP29" s="271">
        <v>26805</v>
      </c>
      <c r="AQ29" s="271">
        <v>25681</v>
      </c>
      <c r="AR29" s="271">
        <v>26407</v>
      </c>
      <c r="AS29" s="271">
        <v>28448</v>
      </c>
      <c r="AT29" s="271">
        <v>30476</v>
      </c>
      <c r="AU29" s="271">
        <v>30323</v>
      </c>
      <c r="AV29" s="271">
        <v>37846</v>
      </c>
      <c r="AW29" s="271">
        <v>39147</v>
      </c>
      <c r="AX29" s="271">
        <v>42712</v>
      </c>
      <c r="AY29" s="271">
        <v>41677.505109999998</v>
      </c>
      <c r="AZ29" s="271">
        <v>41971</v>
      </c>
      <c r="BA29" s="271">
        <v>45340</v>
      </c>
      <c r="BB29" s="271">
        <v>47657</v>
      </c>
    </row>
    <row r="30" spans="1:173" s="613" customFormat="1" ht="15.75" customHeight="1" x14ac:dyDescent="0.25">
      <c r="A30" s="186" t="s">
        <v>289</v>
      </c>
      <c r="B30" s="192" t="s">
        <v>310</v>
      </c>
      <c r="C30" s="523" t="s">
        <v>122</v>
      </c>
      <c r="D30" s="523" t="s">
        <v>122</v>
      </c>
      <c r="E30" s="523" t="s">
        <v>122</v>
      </c>
      <c r="F30" s="523" t="s">
        <v>122</v>
      </c>
      <c r="G30" s="523" t="s">
        <v>122</v>
      </c>
      <c r="H30" s="523" t="s">
        <v>122</v>
      </c>
      <c r="I30" s="523" t="s">
        <v>122</v>
      </c>
      <c r="J30" s="523" t="s">
        <v>122</v>
      </c>
      <c r="K30" s="523" t="s">
        <v>122</v>
      </c>
      <c r="L30" s="523" t="s">
        <v>122</v>
      </c>
      <c r="M30" s="523" t="s">
        <v>122</v>
      </c>
      <c r="N30" s="523" t="s">
        <v>122</v>
      </c>
      <c r="O30" s="523" t="s">
        <v>122</v>
      </c>
      <c r="P30" s="523" t="s">
        <v>122</v>
      </c>
      <c r="Q30" s="523" t="s">
        <v>122</v>
      </c>
      <c r="R30" s="523" t="s">
        <v>122</v>
      </c>
      <c r="S30" s="523" t="s">
        <v>122</v>
      </c>
      <c r="T30" s="523" t="s">
        <v>122</v>
      </c>
      <c r="U30" s="523" t="s">
        <v>122</v>
      </c>
      <c r="V30" s="523" t="s">
        <v>122</v>
      </c>
      <c r="W30" s="523" t="s">
        <v>122</v>
      </c>
      <c r="X30" s="523" t="s">
        <v>122</v>
      </c>
      <c r="Y30" s="523" t="s">
        <v>122</v>
      </c>
      <c r="Z30" s="523" t="s">
        <v>122</v>
      </c>
      <c r="AA30" s="523" t="s">
        <v>122</v>
      </c>
      <c r="AB30" s="523" t="s">
        <v>122</v>
      </c>
      <c r="AC30" s="523" t="s">
        <v>122</v>
      </c>
      <c r="AD30" s="523" t="s">
        <v>122</v>
      </c>
      <c r="AE30" s="523" t="s">
        <v>122</v>
      </c>
      <c r="AF30" s="523" t="s">
        <v>122</v>
      </c>
      <c r="AG30" s="523" t="s">
        <v>122</v>
      </c>
      <c r="AH30" s="523" t="s">
        <v>122</v>
      </c>
      <c r="AI30" s="523" t="s">
        <v>122</v>
      </c>
      <c r="AJ30" s="523" t="s">
        <v>122</v>
      </c>
      <c r="AK30" s="523" t="s">
        <v>122</v>
      </c>
      <c r="AL30" s="271">
        <v>3563</v>
      </c>
      <c r="AM30" s="271">
        <v>3465</v>
      </c>
      <c r="AN30" s="271">
        <v>3643</v>
      </c>
      <c r="AO30" s="271">
        <v>3386</v>
      </c>
      <c r="AP30" s="271">
        <v>4093</v>
      </c>
      <c r="AQ30" s="271">
        <v>2548</v>
      </c>
      <c r="AR30" s="271">
        <v>2384</v>
      </c>
      <c r="AS30" s="271">
        <v>2242</v>
      </c>
      <c r="AT30" s="594">
        <v>0</v>
      </c>
      <c r="AU30" s="271">
        <v>0</v>
      </c>
      <c r="AV30" s="271">
        <v>0</v>
      </c>
      <c r="AW30" s="271">
        <v>0</v>
      </c>
      <c r="AX30" s="271">
        <v>0</v>
      </c>
      <c r="AY30" s="271">
        <v>0</v>
      </c>
      <c r="AZ30" s="271">
        <v>0</v>
      </c>
      <c r="BA30" s="271">
        <v>0</v>
      </c>
      <c r="BB30" s="271">
        <v>0</v>
      </c>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row>
    <row r="31" spans="1:173" ht="18" customHeight="1" x14ac:dyDescent="0.25">
      <c r="A31" s="186" t="s">
        <v>290</v>
      </c>
      <c r="B31" s="192" t="s">
        <v>311</v>
      </c>
      <c r="C31" s="523" t="s">
        <v>122</v>
      </c>
      <c r="D31" s="523" t="s">
        <v>122</v>
      </c>
      <c r="E31" s="523" t="s">
        <v>122</v>
      </c>
      <c r="F31" s="523" t="s">
        <v>122</v>
      </c>
      <c r="G31" s="523" t="s">
        <v>122</v>
      </c>
      <c r="H31" s="523" t="s">
        <v>122</v>
      </c>
      <c r="I31" s="523" t="s">
        <v>122</v>
      </c>
      <c r="J31" s="523" t="s">
        <v>122</v>
      </c>
      <c r="K31" s="523" t="s">
        <v>122</v>
      </c>
      <c r="L31" s="523" t="s">
        <v>122</v>
      </c>
      <c r="M31" s="523" t="s">
        <v>122</v>
      </c>
      <c r="N31" s="523" t="s">
        <v>122</v>
      </c>
      <c r="O31" s="523" t="s">
        <v>122</v>
      </c>
      <c r="P31" s="523" t="s">
        <v>122</v>
      </c>
      <c r="Q31" s="523" t="s">
        <v>122</v>
      </c>
      <c r="R31" s="523" t="s">
        <v>122</v>
      </c>
      <c r="S31" s="523" t="s">
        <v>122</v>
      </c>
      <c r="T31" s="523" t="s">
        <v>122</v>
      </c>
      <c r="U31" s="523" t="s">
        <v>122</v>
      </c>
      <c r="V31" s="523" t="s">
        <v>122</v>
      </c>
      <c r="W31" s="523" t="s">
        <v>122</v>
      </c>
      <c r="X31" s="523" t="s">
        <v>122</v>
      </c>
      <c r="Y31" s="523" t="s">
        <v>122</v>
      </c>
      <c r="Z31" s="523" t="s">
        <v>122</v>
      </c>
      <c r="AA31" s="523" t="s">
        <v>122</v>
      </c>
      <c r="AB31" s="523" t="s">
        <v>122</v>
      </c>
      <c r="AC31" s="523" t="s">
        <v>122</v>
      </c>
      <c r="AD31" s="523" t="s">
        <v>122</v>
      </c>
      <c r="AE31" s="523" t="s">
        <v>122</v>
      </c>
      <c r="AF31" s="523" t="s">
        <v>122</v>
      </c>
      <c r="AG31" s="523" t="s">
        <v>122</v>
      </c>
      <c r="AH31" s="523" t="s">
        <v>122</v>
      </c>
      <c r="AI31" s="523" t="s">
        <v>122</v>
      </c>
      <c r="AJ31" s="523" t="s">
        <v>122</v>
      </c>
      <c r="AK31" s="523" t="s">
        <v>122</v>
      </c>
      <c r="AL31" s="271">
        <v>48</v>
      </c>
      <c r="AM31" s="271">
        <v>1244</v>
      </c>
      <c r="AN31" s="271">
        <v>0</v>
      </c>
      <c r="AO31" s="271">
        <v>145</v>
      </c>
      <c r="AP31" s="271">
        <v>0</v>
      </c>
      <c r="AQ31" s="271">
        <v>0</v>
      </c>
      <c r="AR31" s="271">
        <v>0</v>
      </c>
      <c r="AS31" s="271">
        <v>0</v>
      </c>
      <c r="AT31" s="594">
        <v>0</v>
      </c>
      <c r="AU31" s="271">
        <v>0</v>
      </c>
      <c r="AV31" s="271">
        <v>0</v>
      </c>
      <c r="AW31" s="271">
        <v>0</v>
      </c>
      <c r="AX31" s="271">
        <v>0</v>
      </c>
      <c r="AY31" s="271">
        <v>0</v>
      </c>
      <c r="AZ31" s="271">
        <v>0</v>
      </c>
      <c r="BA31" s="271">
        <v>0</v>
      </c>
      <c r="BB31" s="271">
        <v>0</v>
      </c>
    </row>
    <row r="32" spans="1:173" ht="29.25" customHeight="1" x14ac:dyDescent="0.25">
      <c r="A32" s="186" t="s">
        <v>291</v>
      </c>
      <c r="B32" s="192" t="s">
        <v>312</v>
      </c>
      <c r="C32" s="523" t="s">
        <v>122</v>
      </c>
      <c r="D32" s="523" t="s">
        <v>122</v>
      </c>
      <c r="E32" s="523" t="s">
        <v>122</v>
      </c>
      <c r="F32" s="523" t="s">
        <v>122</v>
      </c>
      <c r="G32" s="523" t="s">
        <v>122</v>
      </c>
      <c r="H32" s="523" t="s">
        <v>122</v>
      </c>
      <c r="I32" s="523" t="s">
        <v>122</v>
      </c>
      <c r="J32" s="523" t="s">
        <v>122</v>
      </c>
      <c r="K32" s="523" t="s">
        <v>122</v>
      </c>
      <c r="L32" s="523" t="s">
        <v>122</v>
      </c>
      <c r="M32" s="523" t="s">
        <v>122</v>
      </c>
      <c r="N32" s="523" t="s">
        <v>122</v>
      </c>
      <c r="O32" s="523" t="s">
        <v>122</v>
      </c>
      <c r="P32" s="523" t="s">
        <v>122</v>
      </c>
      <c r="Q32" s="523" t="s">
        <v>122</v>
      </c>
      <c r="R32" s="523" t="s">
        <v>122</v>
      </c>
      <c r="S32" s="523" t="s">
        <v>122</v>
      </c>
      <c r="T32" s="523" t="s">
        <v>122</v>
      </c>
      <c r="U32" s="523" t="s">
        <v>122</v>
      </c>
      <c r="V32" s="523" t="s">
        <v>122</v>
      </c>
      <c r="W32" s="523" t="s">
        <v>122</v>
      </c>
      <c r="X32" s="523" t="s">
        <v>122</v>
      </c>
      <c r="Y32" s="523" t="s">
        <v>122</v>
      </c>
      <c r="Z32" s="523" t="s">
        <v>122</v>
      </c>
      <c r="AA32" s="523" t="s">
        <v>122</v>
      </c>
      <c r="AB32" s="523" t="s">
        <v>122</v>
      </c>
      <c r="AC32" s="523" t="s">
        <v>122</v>
      </c>
      <c r="AD32" s="523" t="s">
        <v>122</v>
      </c>
      <c r="AE32" s="523" t="s">
        <v>122</v>
      </c>
      <c r="AF32" s="523" t="s">
        <v>122</v>
      </c>
      <c r="AG32" s="523" t="s">
        <v>122</v>
      </c>
      <c r="AH32" s="523" t="s">
        <v>122</v>
      </c>
      <c r="AI32" s="523" t="s">
        <v>122</v>
      </c>
      <c r="AJ32" s="523" t="s">
        <v>122</v>
      </c>
      <c r="AK32" s="523" t="s">
        <v>122</v>
      </c>
      <c r="AL32" s="100">
        <v>2125</v>
      </c>
      <c r="AM32" s="100">
        <v>1700</v>
      </c>
      <c r="AN32" s="100">
        <v>1628</v>
      </c>
      <c r="AO32" s="100">
        <v>1878</v>
      </c>
      <c r="AP32" s="100">
        <v>1788</v>
      </c>
      <c r="AQ32" s="100">
        <v>1785</v>
      </c>
      <c r="AR32" s="100">
        <v>1758</v>
      </c>
      <c r="AS32" s="100">
        <v>1708</v>
      </c>
      <c r="AT32" s="100">
        <v>0</v>
      </c>
      <c r="AU32" s="100">
        <v>0</v>
      </c>
      <c r="AV32" s="100">
        <v>0</v>
      </c>
      <c r="AW32" s="100">
        <v>0</v>
      </c>
      <c r="AX32" s="100">
        <v>1546</v>
      </c>
      <c r="AY32" s="100">
        <v>1506.1323609999999</v>
      </c>
      <c r="AZ32" s="100">
        <v>1498</v>
      </c>
      <c r="BA32" s="100">
        <v>1377</v>
      </c>
      <c r="BB32" s="100">
        <v>1222</v>
      </c>
    </row>
    <row r="33" spans="1:54" ht="15.75" customHeight="1" x14ac:dyDescent="0.25">
      <c r="A33" s="139" t="s">
        <v>285</v>
      </c>
      <c r="B33" s="367" t="s">
        <v>313</v>
      </c>
      <c r="C33" s="523" t="s">
        <v>122</v>
      </c>
      <c r="D33" s="523" t="s">
        <v>122</v>
      </c>
      <c r="E33" s="523" t="s">
        <v>122</v>
      </c>
      <c r="F33" s="523" t="s">
        <v>122</v>
      </c>
      <c r="G33" s="523" t="s">
        <v>122</v>
      </c>
      <c r="H33" s="523" t="s">
        <v>122</v>
      </c>
      <c r="I33" s="523" t="s">
        <v>122</v>
      </c>
      <c r="J33" s="523" t="s">
        <v>122</v>
      </c>
      <c r="K33" s="523" t="s">
        <v>122</v>
      </c>
      <c r="L33" s="523" t="s">
        <v>122</v>
      </c>
      <c r="M33" s="523" t="s">
        <v>122</v>
      </c>
      <c r="N33" s="523" t="s">
        <v>122</v>
      </c>
      <c r="O33" s="523" t="s">
        <v>122</v>
      </c>
      <c r="P33" s="523" t="s">
        <v>122</v>
      </c>
      <c r="Q33" s="523" t="s">
        <v>122</v>
      </c>
      <c r="R33" s="523" t="s">
        <v>122</v>
      </c>
      <c r="S33" s="523" t="s">
        <v>122</v>
      </c>
      <c r="T33" s="523" t="s">
        <v>122</v>
      </c>
      <c r="U33" s="523" t="s">
        <v>122</v>
      </c>
      <c r="V33" s="523" t="s">
        <v>122</v>
      </c>
      <c r="W33" s="523" t="s">
        <v>122</v>
      </c>
      <c r="X33" s="523" t="s">
        <v>122</v>
      </c>
      <c r="Y33" s="523" t="s">
        <v>122</v>
      </c>
      <c r="Z33" s="523" t="s">
        <v>122</v>
      </c>
      <c r="AA33" s="523" t="s">
        <v>122</v>
      </c>
      <c r="AB33" s="523" t="s">
        <v>122</v>
      </c>
      <c r="AC33" s="523" t="s">
        <v>122</v>
      </c>
      <c r="AD33" s="523" t="s">
        <v>122</v>
      </c>
      <c r="AE33" s="523" t="s">
        <v>122</v>
      </c>
      <c r="AF33" s="523" t="s">
        <v>122</v>
      </c>
      <c r="AG33" s="523" t="s">
        <v>122</v>
      </c>
      <c r="AH33" s="523" t="s">
        <v>122</v>
      </c>
      <c r="AI33" s="523" t="s">
        <v>122</v>
      </c>
      <c r="AJ33" s="523" t="s">
        <v>122</v>
      </c>
      <c r="AK33" s="523" t="s">
        <v>122</v>
      </c>
      <c r="AL33" s="233">
        <v>220917</v>
      </c>
      <c r="AM33" s="233">
        <v>218715</v>
      </c>
      <c r="AN33" s="233">
        <v>219208</v>
      </c>
      <c r="AO33" s="233">
        <v>225617</v>
      </c>
      <c r="AP33" s="233">
        <v>242816</v>
      </c>
      <c r="AQ33" s="233">
        <v>239576</v>
      </c>
      <c r="AR33" s="233">
        <v>240420</v>
      </c>
      <c r="AS33" s="233">
        <v>251267</v>
      </c>
      <c r="AT33" s="233">
        <v>256170</v>
      </c>
      <c r="AU33" s="233">
        <v>266155</v>
      </c>
      <c r="AV33" s="233">
        <v>281841</v>
      </c>
      <c r="AW33" s="233">
        <v>279053</v>
      </c>
      <c r="AX33" s="233">
        <v>282356</v>
      </c>
      <c r="AY33" s="233">
        <v>287782</v>
      </c>
      <c r="AZ33" s="233">
        <v>293784</v>
      </c>
      <c r="BA33" s="233">
        <v>298660</v>
      </c>
      <c r="BB33" s="233">
        <v>322296</v>
      </c>
    </row>
    <row r="34" spans="1:54" s="228" customFormat="1" ht="15.75" customHeight="1" x14ac:dyDescent="0.25">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79"/>
      <c r="AC34" s="279"/>
      <c r="AD34" s="236"/>
      <c r="AE34" s="236"/>
      <c r="AF34" s="236"/>
      <c r="AG34" s="279"/>
      <c r="AH34" s="279"/>
      <c r="AI34" s="279"/>
      <c r="AJ34" s="279"/>
      <c r="AK34" s="279"/>
      <c r="AL34" s="279"/>
      <c r="AM34" s="279"/>
      <c r="AN34" s="279"/>
      <c r="AO34" s="279"/>
      <c r="AP34" s="279"/>
      <c r="AQ34" s="610"/>
      <c r="AR34" s="610"/>
      <c r="AS34" s="610"/>
      <c r="AT34" s="610"/>
      <c r="AU34" s="610"/>
      <c r="AV34" s="610"/>
      <c r="AW34" s="610"/>
      <c r="AX34" s="610"/>
      <c r="AY34" s="610"/>
      <c r="AZ34" s="610"/>
      <c r="BA34" s="610"/>
      <c r="BB34" s="610"/>
    </row>
    <row r="35" spans="1:54" ht="15.75" customHeight="1" x14ac:dyDescent="0.25">
      <c r="AS35" s="262"/>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r:id="rId1"/>
  <headerFooter>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AZ33"/>
  <sheetViews>
    <sheetView zoomScaleNormal="100" zoomScaleSheetLayoutView="85" workbookViewId="0">
      <pane xSplit="1" topLeftCell="B1" activePane="topRight" state="frozen"/>
      <selection activeCell="AW14" sqref="AW14"/>
      <selection pane="topRight"/>
    </sheetView>
  </sheetViews>
  <sheetFormatPr defaultColWidth="12.7109375" defaultRowHeight="15.75" customHeight="1" outlineLevelCol="1" x14ac:dyDescent="0.25"/>
  <cols>
    <col min="1" max="2" width="65.7109375" style="279" customWidth="1"/>
    <col min="3" max="41" width="12.7109375" style="8" hidden="1" customWidth="1" outlineLevel="1"/>
    <col min="42" max="42" width="0" style="8" hidden="1" customWidth="1" outlineLevel="1"/>
    <col min="43" max="43" width="12.7109375" style="8" collapsed="1"/>
    <col min="44" max="45" width="12.7109375" style="8"/>
    <col min="46" max="16384" width="12.7109375" style="279"/>
  </cols>
  <sheetData>
    <row r="1" spans="1:52" ht="15.75" customHeight="1" x14ac:dyDescent="0.25">
      <c r="A1" s="387" t="s">
        <v>612</v>
      </c>
      <c r="B1" s="387" t="s">
        <v>903</v>
      </c>
      <c r="C1" s="316"/>
      <c r="D1" s="316"/>
      <c r="E1" s="316"/>
      <c r="F1" s="316"/>
      <c r="G1" s="316"/>
      <c r="H1" s="316"/>
      <c r="I1" s="316"/>
      <c r="J1" s="316"/>
      <c r="K1" s="316"/>
      <c r="L1" s="316"/>
      <c r="M1" s="316"/>
      <c r="N1" s="316"/>
      <c r="O1" s="315"/>
      <c r="P1" s="315"/>
      <c r="Q1" s="315"/>
      <c r="R1" s="315"/>
      <c r="S1" s="315"/>
      <c r="T1" s="315"/>
      <c r="U1" s="315"/>
      <c r="V1" s="315"/>
      <c r="W1" s="316"/>
      <c r="X1" s="316"/>
      <c r="Y1" s="316"/>
      <c r="Z1" s="316"/>
      <c r="AA1" s="316"/>
      <c r="AB1" s="316"/>
      <c r="AC1" s="316"/>
      <c r="AD1" s="316"/>
      <c r="AE1" s="316"/>
      <c r="AF1" s="316"/>
      <c r="AG1" s="316"/>
      <c r="AH1" s="316"/>
      <c r="AI1" s="316"/>
      <c r="AJ1" s="316"/>
      <c r="AK1" s="316"/>
      <c r="AL1" s="316"/>
      <c r="AM1" s="316"/>
      <c r="AN1" s="316"/>
      <c r="AO1" s="316"/>
      <c r="AP1" s="314"/>
      <c r="AQ1" s="314"/>
      <c r="AR1" s="314"/>
      <c r="AS1" s="314"/>
      <c r="AT1" s="314"/>
      <c r="AU1" s="314"/>
      <c r="AV1" s="314" t="s">
        <v>620</v>
      </c>
      <c r="AW1" s="314"/>
    </row>
    <row r="2" spans="1:52" ht="15.75" customHeight="1" x14ac:dyDescent="0.25">
      <c r="A2" s="387"/>
      <c r="B2" s="387"/>
      <c r="C2" s="316"/>
      <c r="D2" s="316"/>
      <c r="E2" s="316"/>
      <c r="F2" s="316"/>
      <c r="G2" s="316"/>
      <c r="H2" s="316"/>
      <c r="I2" s="316"/>
      <c r="J2" s="316"/>
      <c r="K2" s="316"/>
      <c r="L2" s="316"/>
      <c r="M2" s="316"/>
      <c r="N2" s="316"/>
      <c r="O2" s="315" t="s">
        <v>99</v>
      </c>
      <c r="P2" s="315" t="s">
        <v>99</v>
      </c>
      <c r="Q2" s="315" t="s">
        <v>99</v>
      </c>
      <c r="R2" s="315" t="s">
        <v>99</v>
      </c>
      <c r="S2" s="315" t="s">
        <v>99</v>
      </c>
      <c r="T2" s="315" t="s">
        <v>99</v>
      </c>
      <c r="U2" s="315" t="s">
        <v>99</v>
      </c>
      <c r="V2" s="315"/>
      <c r="W2" s="316"/>
      <c r="X2" s="316"/>
      <c r="Y2" s="316"/>
      <c r="Z2" s="316"/>
      <c r="AA2" s="316"/>
      <c r="AB2" s="316"/>
      <c r="AC2" s="316"/>
      <c r="AD2" s="316"/>
      <c r="AE2" s="316"/>
      <c r="AF2" s="316"/>
      <c r="AG2" s="316"/>
      <c r="AH2" s="316"/>
      <c r="AI2" s="316"/>
      <c r="AJ2" s="316"/>
      <c r="AK2" s="316"/>
      <c r="AL2" s="316"/>
      <c r="AM2" s="316"/>
      <c r="AN2" s="316"/>
      <c r="AO2" s="316"/>
      <c r="AP2" s="314"/>
      <c r="AQ2" s="314"/>
      <c r="AR2" s="314"/>
      <c r="AS2" s="314"/>
      <c r="AT2" s="314"/>
      <c r="AU2" s="314"/>
      <c r="AV2" s="314" t="s">
        <v>621</v>
      </c>
      <c r="AW2" s="314"/>
    </row>
    <row r="3" spans="1:52" ht="15.75" customHeight="1" thickBot="1" x14ac:dyDescent="0.3">
      <c r="A3" s="387"/>
      <c r="B3" s="387"/>
      <c r="C3" s="316"/>
      <c r="D3" s="316"/>
      <c r="E3" s="316"/>
      <c r="F3" s="316"/>
      <c r="G3" s="316"/>
      <c r="H3" s="316"/>
      <c r="I3" s="316"/>
      <c r="J3" s="316"/>
      <c r="K3" s="316"/>
      <c r="L3" s="316"/>
      <c r="M3" s="316"/>
      <c r="N3" s="316"/>
      <c r="O3" s="315" t="s">
        <v>100</v>
      </c>
      <c r="P3" s="315" t="s">
        <v>100</v>
      </c>
      <c r="Q3" s="315" t="s">
        <v>100</v>
      </c>
      <c r="R3" s="315" t="s">
        <v>100</v>
      </c>
      <c r="S3" s="315" t="s">
        <v>100</v>
      </c>
      <c r="T3" s="315" t="s">
        <v>100</v>
      </c>
      <c r="U3" s="315" t="s">
        <v>100</v>
      </c>
      <c r="V3" s="315"/>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row>
    <row r="4" spans="1:52" ht="15.75" customHeight="1" thickBot="1" x14ac:dyDescent="0.3">
      <c r="A4" s="334" t="s">
        <v>325</v>
      </c>
      <c r="B4" s="335" t="s">
        <v>162</v>
      </c>
      <c r="C4" s="421" t="s">
        <v>269</v>
      </c>
      <c r="D4" s="421" t="s">
        <v>268</v>
      </c>
      <c r="E4" s="421" t="s">
        <v>267</v>
      </c>
      <c r="F4" s="421" t="s">
        <v>266</v>
      </c>
      <c r="G4" s="421" t="s">
        <v>262</v>
      </c>
      <c r="H4" s="421" t="s">
        <v>263</v>
      </c>
      <c r="I4" s="421" t="s">
        <v>264</v>
      </c>
      <c r="J4" s="421" t="s">
        <v>265</v>
      </c>
      <c r="K4" s="421" t="s">
        <v>261</v>
      </c>
      <c r="L4" s="421" t="s">
        <v>260</v>
      </c>
      <c r="M4" s="421" t="s">
        <v>259</v>
      </c>
      <c r="N4" s="421" t="s">
        <v>258</v>
      </c>
      <c r="O4" s="421" t="s">
        <v>257</v>
      </c>
      <c r="P4" s="421" t="s">
        <v>256</v>
      </c>
      <c r="Q4" s="421" t="s">
        <v>255</v>
      </c>
      <c r="R4" s="421" t="s">
        <v>254</v>
      </c>
      <c r="S4" s="421" t="s">
        <v>253</v>
      </c>
      <c r="T4" s="421" t="s">
        <v>252</v>
      </c>
      <c r="U4" s="421" t="s">
        <v>251</v>
      </c>
      <c r="V4" s="431" t="s">
        <v>250</v>
      </c>
      <c r="W4" s="431" t="s">
        <v>246</v>
      </c>
      <c r="X4" s="431" t="s">
        <v>247</v>
      </c>
      <c r="Y4" s="431" t="s">
        <v>248</v>
      </c>
      <c r="Z4" s="431" t="s">
        <v>249</v>
      </c>
      <c r="AA4" s="431" t="s">
        <v>242</v>
      </c>
      <c r="AB4" s="431" t="s">
        <v>243</v>
      </c>
      <c r="AC4" s="431" t="s">
        <v>244</v>
      </c>
      <c r="AD4" s="431" t="s">
        <v>245</v>
      </c>
      <c r="AE4" s="431" t="s">
        <v>239</v>
      </c>
      <c r="AF4" s="431" t="s">
        <v>240</v>
      </c>
      <c r="AG4" s="431" t="s">
        <v>241</v>
      </c>
      <c r="AH4" s="431" t="s">
        <v>223</v>
      </c>
      <c r="AI4" s="431" t="s">
        <v>238</v>
      </c>
      <c r="AJ4" s="431" t="s">
        <v>237</v>
      </c>
      <c r="AK4" s="431" t="s">
        <v>222</v>
      </c>
      <c r="AL4" s="431" t="s">
        <v>236</v>
      </c>
      <c r="AM4" s="431" t="s">
        <v>235</v>
      </c>
      <c r="AN4" s="431" t="s">
        <v>234</v>
      </c>
      <c r="AO4" s="431" t="s">
        <v>233</v>
      </c>
      <c r="AP4" s="431" t="s">
        <v>477</v>
      </c>
      <c r="AQ4" s="431" t="s">
        <v>649</v>
      </c>
      <c r="AR4" s="431" t="s">
        <v>654</v>
      </c>
      <c r="AS4" s="431" t="s">
        <v>665</v>
      </c>
      <c r="AT4" s="431" t="s">
        <v>797</v>
      </c>
      <c r="AU4" s="431" t="s">
        <v>811</v>
      </c>
      <c r="AV4" s="431" t="s">
        <v>829</v>
      </c>
      <c r="AW4" s="431" t="s">
        <v>906</v>
      </c>
    </row>
    <row r="5" spans="1:52" s="10" customFormat="1" ht="15.75" customHeight="1" x14ac:dyDescent="0.25">
      <c r="A5" s="459" t="s">
        <v>278</v>
      </c>
      <c r="B5" s="428" t="s">
        <v>314</v>
      </c>
      <c r="C5" s="526" t="s">
        <v>122</v>
      </c>
      <c r="D5" s="526" t="s">
        <v>122</v>
      </c>
      <c r="E5" s="526" t="s">
        <v>122</v>
      </c>
      <c r="F5" s="526" t="s">
        <v>122</v>
      </c>
      <c r="G5" s="526" t="s">
        <v>122</v>
      </c>
      <c r="H5" s="526" t="s">
        <v>122</v>
      </c>
      <c r="I5" s="526" t="s">
        <v>122</v>
      </c>
      <c r="J5" s="526" t="s">
        <v>122</v>
      </c>
      <c r="K5" s="526" t="s">
        <v>122</v>
      </c>
      <c r="L5" s="526" t="s">
        <v>122</v>
      </c>
      <c r="M5" s="526" t="s">
        <v>122</v>
      </c>
      <c r="N5" s="526" t="s">
        <v>122</v>
      </c>
      <c r="O5" s="526" t="s">
        <v>122</v>
      </c>
      <c r="P5" s="526" t="s">
        <v>122</v>
      </c>
      <c r="Q5" s="526" t="s">
        <v>122</v>
      </c>
      <c r="R5" s="526" t="s">
        <v>122</v>
      </c>
      <c r="S5" s="526" t="s">
        <v>122</v>
      </c>
      <c r="T5" s="526" t="s">
        <v>122</v>
      </c>
      <c r="U5" s="526" t="s">
        <v>122</v>
      </c>
      <c r="V5" s="526" t="s">
        <v>122</v>
      </c>
      <c r="W5" s="526" t="s">
        <v>122</v>
      </c>
      <c r="X5" s="526" t="s">
        <v>122</v>
      </c>
      <c r="Y5" s="526" t="s">
        <v>122</v>
      </c>
      <c r="Z5" s="526" t="s">
        <v>122</v>
      </c>
      <c r="AA5" s="526" t="s">
        <v>122</v>
      </c>
      <c r="AB5" s="526" t="s">
        <v>122</v>
      </c>
      <c r="AC5" s="526" t="s">
        <v>122</v>
      </c>
      <c r="AD5" s="526" t="s">
        <v>122</v>
      </c>
      <c r="AE5" s="526" t="s">
        <v>122</v>
      </c>
      <c r="AF5" s="526" t="s">
        <v>122</v>
      </c>
      <c r="AG5" s="526" t="s">
        <v>122</v>
      </c>
      <c r="AH5" s="526" t="s">
        <v>122</v>
      </c>
      <c r="AI5" s="526" t="s">
        <v>122</v>
      </c>
      <c r="AJ5" s="526" t="s">
        <v>122</v>
      </c>
      <c r="AK5" s="526" t="s">
        <v>122</v>
      </c>
      <c r="AL5" s="526" t="s">
        <v>122</v>
      </c>
      <c r="AM5" s="526" t="s">
        <v>122</v>
      </c>
      <c r="AN5" s="526" t="s">
        <v>122</v>
      </c>
      <c r="AO5" s="150">
        <v>34</v>
      </c>
      <c r="AP5" s="526" t="s">
        <v>122</v>
      </c>
      <c r="AQ5" s="140">
        <v>69</v>
      </c>
      <c r="AR5" s="140">
        <v>15</v>
      </c>
      <c r="AS5" s="140">
        <v>25</v>
      </c>
      <c r="AT5" s="258">
        <v>45</v>
      </c>
      <c r="AU5" s="258">
        <v>26</v>
      </c>
      <c r="AV5" s="258">
        <v>145</v>
      </c>
      <c r="AW5" s="645">
        <v>9</v>
      </c>
    </row>
    <row r="6" spans="1:52" ht="15.75" customHeight="1" x14ac:dyDescent="0.25">
      <c r="A6" s="192" t="s">
        <v>585</v>
      </c>
      <c r="B6" s="192" t="s">
        <v>584</v>
      </c>
      <c r="C6" s="526" t="s">
        <v>122</v>
      </c>
      <c r="D6" s="526" t="s">
        <v>122</v>
      </c>
      <c r="E6" s="526" t="s">
        <v>122</v>
      </c>
      <c r="F6" s="526" t="s">
        <v>122</v>
      </c>
      <c r="G6" s="526" t="s">
        <v>122</v>
      </c>
      <c r="H6" s="526" t="s">
        <v>122</v>
      </c>
      <c r="I6" s="526" t="s">
        <v>122</v>
      </c>
      <c r="J6" s="526" t="s">
        <v>122</v>
      </c>
      <c r="K6" s="526" t="s">
        <v>122</v>
      </c>
      <c r="L6" s="526" t="s">
        <v>122</v>
      </c>
      <c r="M6" s="526" t="s">
        <v>122</v>
      </c>
      <c r="N6" s="526" t="s">
        <v>122</v>
      </c>
      <c r="O6" s="526" t="s">
        <v>122</v>
      </c>
      <c r="P6" s="526" t="s">
        <v>122</v>
      </c>
      <c r="Q6" s="526" t="s">
        <v>122</v>
      </c>
      <c r="R6" s="526" t="s">
        <v>122</v>
      </c>
      <c r="S6" s="526" t="s">
        <v>122</v>
      </c>
      <c r="T6" s="526" t="s">
        <v>122</v>
      </c>
      <c r="U6" s="526" t="s">
        <v>122</v>
      </c>
      <c r="V6" s="526" t="s">
        <v>122</v>
      </c>
      <c r="W6" s="526" t="s">
        <v>122</v>
      </c>
      <c r="X6" s="526" t="s">
        <v>122</v>
      </c>
      <c r="Y6" s="526" t="s">
        <v>122</v>
      </c>
      <c r="Z6" s="526" t="s">
        <v>122</v>
      </c>
      <c r="AA6" s="526" t="s">
        <v>122</v>
      </c>
      <c r="AB6" s="526" t="s">
        <v>122</v>
      </c>
      <c r="AC6" s="526" t="s">
        <v>122</v>
      </c>
      <c r="AD6" s="526" t="s">
        <v>122</v>
      </c>
      <c r="AE6" s="526" t="s">
        <v>122</v>
      </c>
      <c r="AF6" s="526" t="s">
        <v>122</v>
      </c>
      <c r="AG6" s="526" t="s">
        <v>122</v>
      </c>
      <c r="AH6" s="526" t="s">
        <v>122</v>
      </c>
      <c r="AI6" s="526" t="s">
        <v>122</v>
      </c>
      <c r="AJ6" s="526" t="s">
        <v>122</v>
      </c>
      <c r="AK6" s="526" t="s">
        <v>122</v>
      </c>
      <c r="AL6" s="526" t="s">
        <v>122</v>
      </c>
      <c r="AM6" s="526" t="s">
        <v>122</v>
      </c>
      <c r="AN6" s="526" t="s">
        <v>122</v>
      </c>
      <c r="AO6" s="238">
        <v>34</v>
      </c>
      <c r="AP6" s="526" t="s">
        <v>122</v>
      </c>
      <c r="AQ6" s="238">
        <v>69</v>
      </c>
      <c r="AR6" s="238">
        <v>15</v>
      </c>
      <c r="AS6" s="238">
        <v>25</v>
      </c>
      <c r="AT6" s="229">
        <v>45</v>
      </c>
      <c r="AU6" s="229">
        <v>26</v>
      </c>
      <c r="AV6" s="229">
        <v>145</v>
      </c>
      <c r="AW6" s="229">
        <v>9</v>
      </c>
    </row>
    <row r="7" spans="1:52" s="10" customFormat="1" ht="15.75" customHeight="1" x14ac:dyDescent="0.25">
      <c r="A7" s="464" t="s">
        <v>279</v>
      </c>
      <c r="B7" s="130" t="s">
        <v>436</v>
      </c>
      <c r="C7" s="526" t="s">
        <v>122</v>
      </c>
      <c r="D7" s="140">
        <v>84948.981</v>
      </c>
      <c r="E7" s="526" t="s">
        <v>122</v>
      </c>
      <c r="F7" s="140">
        <v>87557.400999999998</v>
      </c>
      <c r="G7" s="140">
        <v>91048.858999999982</v>
      </c>
      <c r="H7" s="140">
        <v>92815.074999999997</v>
      </c>
      <c r="I7" s="140">
        <v>92169.984999999986</v>
      </c>
      <c r="J7" s="140">
        <v>95107.853999999992</v>
      </c>
      <c r="K7" s="140">
        <v>97344.612999999998</v>
      </c>
      <c r="L7" s="140">
        <v>96792.401000000013</v>
      </c>
      <c r="M7" s="140">
        <v>99821.807000000001</v>
      </c>
      <c r="N7" s="140">
        <v>104183.094</v>
      </c>
      <c r="O7" s="140">
        <v>105318.54300000001</v>
      </c>
      <c r="P7" s="140">
        <v>106462.857</v>
      </c>
      <c r="Q7" s="140">
        <v>107971.723</v>
      </c>
      <c r="R7" s="140">
        <v>110866.42200000001</v>
      </c>
      <c r="S7" s="140">
        <v>115802.518</v>
      </c>
      <c r="T7" s="140">
        <v>116754.58099999999</v>
      </c>
      <c r="U7" s="140">
        <v>116603.837</v>
      </c>
      <c r="V7" s="140">
        <v>116464.08900000001</v>
      </c>
      <c r="W7" s="140">
        <v>117791.92</v>
      </c>
      <c r="X7" s="140">
        <v>123461.939</v>
      </c>
      <c r="Y7" s="140">
        <v>124096.067</v>
      </c>
      <c r="Z7" s="140">
        <v>128675.561</v>
      </c>
      <c r="AA7" s="140">
        <v>131140.478</v>
      </c>
      <c r="AB7" s="140">
        <v>131694.51</v>
      </c>
      <c r="AC7" s="140">
        <v>132229.076</v>
      </c>
      <c r="AD7" s="140">
        <v>135410.367</v>
      </c>
      <c r="AE7" s="140">
        <v>138463.13699999999</v>
      </c>
      <c r="AF7" s="140">
        <v>141303.337</v>
      </c>
      <c r="AG7" s="140">
        <v>142461.78</v>
      </c>
      <c r="AH7" s="140">
        <v>148000</v>
      </c>
      <c r="AI7" s="140">
        <v>150407</v>
      </c>
      <c r="AJ7" s="140">
        <v>149930</v>
      </c>
      <c r="AK7" s="140">
        <v>149755</v>
      </c>
      <c r="AL7" s="140">
        <v>151161</v>
      </c>
      <c r="AM7" s="140">
        <v>152424</v>
      </c>
      <c r="AN7" s="140">
        <v>153655</v>
      </c>
      <c r="AO7" s="140">
        <v>154765</v>
      </c>
      <c r="AP7" s="140">
        <v>165182</v>
      </c>
      <c r="AQ7" s="140">
        <v>170291</v>
      </c>
      <c r="AR7" s="140">
        <v>173602</v>
      </c>
      <c r="AS7" s="140">
        <v>178809</v>
      </c>
      <c r="AT7" s="140">
        <v>193449</v>
      </c>
      <c r="AU7" s="140">
        <v>202990</v>
      </c>
      <c r="AV7" s="140">
        <v>214263</v>
      </c>
      <c r="AW7" s="150">
        <v>215698</v>
      </c>
      <c r="AX7" s="576"/>
      <c r="AY7" s="576"/>
      <c r="AZ7" s="576"/>
    </row>
    <row r="8" spans="1:52" s="9" customFormat="1" ht="15.75" customHeight="1" x14ac:dyDescent="0.25">
      <c r="A8" s="152" t="s">
        <v>281</v>
      </c>
      <c r="B8" s="126" t="s">
        <v>318</v>
      </c>
      <c r="C8" s="526" t="s">
        <v>122</v>
      </c>
      <c r="D8" s="213">
        <v>49402.733999999997</v>
      </c>
      <c r="E8" s="526" t="s">
        <v>122</v>
      </c>
      <c r="F8" s="213">
        <v>49559.095999999998</v>
      </c>
      <c r="G8" s="213">
        <v>50040.892999999996</v>
      </c>
      <c r="H8" s="213">
        <v>47672.817999999999</v>
      </c>
      <c r="I8" s="213">
        <v>47995.423999999999</v>
      </c>
      <c r="J8" s="213">
        <v>48398.184999999998</v>
      </c>
      <c r="K8" s="213">
        <v>48656.008999999998</v>
      </c>
      <c r="L8" s="213">
        <v>47629.271000000001</v>
      </c>
      <c r="M8" s="213">
        <v>53729.205999999998</v>
      </c>
      <c r="N8" s="213">
        <v>55523.745000000003</v>
      </c>
      <c r="O8" s="213">
        <v>58168.495999999999</v>
      </c>
      <c r="P8" s="213">
        <v>58255.637000000002</v>
      </c>
      <c r="Q8" s="213">
        <v>61393.824000000001</v>
      </c>
      <c r="R8" s="213">
        <v>63517.468999999997</v>
      </c>
      <c r="S8" s="213">
        <v>66924.536999999997</v>
      </c>
      <c r="T8" s="213">
        <v>66364.929999999993</v>
      </c>
      <c r="U8" s="213">
        <v>64477.735000000001</v>
      </c>
      <c r="V8" s="213">
        <v>63467.675000000003</v>
      </c>
      <c r="W8" s="213">
        <v>63969.72</v>
      </c>
      <c r="X8" s="213">
        <v>67181.729000000007</v>
      </c>
      <c r="Y8" s="213">
        <v>68086.861999999994</v>
      </c>
      <c r="Z8" s="213">
        <v>69228.282999999996</v>
      </c>
      <c r="AA8" s="213">
        <v>70979.59</v>
      </c>
      <c r="AB8" s="213">
        <v>70286.807000000001</v>
      </c>
      <c r="AC8" s="213">
        <v>70532.815000000002</v>
      </c>
      <c r="AD8" s="213">
        <v>71079.63</v>
      </c>
      <c r="AE8" s="213">
        <v>72575.865999999995</v>
      </c>
      <c r="AF8" s="213">
        <v>72809.959000000003</v>
      </c>
      <c r="AG8" s="213">
        <v>73176.638000000006</v>
      </c>
      <c r="AH8" s="213">
        <v>75304</v>
      </c>
      <c r="AI8" s="213">
        <v>73652</v>
      </c>
      <c r="AJ8" s="213">
        <v>69838</v>
      </c>
      <c r="AK8" s="213">
        <v>67804</v>
      </c>
      <c r="AL8" s="213">
        <v>64126</v>
      </c>
      <c r="AM8" s="213">
        <v>61772</v>
      </c>
      <c r="AN8" s="213">
        <v>60001</v>
      </c>
      <c r="AO8" s="213">
        <v>58218</v>
      </c>
      <c r="AP8" s="213">
        <v>61638</v>
      </c>
      <c r="AQ8" s="213">
        <v>61847</v>
      </c>
      <c r="AR8" s="213">
        <v>61204</v>
      </c>
      <c r="AS8" s="213">
        <v>61998</v>
      </c>
      <c r="AT8" s="213">
        <v>65535</v>
      </c>
      <c r="AU8" s="213">
        <v>67164</v>
      </c>
      <c r="AV8" s="213">
        <v>57974</v>
      </c>
      <c r="AW8" s="213">
        <v>51756</v>
      </c>
    </row>
    <row r="9" spans="1:52" s="9" customFormat="1" ht="15.75" customHeight="1" x14ac:dyDescent="0.25">
      <c r="A9" s="152" t="s">
        <v>280</v>
      </c>
      <c r="B9" s="126" t="s">
        <v>317</v>
      </c>
      <c r="C9" s="526" t="s">
        <v>122</v>
      </c>
      <c r="D9" s="213">
        <v>35178.120999999999</v>
      </c>
      <c r="E9" s="526" t="s">
        <v>122</v>
      </c>
      <c r="F9" s="213">
        <v>37730.474999999999</v>
      </c>
      <c r="G9" s="213">
        <v>40556.57</v>
      </c>
      <c r="H9" s="213">
        <v>44525.972999999998</v>
      </c>
      <c r="I9" s="213">
        <v>43860.383999999998</v>
      </c>
      <c r="J9" s="213">
        <v>46416.010999999999</v>
      </c>
      <c r="K9" s="213">
        <v>48373.269</v>
      </c>
      <c r="L9" s="213">
        <v>48815.665999999997</v>
      </c>
      <c r="M9" s="213">
        <v>45778.321000000004</v>
      </c>
      <c r="N9" s="213">
        <v>48187.307000000001</v>
      </c>
      <c r="O9" s="213">
        <v>46891.474000000002</v>
      </c>
      <c r="P9" s="213">
        <v>47970.67</v>
      </c>
      <c r="Q9" s="213">
        <v>46366.71</v>
      </c>
      <c r="R9" s="213">
        <v>47143.802000000003</v>
      </c>
      <c r="S9" s="213">
        <v>48633.785000000003</v>
      </c>
      <c r="T9" s="213">
        <v>50149.756999999998</v>
      </c>
      <c r="U9" s="213">
        <v>51894.3</v>
      </c>
      <c r="V9" s="213">
        <v>52776.150999999998</v>
      </c>
      <c r="W9" s="213">
        <v>53598.188999999998</v>
      </c>
      <c r="X9" s="213">
        <v>56050.381999999998</v>
      </c>
      <c r="Y9" s="213">
        <v>55780.915000000001</v>
      </c>
      <c r="Z9" s="213">
        <v>59219.213000000003</v>
      </c>
      <c r="AA9" s="213">
        <v>59920.997000000003</v>
      </c>
      <c r="AB9" s="213">
        <v>61144.610999999997</v>
      </c>
      <c r="AC9" s="213">
        <v>61435.945</v>
      </c>
      <c r="AD9" s="213">
        <v>64039.510999999999</v>
      </c>
      <c r="AE9" s="213">
        <v>65604.77</v>
      </c>
      <c r="AF9" s="213">
        <v>68153.342000000004</v>
      </c>
      <c r="AG9" s="213">
        <v>68926.797999999995</v>
      </c>
      <c r="AH9" s="213">
        <v>72365</v>
      </c>
      <c r="AI9" s="213">
        <v>76402</v>
      </c>
      <c r="AJ9" s="213">
        <v>79666</v>
      </c>
      <c r="AK9" s="213">
        <v>81507</v>
      </c>
      <c r="AL9" s="213">
        <v>86819</v>
      </c>
      <c r="AM9" s="213">
        <v>90059</v>
      </c>
      <c r="AN9" s="213">
        <v>93441</v>
      </c>
      <c r="AO9" s="213">
        <v>95931</v>
      </c>
      <c r="AP9" s="213">
        <v>103143</v>
      </c>
      <c r="AQ9" s="213">
        <v>107490</v>
      </c>
      <c r="AR9" s="213">
        <v>112018</v>
      </c>
      <c r="AS9" s="213">
        <v>116221</v>
      </c>
      <c r="AT9" s="213">
        <v>127521</v>
      </c>
      <c r="AU9" s="213">
        <v>135369</v>
      </c>
      <c r="AV9" s="213">
        <v>155755</v>
      </c>
      <c r="AW9" s="213">
        <v>163016</v>
      </c>
    </row>
    <row r="10" spans="1:52" s="9" customFormat="1" ht="15.75" customHeight="1" x14ac:dyDescent="0.25">
      <c r="A10" s="152" t="s">
        <v>63</v>
      </c>
      <c r="B10" s="126" t="s">
        <v>362</v>
      </c>
      <c r="C10" s="526" t="s">
        <v>122</v>
      </c>
      <c r="D10" s="213">
        <v>368.12599999999998</v>
      </c>
      <c r="E10" s="526" t="s">
        <v>122</v>
      </c>
      <c r="F10" s="213">
        <v>267.83</v>
      </c>
      <c r="G10" s="213">
        <v>451.39600000000002</v>
      </c>
      <c r="H10" s="213">
        <v>616.28399999999999</v>
      </c>
      <c r="I10" s="213">
        <v>314.17700000000002</v>
      </c>
      <c r="J10" s="213">
        <v>293.65800000000002</v>
      </c>
      <c r="K10" s="213">
        <v>315.33499999999998</v>
      </c>
      <c r="L10" s="213">
        <v>347.464</v>
      </c>
      <c r="M10" s="213">
        <v>314.27999999999997</v>
      </c>
      <c r="N10" s="213">
        <v>472.04199999999997</v>
      </c>
      <c r="O10" s="213">
        <v>258.57299999999998</v>
      </c>
      <c r="P10" s="213">
        <v>236.55</v>
      </c>
      <c r="Q10" s="213">
        <v>211.18899999999999</v>
      </c>
      <c r="R10" s="213">
        <v>205.15100000000001</v>
      </c>
      <c r="S10" s="213">
        <v>244.196</v>
      </c>
      <c r="T10" s="213">
        <v>239.89400000000001</v>
      </c>
      <c r="U10" s="213">
        <v>231.80199999999999</v>
      </c>
      <c r="V10" s="213">
        <v>220.26300000000001</v>
      </c>
      <c r="W10" s="213">
        <v>224.011</v>
      </c>
      <c r="X10" s="213">
        <v>229.828</v>
      </c>
      <c r="Y10" s="213">
        <v>228.29</v>
      </c>
      <c r="Z10" s="213">
        <v>228.065</v>
      </c>
      <c r="AA10" s="213">
        <v>239.89099999999999</v>
      </c>
      <c r="AB10" s="213">
        <v>263.09199999999998</v>
      </c>
      <c r="AC10" s="213">
        <v>260.31599999999997</v>
      </c>
      <c r="AD10" s="213">
        <v>291.226</v>
      </c>
      <c r="AE10" s="213">
        <v>282.50099999999998</v>
      </c>
      <c r="AF10" s="213">
        <v>340.036</v>
      </c>
      <c r="AG10" s="213">
        <v>358.34399999999999</v>
      </c>
      <c r="AH10" s="213">
        <v>331</v>
      </c>
      <c r="AI10" s="213">
        <v>353</v>
      </c>
      <c r="AJ10" s="213">
        <v>426</v>
      </c>
      <c r="AK10" s="213">
        <v>444</v>
      </c>
      <c r="AL10" s="213">
        <v>216</v>
      </c>
      <c r="AM10" s="213">
        <v>593</v>
      </c>
      <c r="AN10" s="213">
        <v>213</v>
      </c>
      <c r="AO10" s="213">
        <v>616</v>
      </c>
      <c r="AP10" s="213">
        <v>401</v>
      </c>
      <c r="AQ10" s="213">
        <v>954</v>
      </c>
      <c r="AR10" s="213">
        <v>380</v>
      </c>
      <c r="AS10" s="213">
        <v>590</v>
      </c>
      <c r="AT10" s="213">
        <v>393</v>
      </c>
      <c r="AU10" s="213">
        <v>457</v>
      </c>
      <c r="AV10" s="213">
        <v>534</v>
      </c>
      <c r="AW10" s="213">
        <v>926</v>
      </c>
    </row>
    <row r="11" spans="1:52" s="10" customFormat="1" ht="15.75" customHeight="1" x14ac:dyDescent="0.25">
      <c r="A11" s="465" t="s">
        <v>282</v>
      </c>
      <c r="B11" s="466" t="s">
        <v>319</v>
      </c>
      <c r="C11" s="526" t="s">
        <v>122</v>
      </c>
      <c r="D11" s="140">
        <v>21805.287000000004</v>
      </c>
      <c r="E11" s="526" t="s">
        <v>122</v>
      </c>
      <c r="F11" s="140">
        <v>27834.542000000001</v>
      </c>
      <c r="G11" s="140">
        <v>23829.948999999997</v>
      </c>
      <c r="H11" s="140">
        <v>28461.416000000001</v>
      </c>
      <c r="I11" s="140">
        <v>30022.212</v>
      </c>
      <c r="J11" s="140">
        <v>31826.550999999999</v>
      </c>
      <c r="K11" s="140">
        <v>31916.751999999997</v>
      </c>
      <c r="L11" s="140">
        <v>37894.436000000002</v>
      </c>
      <c r="M11" s="140">
        <v>39732.899000000005</v>
      </c>
      <c r="N11" s="140">
        <v>38468.559999999998</v>
      </c>
      <c r="O11" s="140">
        <v>35334.864999999998</v>
      </c>
      <c r="P11" s="140">
        <v>35525.13900000001</v>
      </c>
      <c r="Q11" s="140">
        <v>32889.305</v>
      </c>
      <c r="R11" s="140">
        <v>31868.250999999997</v>
      </c>
      <c r="S11" s="140">
        <v>28817.852999999999</v>
      </c>
      <c r="T11" s="140">
        <v>28036.784</v>
      </c>
      <c r="U11" s="140">
        <v>30248.11</v>
      </c>
      <c r="V11" s="140">
        <v>31966.616000000002</v>
      </c>
      <c r="W11" s="140">
        <v>29537.464000000004</v>
      </c>
      <c r="X11" s="140">
        <v>41927.112000000001</v>
      </c>
      <c r="Y11" s="140">
        <v>42865.912000000004</v>
      </c>
      <c r="Z11" s="140">
        <v>40932.868000000002</v>
      </c>
      <c r="AA11" s="140">
        <v>41934.258000000002</v>
      </c>
      <c r="AB11" s="140">
        <v>40547.534</v>
      </c>
      <c r="AC11" s="140">
        <v>39603.491999999998</v>
      </c>
      <c r="AD11" s="140">
        <v>51213.728000000003</v>
      </c>
      <c r="AE11" s="140">
        <v>47196.465999999993</v>
      </c>
      <c r="AF11" s="140">
        <v>49847.114999999998</v>
      </c>
      <c r="AG11" s="140">
        <v>49215.796999999999</v>
      </c>
      <c r="AH11" s="140">
        <v>48657</v>
      </c>
      <c r="AI11" s="140">
        <v>47071</v>
      </c>
      <c r="AJ11" s="140">
        <v>47950</v>
      </c>
      <c r="AK11" s="140">
        <v>50278</v>
      </c>
      <c r="AL11" s="140">
        <v>56230</v>
      </c>
      <c r="AM11" s="140">
        <v>53662</v>
      </c>
      <c r="AN11" s="140">
        <v>52930</v>
      </c>
      <c r="AO11" s="140">
        <v>55595</v>
      </c>
      <c r="AP11" s="140">
        <v>59395</v>
      </c>
      <c r="AQ11" s="140">
        <v>52063</v>
      </c>
      <c r="AR11" s="140">
        <v>51490</v>
      </c>
      <c r="AS11" s="140">
        <v>56528</v>
      </c>
      <c r="AT11" s="140">
        <v>49648</v>
      </c>
      <c r="AU11" s="140">
        <v>49790</v>
      </c>
      <c r="AV11" s="140">
        <v>53044</v>
      </c>
      <c r="AW11" s="140">
        <v>48383</v>
      </c>
    </row>
    <row r="12" spans="1:52" s="9" customFormat="1" ht="15.75" customHeight="1" x14ac:dyDescent="0.25">
      <c r="A12" s="152" t="s">
        <v>281</v>
      </c>
      <c r="B12" s="126" t="s">
        <v>318</v>
      </c>
      <c r="C12" s="526" t="s">
        <v>122</v>
      </c>
      <c r="D12" s="272">
        <v>12771.887000000001</v>
      </c>
      <c r="E12" s="526" t="s">
        <v>122</v>
      </c>
      <c r="F12" s="272">
        <v>17286.458999999999</v>
      </c>
      <c r="G12" s="272">
        <v>13648.861999999999</v>
      </c>
      <c r="H12" s="272">
        <v>16230.714</v>
      </c>
      <c r="I12" s="272">
        <v>17847.545999999998</v>
      </c>
      <c r="J12" s="272">
        <v>18259.083999999999</v>
      </c>
      <c r="K12" s="272">
        <v>19443.563999999998</v>
      </c>
      <c r="L12" s="272">
        <v>24792.86</v>
      </c>
      <c r="M12" s="272">
        <v>27472.669000000002</v>
      </c>
      <c r="N12" s="272">
        <v>23949.758000000002</v>
      </c>
      <c r="O12" s="272">
        <v>23356.531999999999</v>
      </c>
      <c r="P12" s="272">
        <v>22845.264999999999</v>
      </c>
      <c r="Q12" s="272">
        <v>21057.324000000001</v>
      </c>
      <c r="R12" s="272">
        <v>17171.3</v>
      </c>
      <c r="S12" s="272">
        <v>16368.343999999999</v>
      </c>
      <c r="T12" s="272">
        <v>13824.062</v>
      </c>
      <c r="U12" s="272">
        <v>12665.208000000001</v>
      </c>
      <c r="V12" s="272">
        <v>13426.892</v>
      </c>
      <c r="W12" s="272">
        <v>12115.33</v>
      </c>
      <c r="X12" s="272">
        <v>19980.36</v>
      </c>
      <c r="Y12" s="272">
        <v>20031.240000000002</v>
      </c>
      <c r="Z12" s="272">
        <v>16068.233</v>
      </c>
      <c r="AA12" s="272">
        <v>17621.986000000001</v>
      </c>
      <c r="AB12" s="272">
        <v>15256.927</v>
      </c>
      <c r="AC12" s="272">
        <v>20254.916000000001</v>
      </c>
      <c r="AD12" s="272">
        <v>23032.66</v>
      </c>
      <c r="AE12" s="272">
        <v>19097.474999999999</v>
      </c>
      <c r="AF12" s="272">
        <v>19460.291000000001</v>
      </c>
      <c r="AG12" s="272">
        <v>17892.442999999999</v>
      </c>
      <c r="AH12" s="272">
        <v>11947</v>
      </c>
      <c r="AI12" s="272">
        <v>12227</v>
      </c>
      <c r="AJ12" s="272">
        <v>12953</v>
      </c>
      <c r="AK12" s="272">
        <v>13638</v>
      </c>
      <c r="AL12" s="272">
        <v>11613</v>
      </c>
      <c r="AM12" s="272">
        <v>14627</v>
      </c>
      <c r="AN12" s="272">
        <v>13965</v>
      </c>
      <c r="AO12" s="272">
        <v>15650</v>
      </c>
      <c r="AP12" s="272">
        <v>15465</v>
      </c>
      <c r="AQ12" s="272">
        <v>13696</v>
      </c>
      <c r="AR12" s="272">
        <v>10230</v>
      </c>
      <c r="AS12" s="213">
        <v>9811</v>
      </c>
      <c r="AT12" s="213">
        <v>8435</v>
      </c>
      <c r="AU12" s="213">
        <v>13747</v>
      </c>
      <c r="AV12" s="213">
        <v>5511</v>
      </c>
      <c r="AW12" s="213">
        <v>1469</v>
      </c>
    </row>
    <row r="13" spans="1:52" s="9" customFormat="1" ht="15.75" customHeight="1" x14ac:dyDescent="0.25">
      <c r="A13" s="152" t="s">
        <v>280</v>
      </c>
      <c r="B13" s="126" t="s">
        <v>317</v>
      </c>
      <c r="C13" s="526" t="s">
        <v>122</v>
      </c>
      <c r="D13" s="272">
        <v>8081.1930000000002</v>
      </c>
      <c r="E13" s="526" t="s">
        <v>122</v>
      </c>
      <c r="F13" s="272">
        <v>8895.7270000000008</v>
      </c>
      <c r="G13" s="272">
        <v>8615.7049999999999</v>
      </c>
      <c r="H13" s="272">
        <v>10481.396000000001</v>
      </c>
      <c r="I13" s="272">
        <v>10484.713</v>
      </c>
      <c r="J13" s="272">
        <v>11264.473</v>
      </c>
      <c r="K13" s="272">
        <v>10451.61</v>
      </c>
      <c r="L13" s="272">
        <v>11204.665000000001</v>
      </c>
      <c r="M13" s="272">
        <v>9532.8670000000002</v>
      </c>
      <c r="N13" s="272">
        <v>11399.924999999999</v>
      </c>
      <c r="O13" s="272">
        <v>9071.1260000000002</v>
      </c>
      <c r="P13" s="272">
        <v>9423.9670000000006</v>
      </c>
      <c r="Q13" s="272">
        <v>9388.3880000000008</v>
      </c>
      <c r="R13" s="272">
        <v>11621.111999999999</v>
      </c>
      <c r="S13" s="272">
        <v>9116.5930000000008</v>
      </c>
      <c r="T13" s="272">
        <v>10074.064</v>
      </c>
      <c r="U13" s="272">
        <v>12189.172</v>
      </c>
      <c r="V13" s="272">
        <v>13076.977999999999</v>
      </c>
      <c r="W13" s="272">
        <v>13236.555</v>
      </c>
      <c r="X13" s="272">
        <v>16917.29</v>
      </c>
      <c r="Y13" s="272">
        <v>17825.382000000001</v>
      </c>
      <c r="Z13" s="272">
        <v>19416.337</v>
      </c>
      <c r="AA13" s="272">
        <v>19254.345000000001</v>
      </c>
      <c r="AB13" s="272">
        <v>19729.432000000001</v>
      </c>
      <c r="AC13" s="272">
        <v>14321.709000000001</v>
      </c>
      <c r="AD13" s="272">
        <v>22447.226999999999</v>
      </c>
      <c r="AE13" s="272">
        <v>23001.327000000001</v>
      </c>
      <c r="AF13" s="272">
        <v>24811.682000000001</v>
      </c>
      <c r="AG13" s="272">
        <v>25483.190999999999</v>
      </c>
      <c r="AH13" s="272">
        <v>30987</v>
      </c>
      <c r="AI13" s="272">
        <v>29509</v>
      </c>
      <c r="AJ13" s="272">
        <v>30195</v>
      </c>
      <c r="AK13" s="272">
        <v>31775</v>
      </c>
      <c r="AL13" s="272">
        <v>40070</v>
      </c>
      <c r="AM13" s="272">
        <v>33570</v>
      </c>
      <c r="AN13" s="272">
        <v>34540</v>
      </c>
      <c r="AO13" s="272">
        <v>35657</v>
      </c>
      <c r="AP13" s="272">
        <v>38927</v>
      </c>
      <c r="AQ13" s="272">
        <v>35290</v>
      </c>
      <c r="AR13" s="272">
        <v>38009</v>
      </c>
      <c r="AS13" s="213">
        <v>43411</v>
      </c>
      <c r="AT13" s="213">
        <v>40381</v>
      </c>
      <c r="AU13" s="213">
        <v>35277</v>
      </c>
      <c r="AV13" s="213">
        <v>46085</v>
      </c>
      <c r="AW13" s="213">
        <v>46195</v>
      </c>
    </row>
    <row r="14" spans="1:52" s="9" customFormat="1" ht="15.75" hidden="1" customHeight="1" x14ac:dyDescent="0.25">
      <c r="A14" s="152" t="s">
        <v>293</v>
      </c>
      <c r="B14" s="126" t="s">
        <v>437</v>
      </c>
      <c r="C14" s="526" t="s">
        <v>122</v>
      </c>
      <c r="D14" s="272">
        <v>599.49099999999999</v>
      </c>
      <c r="E14" s="526" t="s">
        <v>122</v>
      </c>
      <c r="F14" s="272">
        <v>1420.5170000000001</v>
      </c>
      <c r="G14" s="272">
        <v>1388.8530000000001</v>
      </c>
      <c r="H14" s="272">
        <v>1567.37</v>
      </c>
      <c r="I14" s="272">
        <v>1513.222</v>
      </c>
      <c r="J14" s="272">
        <v>1856.819</v>
      </c>
      <c r="K14" s="272">
        <v>1837.17</v>
      </c>
      <c r="L14" s="272">
        <v>1896.9110000000001</v>
      </c>
      <c r="M14" s="272">
        <v>2047.9459999999999</v>
      </c>
      <c r="N14" s="272">
        <v>1988.0129999999999</v>
      </c>
      <c r="O14" s="272">
        <v>1910.3579999999999</v>
      </c>
      <c r="P14" s="272">
        <v>1949.25</v>
      </c>
      <c r="Q14" s="272">
        <v>1890.2760000000001</v>
      </c>
      <c r="R14" s="272">
        <v>1557.653</v>
      </c>
      <c r="S14" s="272">
        <v>1583.7909999999999</v>
      </c>
      <c r="T14" s="272">
        <v>1993.2090000000001</v>
      </c>
      <c r="U14" s="272">
        <v>2271.067</v>
      </c>
      <c r="V14" s="272">
        <v>2863.6509999999998</v>
      </c>
      <c r="W14" s="272">
        <v>2877.1689999999999</v>
      </c>
      <c r="X14" s="272">
        <v>3373.2289999999998</v>
      </c>
      <c r="Y14" s="272">
        <v>3362.5569999999998</v>
      </c>
      <c r="Z14" s="272">
        <v>3421.7040000000002</v>
      </c>
      <c r="AA14" s="272">
        <v>3556.9670000000001</v>
      </c>
      <c r="AB14" s="272">
        <v>3587.788</v>
      </c>
      <c r="AC14" s="272">
        <v>3605.614</v>
      </c>
      <c r="AD14" s="272">
        <v>3924.0990000000002</v>
      </c>
      <c r="AE14" s="272">
        <v>3877.9090000000001</v>
      </c>
      <c r="AF14" s="272">
        <v>4061.4389999999999</v>
      </c>
      <c r="AG14" s="272">
        <v>4075.8780000000002</v>
      </c>
      <c r="AH14" s="272">
        <v>4662</v>
      </c>
      <c r="AI14" s="272">
        <v>4340</v>
      </c>
      <c r="AJ14" s="272">
        <v>3939</v>
      </c>
      <c r="AK14" s="272">
        <v>3735</v>
      </c>
      <c r="AL14" s="272">
        <v>3563</v>
      </c>
      <c r="AM14" s="272">
        <v>3465</v>
      </c>
      <c r="AN14" s="272">
        <v>3643</v>
      </c>
      <c r="AO14" s="272">
        <v>3386</v>
      </c>
      <c r="AP14" s="272">
        <v>4093</v>
      </c>
      <c r="AQ14" s="272">
        <v>2548</v>
      </c>
      <c r="AR14" s="272">
        <v>2384</v>
      </c>
      <c r="AS14" s="272">
        <v>2242</v>
      </c>
      <c r="AT14" s="287">
        <v>0</v>
      </c>
      <c r="AU14" s="287">
        <v>0</v>
      </c>
      <c r="AV14" s="287">
        <v>0</v>
      </c>
      <c r="AW14" s="287"/>
    </row>
    <row r="15" spans="1:52" s="9" customFormat="1" ht="15.75" hidden="1" customHeight="1" x14ac:dyDescent="0.25">
      <c r="A15" s="152" t="s">
        <v>283</v>
      </c>
      <c r="B15" s="126" t="s">
        <v>320</v>
      </c>
      <c r="C15" s="526" t="s">
        <v>122</v>
      </c>
      <c r="D15" s="287">
        <v>0</v>
      </c>
      <c r="E15" s="526" t="s">
        <v>122</v>
      </c>
      <c r="F15" s="287">
        <v>0</v>
      </c>
      <c r="G15" s="287">
        <v>0</v>
      </c>
      <c r="H15" s="287">
        <v>0</v>
      </c>
      <c r="I15" s="287">
        <v>0</v>
      </c>
      <c r="J15" s="272">
        <v>446.17500000000001</v>
      </c>
      <c r="K15" s="287">
        <v>0</v>
      </c>
      <c r="L15" s="287">
        <v>0</v>
      </c>
      <c r="M15" s="272">
        <v>679.41700000000003</v>
      </c>
      <c r="N15" s="272">
        <v>644.005</v>
      </c>
      <c r="O15" s="272">
        <v>625.798</v>
      </c>
      <c r="P15" s="272">
        <v>970.31899999999996</v>
      </c>
      <c r="Q15" s="272">
        <v>210.334</v>
      </c>
      <c r="R15" s="272">
        <v>851.41600000000005</v>
      </c>
      <c r="S15" s="272">
        <v>1129.038</v>
      </c>
      <c r="T15" s="272">
        <v>1478.05</v>
      </c>
      <c r="U15" s="272">
        <v>2180.2979999999998</v>
      </c>
      <c r="V15" s="272">
        <v>1647.95</v>
      </c>
      <c r="W15" s="272">
        <v>279.11700000000002</v>
      </c>
      <c r="X15" s="272">
        <v>603.32000000000005</v>
      </c>
      <c r="Y15" s="272">
        <v>306.71899999999999</v>
      </c>
      <c r="Z15" s="272">
        <v>856.12400000000002</v>
      </c>
      <c r="AA15" s="272">
        <v>321.83699999999999</v>
      </c>
      <c r="AB15" s="272">
        <v>600.75599999999997</v>
      </c>
      <c r="AC15" s="272">
        <v>460.70600000000002</v>
      </c>
      <c r="AD15" s="272">
        <v>829.11400000000003</v>
      </c>
      <c r="AE15" s="272">
        <v>254.03899999999999</v>
      </c>
      <c r="AF15" s="272">
        <v>454.65199999999999</v>
      </c>
      <c r="AG15" s="272">
        <v>761.95299999999997</v>
      </c>
      <c r="AH15" s="287">
        <v>0</v>
      </c>
      <c r="AI15" s="272">
        <v>20</v>
      </c>
      <c r="AJ15" s="287">
        <v>0</v>
      </c>
      <c r="AK15" s="272">
        <v>98</v>
      </c>
      <c r="AL15" s="272">
        <v>48</v>
      </c>
      <c r="AM15" s="272">
        <v>1244</v>
      </c>
      <c r="AN15" s="287">
        <v>0</v>
      </c>
      <c r="AO15" s="272">
        <v>145</v>
      </c>
      <c r="AP15" s="287">
        <v>0</v>
      </c>
      <c r="AQ15" s="287">
        <v>0</v>
      </c>
      <c r="AR15" s="287">
        <v>0</v>
      </c>
      <c r="AS15" s="287">
        <v>0</v>
      </c>
      <c r="AT15" s="287">
        <v>0</v>
      </c>
      <c r="AU15" s="287">
        <v>0</v>
      </c>
      <c r="AV15" s="287">
        <v>0</v>
      </c>
      <c r="AW15" s="287"/>
    </row>
    <row r="16" spans="1:52" s="9" customFormat="1" ht="15.75" customHeight="1" x14ac:dyDescent="0.25">
      <c r="A16" s="152" t="s">
        <v>63</v>
      </c>
      <c r="B16" s="126" t="s">
        <v>362</v>
      </c>
      <c r="C16" s="526" t="s">
        <v>122</v>
      </c>
      <c r="D16" s="272">
        <v>352.71600000000001</v>
      </c>
      <c r="E16" s="526" t="s">
        <v>122</v>
      </c>
      <c r="F16" s="272">
        <v>231.839</v>
      </c>
      <c r="G16" s="272">
        <v>176.529</v>
      </c>
      <c r="H16" s="272">
        <v>181.93600000000001</v>
      </c>
      <c r="I16" s="272">
        <v>176.73099999999999</v>
      </c>
      <c r="J16" s="287">
        <v>0</v>
      </c>
      <c r="K16" s="272">
        <v>184.40799999999999</v>
      </c>
      <c r="L16" s="287">
        <v>0</v>
      </c>
      <c r="M16" s="287">
        <v>0</v>
      </c>
      <c r="N16" s="272">
        <v>486.85899999999998</v>
      </c>
      <c r="O16" s="272">
        <v>371.05099999999999</v>
      </c>
      <c r="P16" s="272">
        <v>336.33800000000002</v>
      </c>
      <c r="Q16" s="272">
        <v>342.983</v>
      </c>
      <c r="R16" s="272">
        <v>666.77</v>
      </c>
      <c r="S16" s="272">
        <v>620.08699999999999</v>
      </c>
      <c r="T16" s="272">
        <v>667.399</v>
      </c>
      <c r="U16" s="272">
        <v>942.36500000000001</v>
      </c>
      <c r="V16" s="272">
        <v>951.14499999999998</v>
      </c>
      <c r="W16" s="272">
        <v>1029.2929999999999</v>
      </c>
      <c r="X16" s="272">
        <v>1052.913</v>
      </c>
      <c r="Y16" s="272">
        <v>1340.0139999999999</v>
      </c>
      <c r="Z16" s="272">
        <v>1170.47</v>
      </c>
      <c r="AA16" s="272">
        <v>1179.123</v>
      </c>
      <c r="AB16" s="272">
        <v>1372.6310000000001</v>
      </c>
      <c r="AC16" s="272">
        <v>960.54700000000003</v>
      </c>
      <c r="AD16" s="272">
        <v>980.62800000000004</v>
      </c>
      <c r="AE16" s="272">
        <v>965.71600000000001</v>
      </c>
      <c r="AF16" s="272">
        <v>1059.0509999999999</v>
      </c>
      <c r="AG16" s="272">
        <v>1002.332</v>
      </c>
      <c r="AH16" s="272">
        <v>1061</v>
      </c>
      <c r="AI16" s="272">
        <v>975</v>
      </c>
      <c r="AJ16" s="272">
        <v>863</v>
      </c>
      <c r="AK16" s="272">
        <v>1032</v>
      </c>
      <c r="AL16" s="272">
        <v>936</v>
      </c>
      <c r="AM16" s="272">
        <v>756</v>
      </c>
      <c r="AN16" s="272">
        <v>782</v>
      </c>
      <c r="AO16" s="272">
        <v>757</v>
      </c>
      <c r="AP16" s="272">
        <v>910</v>
      </c>
      <c r="AQ16" s="272">
        <v>529</v>
      </c>
      <c r="AR16" s="272">
        <v>867</v>
      </c>
      <c r="AS16" s="272">
        <v>1064</v>
      </c>
      <c r="AT16" s="272">
        <v>832</v>
      </c>
      <c r="AU16" s="272">
        <v>766</v>
      </c>
      <c r="AV16" s="272">
        <v>1448</v>
      </c>
      <c r="AW16" s="272">
        <v>719</v>
      </c>
    </row>
    <row r="17" spans="1:51" s="10" customFormat="1" ht="15.75" customHeight="1" x14ac:dyDescent="0.25">
      <c r="A17" s="464" t="s">
        <v>284</v>
      </c>
      <c r="B17" s="130" t="s">
        <v>438</v>
      </c>
      <c r="C17" s="526" t="s">
        <v>122</v>
      </c>
      <c r="D17" s="140">
        <v>7361.4209999999994</v>
      </c>
      <c r="E17" s="526" t="s">
        <v>122</v>
      </c>
      <c r="F17" s="140">
        <v>9680.991</v>
      </c>
      <c r="G17" s="140">
        <v>8071.9170000000004</v>
      </c>
      <c r="H17" s="140">
        <v>7982.9939999999997</v>
      </c>
      <c r="I17" s="140">
        <v>9439.1729999999989</v>
      </c>
      <c r="J17" s="140">
        <v>6046.81</v>
      </c>
      <c r="K17" s="140">
        <v>6303.9239999999991</v>
      </c>
      <c r="L17" s="140">
        <v>4406.5459999999994</v>
      </c>
      <c r="M17" s="140">
        <v>4397.3500000000004</v>
      </c>
      <c r="N17" s="140">
        <v>3822.2430000000004</v>
      </c>
      <c r="O17" s="140">
        <v>3548.944</v>
      </c>
      <c r="P17" s="140">
        <v>4998.5090000000009</v>
      </c>
      <c r="Q17" s="140">
        <v>4584.2589999999991</v>
      </c>
      <c r="R17" s="140">
        <v>3458.8969999999999</v>
      </c>
      <c r="S17" s="140">
        <v>3825.7739999999999</v>
      </c>
      <c r="T17" s="140">
        <v>4451.268</v>
      </c>
      <c r="U17" s="140">
        <v>4005.2630000000004</v>
      </c>
      <c r="V17" s="140">
        <v>3473.2670000000003</v>
      </c>
      <c r="W17" s="140">
        <v>5343.3009999999995</v>
      </c>
      <c r="X17" s="140">
        <v>5989.3350000000009</v>
      </c>
      <c r="Y17" s="140">
        <v>4211.6220000000003</v>
      </c>
      <c r="Z17" s="140">
        <v>4778.3370000000004</v>
      </c>
      <c r="AA17" s="140">
        <v>5292.74</v>
      </c>
      <c r="AB17" s="140">
        <v>6895.7339999999995</v>
      </c>
      <c r="AC17" s="140">
        <v>6424.2609999999995</v>
      </c>
      <c r="AD17" s="140">
        <v>9134.366</v>
      </c>
      <c r="AE17" s="140">
        <v>9196.5499999999993</v>
      </c>
      <c r="AF17" s="140">
        <v>8241.0800000000017</v>
      </c>
      <c r="AG17" s="140">
        <v>9502.98</v>
      </c>
      <c r="AH17" s="140">
        <v>8409</v>
      </c>
      <c r="AI17" s="140">
        <v>9638</v>
      </c>
      <c r="AJ17" s="140">
        <v>9368</v>
      </c>
      <c r="AK17" s="140">
        <v>9650</v>
      </c>
      <c r="AL17" s="140">
        <v>11409</v>
      </c>
      <c r="AM17" s="140">
        <v>10937</v>
      </c>
      <c r="AN17" s="140">
        <v>11003</v>
      </c>
      <c r="AO17" s="140">
        <v>13353</v>
      </c>
      <c r="AP17" s="140">
        <v>16459</v>
      </c>
      <c r="AQ17" s="140">
        <v>15377</v>
      </c>
      <c r="AR17" s="140">
        <v>13565</v>
      </c>
      <c r="AS17" s="140">
        <v>14207</v>
      </c>
      <c r="AT17" s="140">
        <v>11354</v>
      </c>
      <c r="AU17" s="140">
        <v>11899</v>
      </c>
      <c r="AV17" s="140">
        <v>12868</v>
      </c>
      <c r="AW17" s="140">
        <v>13459</v>
      </c>
    </row>
    <row r="18" spans="1:51" s="9" customFormat="1" ht="15.75" customHeight="1" x14ac:dyDescent="0.25">
      <c r="A18" s="152" t="s">
        <v>280</v>
      </c>
      <c r="B18" s="126" t="s">
        <v>317</v>
      </c>
      <c r="C18" s="526" t="s">
        <v>122</v>
      </c>
      <c r="D18" s="272">
        <v>3426.7689999999998</v>
      </c>
      <c r="E18" s="526" t="s">
        <v>122</v>
      </c>
      <c r="F18" s="272">
        <v>3355.7640000000001</v>
      </c>
      <c r="G18" s="272">
        <v>2857.5219999999999</v>
      </c>
      <c r="H18" s="272">
        <v>3010.5349999999999</v>
      </c>
      <c r="I18" s="272">
        <v>2553.971</v>
      </c>
      <c r="J18" s="272">
        <v>2689.3690000000001</v>
      </c>
      <c r="K18" s="272">
        <v>1925.35</v>
      </c>
      <c r="L18" s="272">
        <v>2441.3580000000002</v>
      </c>
      <c r="M18" s="272">
        <v>2437.6570000000002</v>
      </c>
      <c r="N18" s="272">
        <v>2241.3330000000001</v>
      </c>
      <c r="O18" s="272">
        <v>2163.1010000000001</v>
      </c>
      <c r="P18" s="272">
        <v>2435.7660000000001</v>
      </c>
      <c r="Q18" s="272">
        <v>2314.7649999999999</v>
      </c>
      <c r="R18" s="272">
        <v>2870.7350000000001</v>
      </c>
      <c r="S18" s="272">
        <v>2522.5830000000001</v>
      </c>
      <c r="T18" s="272">
        <v>2911.1419999999998</v>
      </c>
      <c r="U18" s="272">
        <v>3015.8150000000001</v>
      </c>
      <c r="V18" s="272">
        <v>3018.6280000000002</v>
      </c>
      <c r="W18" s="272">
        <v>3443.2049999999999</v>
      </c>
      <c r="X18" s="272">
        <v>3269.893</v>
      </c>
      <c r="Y18" s="272">
        <v>3128.2040000000002</v>
      </c>
      <c r="Z18" s="272">
        <v>4018.03</v>
      </c>
      <c r="AA18" s="272">
        <v>4330.5200000000004</v>
      </c>
      <c r="AB18" s="272">
        <v>4911.6930000000002</v>
      </c>
      <c r="AC18" s="272">
        <v>4493.8540000000003</v>
      </c>
      <c r="AD18" s="272">
        <v>5679.3940000000002</v>
      </c>
      <c r="AE18" s="272">
        <v>6309.4189999999999</v>
      </c>
      <c r="AF18" s="272">
        <v>6720.8090000000002</v>
      </c>
      <c r="AG18" s="272">
        <v>6851.0439999999999</v>
      </c>
      <c r="AH18" s="272">
        <v>8163</v>
      </c>
      <c r="AI18" s="272">
        <v>8115</v>
      </c>
      <c r="AJ18" s="272">
        <v>8263</v>
      </c>
      <c r="AK18" s="272">
        <v>8497</v>
      </c>
      <c r="AL18" s="272">
        <v>9555</v>
      </c>
      <c r="AM18" s="272">
        <v>9314</v>
      </c>
      <c r="AN18" s="272">
        <v>9073</v>
      </c>
      <c r="AO18" s="272">
        <v>9127</v>
      </c>
      <c r="AP18" s="272">
        <v>11242</v>
      </c>
      <c r="AQ18" s="272">
        <v>10836</v>
      </c>
      <c r="AR18" s="272">
        <v>10981</v>
      </c>
      <c r="AS18" s="213">
        <v>10521</v>
      </c>
      <c r="AT18" s="213">
        <v>10997</v>
      </c>
      <c r="AU18" s="213">
        <v>10680</v>
      </c>
      <c r="AV18" s="213">
        <v>12576</v>
      </c>
      <c r="AW18" s="213">
        <v>13374</v>
      </c>
    </row>
    <row r="19" spans="1:51" s="9" customFormat="1" ht="15.75" customHeight="1" x14ac:dyDescent="0.25">
      <c r="A19" s="152" t="s">
        <v>281</v>
      </c>
      <c r="B19" s="126" t="s">
        <v>318</v>
      </c>
      <c r="C19" s="526" t="s">
        <v>122</v>
      </c>
      <c r="D19" s="213">
        <v>3894.04</v>
      </c>
      <c r="E19" s="526" t="s">
        <v>122</v>
      </c>
      <c r="F19" s="213">
        <v>6296.0929999999998</v>
      </c>
      <c r="G19" s="213">
        <v>5193.2070000000003</v>
      </c>
      <c r="H19" s="213">
        <v>4965.5259999999998</v>
      </c>
      <c r="I19" s="213">
        <v>6878.84</v>
      </c>
      <c r="J19" s="213">
        <v>3349.8209999999999</v>
      </c>
      <c r="K19" s="213">
        <v>4373.28</v>
      </c>
      <c r="L19" s="213">
        <v>1953.5070000000001</v>
      </c>
      <c r="M19" s="213">
        <v>1946.4559999999999</v>
      </c>
      <c r="N19" s="213">
        <v>1516.981</v>
      </c>
      <c r="O19" s="213">
        <v>1336.355</v>
      </c>
      <c r="P19" s="213">
        <v>2479.924</v>
      </c>
      <c r="Q19" s="213">
        <v>2199.5529999999999</v>
      </c>
      <c r="R19" s="213">
        <v>562.39700000000005</v>
      </c>
      <c r="S19" s="213">
        <v>1236.376</v>
      </c>
      <c r="T19" s="213">
        <v>1471.261</v>
      </c>
      <c r="U19" s="213">
        <v>976.24900000000002</v>
      </c>
      <c r="V19" s="213">
        <v>430.63900000000001</v>
      </c>
      <c r="W19" s="213">
        <v>1888.498</v>
      </c>
      <c r="X19" s="213">
        <v>2706.797</v>
      </c>
      <c r="Y19" s="213">
        <v>1069.588</v>
      </c>
      <c r="Z19" s="213">
        <v>740.995</v>
      </c>
      <c r="AA19" s="213">
        <v>941.49400000000003</v>
      </c>
      <c r="AB19" s="213">
        <v>1971.5909999999999</v>
      </c>
      <c r="AC19" s="213">
        <v>1918.6679999999999</v>
      </c>
      <c r="AD19" s="213">
        <v>3435.4430000000002</v>
      </c>
      <c r="AE19" s="213">
        <v>2870.4319999999998</v>
      </c>
      <c r="AF19" s="213">
        <v>1505.4459999999999</v>
      </c>
      <c r="AG19" s="213">
        <v>2632.9490000000001</v>
      </c>
      <c r="AH19" s="213">
        <v>187</v>
      </c>
      <c r="AI19" s="213">
        <v>1505</v>
      </c>
      <c r="AJ19" s="213">
        <v>1083</v>
      </c>
      <c r="AK19" s="213">
        <v>1069</v>
      </c>
      <c r="AL19" s="213">
        <v>1820</v>
      </c>
      <c r="AM19" s="213">
        <v>1581</v>
      </c>
      <c r="AN19" s="213">
        <v>1849</v>
      </c>
      <c r="AO19" s="213">
        <v>4172</v>
      </c>
      <c r="AP19" s="213">
        <v>5115</v>
      </c>
      <c r="AQ19" s="213">
        <v>4485</v>
      </c>
      <c r="AR19" s="213">
        <v>2527</v>
      </c>
      <c r="AS19" s="213">
        <v>3671</v>
      </c>
      <c r="AT19" s="213">
        <v>331</v>
      </c>
      <c r="AU19" s="213">
        <v>1197</v>
      </c>
      <c r="AV19" s="213">
        <v>282</v>
      </c>
      <c r="AW19" s="213">
        <v>63</v>
      </c>
    </row>
    <row r="20" spans="1:51" s="9" customFormat="1" ht="15.75" customHeight="1" x14ac:dyDescent="0.25">
      <c r="A20" s="152" t="s">
        <v>63</v>
      </c>
      <c r="B20" s="126" t="s">
        <v>362</v>
      </c>
      <c r="C20" s="526" t="s">
        <v>122</v>
      </c>
      <c r="D20" s="213">
        <v>40.612000000000002</v>
      </c>
      <c r="E20" s="526" t="s">
        <v>122</v>
      </c>
      <c r="F20" s="213">
        <v>29.134</v>
      </c>
      <c r="G20" s="213">
        <v>21.187999999999999</v>
      </c>
      <c r="H20" s="213">
        <v>6.9329999999999998</v>
      </c>
      <c r="I20" s="213">
        <v>6.3620000000000001</v>
      </c>
      <c r="J20" s="213">
        <v>7.62</v>
      </c>
      <c r="K20" s="213">
        <v>5.2939999999999996</v>
      </c>
      <c r="L20" s="213">
        <v>11.680999999999999</v>
      </c>
      <c r="M20" s="213">
        <v>13.237</v>
      </c>
      <c r="N20" s="213">
        <v>63.929000000000002</v>
      </c>
      <c r="O20" s="213">
        <v>49.488</v>
      </c>
      <c r="P20" s="213">
        <v>82.819000000000003</v>
      </c>
      <c r="Q20" s="213">
        <v>69.941000000000003</v>
      </c>
      <c r="R20" s="213">
        <v>25.765000000000001</v>
      </c>
      <c r="S20" s="213">
        <v>66.814999999999998</v>
      </c>
      <c r="T20" s="213">
        <v>68.864999999999995</v>
      </c>
      <c r="U20" s="213">
        <v>13.199</v>
      </c>
      <c r="V20" s="213">
        <v>24</v>
      </c>
      <c r="W20" s="213">
        <v>11.598000000000001</v>
      </c>
      <c r="X20" s="213">
        <v>12.645</v>
      </c>
      <c r="Y20" s="213">
        <v>13.83</v>
      </c>
      <c r="Z20" s="213">
        <v>19.312000000000001</v>
      </c>
      <c r="AA20" s="213">
        <v>20.725999999999999</v>
      </c>
      <c r="AB20" s="213">
        <v>12.45</v>
      </c>
      <c r="AC20" s="213">
        <v>11.739000000000001</v>
      </c>
      <c r="AD20" s="213">
        <v>19.529</v>
      </c>
      <c r="AE20" s="213">
        <v>16.699000000000002</v>
      </c>
      <c r="AF20" s="213">
        <v>14.824999999999999</v>
      </c>
      <c r="AG20" s="213">
        <v>18.986999999999998</v>
      </c>
      <c r="AH20" s="213">
        <v>59</v>
      </c>
      <c r="AI20" s="213">
        <v>18</v>
      </c>
      <c r="AJ20" s="213">
        <v>22</v>
      </c>
      <c r="AK20" s="213">
        <v>84</v>
      </c>
      <c r="AL20" s="213">
        <v>34</v>
      </c>
      <c r="AM20" s="213">
        <v>42</v>
      </c>
      <c r="AN20" s="213">
        <v>81</v>
      </c>
      <c r="AO20" s="213">
        <v>54</v>
      </c>
      <c r="AP20" s="213">
        <v>102</v>
      </c>
      <c r="AQ20" s="213">
        <v>56</v>
      </c>
      <c r="AR20" s="213">
        <v>57</v>
      </c>
      <c r="AS20" s="213">
        <v>15</v>
      </c>
      <c r="AT20" s="213">
        <v>26</v>
      </c>
      <c r="AU20" s="213">
        <v>22</v>
      </c>
      <c r="AV20" s="213">
        <v>10</v>
      </c>
      <c r="AW20" s="213">
        <v>22</v>
      </c>
    </row>
    <row r="21" spans="1:51" s="10" customFormat="1" ht="15.75" customHeight="1" x14ac:dyDescent="0.25">
      <c r="A21" s="464" t="s">
        <v>324</v>
      </c>
      <c r="B21" s="464" t="s">
        <v>323</v>
      </c>
      <c r="C21" s="526" t="s">
        <v>122</v>
      </c>
      <c r="D21" s="526" t="s">
        <v>122</v>
      </c>
      <c r="E21" s="526" t="s">
        <v>122</v>
      </c>
      <c r="F21" s="526" t="s">
        <v>122</v>
      </c>
      <c r="G21" s="526" t="s">
        <v>122</v>
      </c>
      <c r="H21" s="526" t="s">
        <v>122</v>
      </c>
      <c r="I21" s="526" t="s">
        <v>122</v>
      </c>
      <c r="J21" s="526" t="s">
        <v>122</v>
      </c>
      <c r="K21" s="526" t="s">
        <v>122</v>
      </c>
      <c r="L21" s="526" t="s">
        <v>122</v>
      </c>
      <c r="M21" s="526" t="s">
        <v>122</v>
      </c>
      <c r="N21" s="526" t="s">
        <v>122</v>
      </c>
      <c r="O21" s="526" t="s">
        <v>122</v>
      </c>
      <c r="P21" s="526" t="s">
        <v>122</v>
      </c>
      <c r="Q21" s="526" t="s">
        <v>122</v>
      </c>
      <c r="R21" s="526" t="s">
        <v>122</v>
      </c>
      <c r="S21" s="526" t="s">
        <v>122</v>
      </c>
      <c r="T21" s="526" t="s">
        <v>122</v>
      </c>
      <c r="U21" s="526" t="s">
        <v>122</v>
      </c>
      <c r="V21" s="526" t="s">
        <v>122</v>
      </c>
      <c r="W21" s="526" t="s">
        <v>122</v>
      </c>
      <c r="X21" s="526" t="s">
        <v>122</v>
      </c>
      <c r="Y21" s="526" t="s">
        <v>122</v>
      </c>
      <c r="Z21" s="526" t="s">
        <v>122</v>
      </c>
      <c r="AA21" s="526" t="s">
        <v>122</v>
      </c>
      <c r="AB21" s="526" t="s">
        <v>122</v>
      </c>
      <c r="AC21" s="526" t="s">
        <v>122</v>
      </c>
      <c r="AD21" s="526" t="s">
        <v>122</v>
      </c>
      <c r="AE21" s="526" t="s">
        <v>122</v>
      </c>
      <c r="AF21" s="526" t="s">
        <v>122</v>
      </c>
      <c r="AG21" s="526" t="s">
        <v>122</v>
      </c>
      <c r="AH21" s="526" t="s">
        <v>122</v>
      </c>
      <c r="AI21" s="526" t="s">
        <v>122</v>
      </c>
      <c r="AJ21" s="526" t="s">
        <v>122</v>
      </c>
      <c r="AK21" s="526" t="s">
        <v>122</v>
      </c>
      <c r="AL21" s="140">
        <v>2117</v>
      </c>
      <c r="AM21" s="140">
        <v>1692</v>
      </c>
      <c r="AN21" s="140">
        <v>1620</v>
      </c>
      <c r="AO21" s="140">
        <v>1870</v>
      </c>
      <c r="AP21" s="140">
        <v>1780</v>
      </c>
      <c r="AQ21" s="140">
        <v>1776</v>
      </c>
      <c r="AR21" s="140">
        <v>1748</v>
      </c>
      <c r="AS21" s="140">
        <v>1698</v>
      </c>
      <c r="AT21" s="140">
        <v>1674</v>
      </c>
      <c r="AU21" s="140">
        <v>1450</v>
      </c>
      <c r="AV21" s="140">
        <v>1521</v>
      </c>
      <c r="AW21" s="140">
        <v>1504</v>
      </c>
    </row>
    <row r="22" spans="1:51" ht="15.75" customHeight="1" x14ac:dyDescent="0.25">
      <c r="A22" s="139" t="s">
        <v>285</v>
      </c>
      <c r="B22" s="122" t="s">
        <v>313</v>
      </c>
      <c r="C22" s="113">
        <v>110372.15700000001</v>
      </c>
      <c r="D22" s="113">
        <v>114115.689</v>
      </c>
      <c r="E22" s="113">
        <v>117887.618</v>
      </c>
      <c r="F22" s="113">
        <v>125072.93399999999</v>
      </c>
      <c r="G22" s="113">
        <v>122950.72500000001</v>
      </c>
      <c r="H22" s="113">
        <v>129259.485</v>
      </c>
      <c r="I22" s="113">
        <v>131631.37</v>
      </c>
      <c r="J22" s="113">
        <v>132981.215</v>
      </c>
      <c r="K22" s="113">
        <v>135565.28899999999</v>
      </c>
      <c r="L22" s="113">
        <v>139093.383</v>
      </c>
      <c r="M22" s="113">
        <v>143952.05600000001</v>
      </c>
      <c r="N22" s="113">
        <v>146473.897</v>
      </c>
      <c r="O22" s="113">
        <v>144202.35200000001</v>
      </c>
      <c r="P22" s="113">
        <v>146986.505</v>
      </c>
      <c r="Q22" s="113">
        <v>145444.28700000001</v>
      </c>
      <c r="R22" s="113">
        <v>146193.57</v>
      </c>
      <c r="S22" s="113">
        <v>148446.14499999999</v>
      </c>
      <c r="T22" s="113">
        <v>149242.633</v>
      </c>
      <c r="U22" s="113">
        <v>150857.21</v>
      </c>
      <c r="V22" s="113">
        <v>151904</v>
      </c>
      <c r="W22" s="113">
        <v>152672.685</v>
      </c>
      <c r="X22" s="113">
        <v>171378.386</v>
      </c>
      <c r="Y22" s="113">
        <v>171173.601</v>
      </c>
      <c r="Z22" s="113">
        <v>174386.766</v>
      </c>
      <c r="AA22" s="113">
        <v>178367.476</v>
      </c>
      <c r="AB22" s="113">
        <v>179137.77799999999</v>
      </c>
      <c r="AC22" s="113">
        <v>178256.829</v>
      </c>
      <c r="AD22" s="113">
        <v>195758.46100000001</v>
      </c>
      <c r="AE22" s="113">
        <v>194856.15299999999</v>
      </c>
      <c r="AF22" s="113">
        <v>199391.53200000001</v>
      </c>
      <c r="AG22" s="113">
        <v>201180.557</v>
      </c>
      <c r="AH22" s="113">
        <v>205066</v>
      </c>
      <c r="AI22" s="113">
        <v>207116</v>
      </c>
      <c r="AJ22" s="113">
        <v>207248</v>
      </c>
      <c r="AK22" s="113">
        <v>209683</v>
      </c>
      <c r="AL22" s="113">
        <v>220917</v>
      </c>
      <c r="AM22" s="113">
        <v>218715</v>
      </c>
      <c r="AN22" s="113">
        <v>219208</v>
      </c>
      <c r="AO22" s="113">
        <v>225617</v>
      </c>
      <c r="AP22" s="113">
        <v>242816</v>
      </c>
      <c r="AQ22" s="113">
        <v>239576</v>
      </c>
      <c r="AR22" s="113">
        <v>240420</v>
      </c>
      <c r="AS22" s="113">
        <v>251267</v>
      </c>
      <c r="AT22" s="113">
        <v>256170</v>
      </c>
      <c r="AU22" s="113">
        <v>266155</v>
      </c>
      <c r="AV22" s="113">
        <v>281841</v>
      </c>
      <c r="AW22" s="113">
        <v>279053</v>
      </c>
    </row>
    <row r="23" spans="1:51" ht="15.75" customHeight="1" thickBot="1" x14ac:dyDescent="0.3">
      <c r="A23" s="467"/>
      <c r="B23" s="467"/>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577"/>
      <c r="AY23" s="577"/>
    </row>
    <row r="24" spans="1:51" ht="15.75" customHeight="1" thickBot="1" x14ac:dyDescent="0.3">
      <c r="A24" s="334" t="s">
        <v>325</v>
      </c>
      <c r="B24" s="335" t="s">
        <v>162</v>
      </c>
      <c r="C24" s="421" t="s">
        <v>269</v>
      </c>
      <c r="D24" s="421" t="s">
        <v>268</v>
      </c>
      <c r="E24" s="421" t="s">
        <v>267</v>
      </c>
      <c r="F24" s="421" t="s">
        <v>266</v>
      </c>
      <c r="G24" s="421" t="s">
        <v>262</v>
      </c>
      <c r="H24" s="421" t="s">
        <v>263</v>
      </c>
      <c r="I24" s="421" t="s">
        <v>264</v>
      </c>
      <c r="J24" s="421" t="s">
        <v>265</v>
      </c>
      <c r="K24" s="421" t="s">
        <v>261</v>
      </c>
      <c r="L24" s="421" t="s">
        <v>260</v>
      </c>
      <c r="M24" s="421" t="s">
        <v>259</v>
      </c>
      <c r="N24" s="421" t="s">
        <v>258</v>
      </c>
      <c r="O24" s="421" t="s">
        <v>257</v>
      </c>
      <c r="P24" s="421" t="s">
        <v>256</v>
      </c>
      <c r="Q24" s="421" t="s">
        <v>255</v>
      </c>
      <c r="R24" s="421" t="s">
        <v>254</v>
      </c>
      <c r="S24" s="421" t="s">
        <v>253</v>
      </c>
      <c r="T24" s="421" t="s">
        <v>252</v>
      </c>
      <c r="U24" s="421" t="s">
        <v>251</v>
      </c>
      <c r="V24" s="431" t="s">
        <v>250</v>
      </c>
      <c r="W24" s="431" t="s">
        <v>246</v>
      </c>
      <c r="X24" s="431" t="s">
        <v>247</v>
      </c>
      <c r="Y24" s="431" t="s">
        <v>248</v>
      </c>
      <c r="Z24" s="431" t="s">
        <v>249</v>
      </c>
      <c r="AA24" s="431" t="s">
        <v>242</v>
      </c>
      <c r="AB24" s="431" t="s">
        <v>243</v>
      </c>
      <c r="AC24" s="431" t="s">
        <v>244</v>
      </c>
      <c r="AD24" s="431" t="s">
        <v>245</v>
      </c>
      <c r="AE24" s="431" t="s">
        <v>239</v>
      </c>
      <c r="AF24" s="431" t="s">
        <v>240</v>
      </c>
      <c r="AG24" s="431" t="s">
        <v>241</v>
      </c>
      <c r="AH24" s="431" t="s">
        <v>223</v>
      </c>
      <c r="AI24" s="431" t="s">
        <v>238</v>
      </c>
      <c r="AJ24" s="431" t="s">
        <v>237</v>
      </c>
      <c r="AK24" s="431" t="s">
        <v>222</v>
      </c>
      <c r="AL24" s="431" t="s">
        <v>236</v>
      </c>
      <c r="AM24" s="335" t="s">
        <v>235</v>
      </c>
      <c r="AN24" s="335" t="s">
        <v>234</v>
      </c>
      <c r="AO24" s="335" t="s">
        <v>233</v>
      </c>
      <c r="AP24" s="431" t="s">
        <v>477</v>
      </c>
      <c r="AQ24" s="335" t="s">
        <v>649</v>
      </c>
      <c r="AR24" s="431" t="s">
        <v>654</v>
      </c>
      <c r="AS24" s="431" t="s">
        <v>665</v>
      </c>
      <c r="AT24" s="431" t="s">
        <v>797</v>
      </c>
      <c r="AU24" s="431" t="s">
        <v>811</v>
      </c>
      <c r="AV24" s="431" t="s">
        <v>829</v>
      </c>
      <c r="AW24" s="431" t="s">
        <v>906</v>
      </c>
    </row>
    <row r="25" spans="1:51" ht="15.75" customHeight="1" x14ac:dyDescent="0.25">
      <c r="A25" s="59" t="s">
        <v>582</v>
      </c>
      <c r="B25" s="60" t="s">
        <v>583</v>
      </c>
      <c r="C25" s="273"/>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row>
    <row r="26" spans="1:51" ht="15.75" customHeight="1" x14ac:dyDescent="0.25">
      <c r="A26" s="195" t="s">
        <v>709</v>
      </c>
      <c r="B26" s="144" t="s">
        <v>705</v>
      </c>
      <c r="C26" s="526" t="s">
        <v>122</v>
      </c>
      <c r="D26" s="526" t="s">
        <v>122</v>
      </c>
      <c r="E26" s="526" t="s">
        <v>122</v>
      </c>
      <c r="F26" s="526" t="s">
        <v>122</v>
      </c>
      <c r="G26" s="526" t="s">
        <v>122</v>
      </c>
      <c r="H26" s="526" t="s">
        <v>122</v>
      </c>
      <c r="I26" s="526" t="s">
        <v>122</v>
      </c>
      <c r="J26" s="75">
        <v>91621.198999999993</v>
      </c>
      <c r="K26" s="526" t="s">
        <v>122</v>
      </c>
      <c r="L26" s="526" t="s">
        <v>122</v>
      </c>
      <c r="M26" s="526" t="s">
        <v>122</v>
      </c>
      <c r="N26" s="75">
        <v>100390.21400000001</v>
      </c>
      <c r="O26" s="75">
        <v>103160.749</v>
      </c>
      <c r="P26" s="75">
        <v>103077.041</v>
      </c>
      <c r="Q26" s="75">
        <v>104175.048</v>
      </c>
      <c r="R26" s="75">
        <v>106538.784</v>
      </c>
      <c r="S26" s="75">
        <v>111504.478</v>
      </c>
      <c r="T26" s="75">
        <v>112476.2</v>
      </c>
      <c r="U26" s="75">
        <v>112148.49800000001</v>
      </c>
      <c r="V26" s="75">
        <v>111290.272</v>
      </c>
      <c r="W26" s="75">
        <v>113202.946</v>
      </c>
      <c r="X26" s="75">
        <v>118665.118</v>
      </c>
      <c r="Y26" s="75">
        <v>118987.162</v>
      </c>
      <c r="Z26" s="75">
        <v>122331.368</v>
      </c>
      <c r="AA26" s="75">
        <v>125495</v>
      </c>
      <c r="AB26" s="75">
        <v>125720.015</v>
      </c>
      <c r="AC26" s="75">
        <v>126013.75900000001</v>
      </c>
      <c r="AD26" s="75">
        <v>128269.113</v>
      </c>
      <c r="AE26" s="75">
        <v>131827.72200000001</v>
      </c>
      <c r="AF26" s="75">
        <v>134377.413</v>
      </c>
      <c r="AG26" s="75">
        <v>135241.36600000001</v>
      </c>
      <c r="AH26" s="75">
        <v>140021</v>
      </c>
      <c r="AI26" s="75">
        <v>142889</v>
      </c>
      <c r="AJ26" s="75">
        <v>142273</v>
      </c>
      <c r="AK26" s="75">
        <v>141879</v>
      </c>
      <c r="AL26" s="100">
        <v>142484</v>
      </c>
      <c r="AM26" s="100">
        <v>144415</v>
      </c>
      <c r="AN26" s="100">
        <v>145360</v>
      </c>
      <c r="AO26" s="100">
        <v>146115</v>
      </c>
      <c r="AP26" s="100">
        <v>155079</v>
      </c>
      <c r="AQ26" s="100">
        <v>161040</v>
      </c>
      <c r="AR26" s="100">
        <v>164000</v>
      </c>
      <c r="AS26" s="100">
        <v>168235</v>
      </c>
      <c r="AT26" s="100">
        <v>175776</v>
      </c>
      <c r="AU26" s="100">
        <v>184654</v>
      </c>
      <c r="AV26" s="100">
        <v>191081</v>
      </c>
      <c r="AW26" s="100">
        <v>192553</v>
      </c>
    </row>
    <row r="27" spans="1:51" ht="15.75" customHeight="1" x14ac:dyDescent="0.25">
      <c r="A27" s="195" t="s">
        <v>710</v>
      </c>
      <c r="B27" s="144" t="s">
        <v>706</v>
      </c>
      <c r="C27" s="526" t="s">
        <v>122</v>
      </c>
      <c r="D27" s="526" t="s">
        <v>122</v>
      </c>
      <c r="E27" s="526" t="s">
        <v>122</v>
      </c>
      <c r="F27" s="526" t="s">
        <v>122</v>
      </c>
      <c r="G27" s="526" t="s">
        <v>122</v>
      </c>
      <c r="H27" s="526" t="s">
        <v>122</v>
      </c>
      <c r="I27" s="526" t="s">
        <v>122</v>
      </c>
      <c r="J27" s="75">
        <v>24973.331999999999</v>
      </c>
      <c r="K27" s="526" t="s">
        <v>122</v>
      </c>
      <c r="L27" s="526" t="s">
        <v>122</v>
      </c>
      <c r="M27" s="526" t="s">
        <v>122</v>
      </c>
      <c r="N27" s="75">
        <v>28780.73</v>
      </c>
      <c r="O27" s="75">
        <v>25169.256000000001</v>
      </c>
      <c r="P27" s="75">
        <v>27881.421999999999</v>
      </c>
      <c r="Q27" s="75">
        <v>25827.418000000001</v>
      </c>
      <c r="R27" s="75">
        <v>23586.601999999999</v>
      </c>
      <c r="S27" s="75">
        <v>21465.612000000001</v>
      </c>
      <c r="T27" s="75">
        <v>20082.96</v>
      </c>
      <c r="U27" s="75">
        <v>20002.789000000001</v>
      </c>
      <c r="V27" s="75">
        <v>21062.058000000001</v>
      </c>
      <c r="W27" s="75">
        <v>22178.107</v>
      </c>
      <c r="X27" s="75">
        <v>32944.5</v>
      </c>
      <c r="Y27" s="75">
        <v>31900.203000000001</v>
      </c>
      <c r="Z27" s="75">
        <v>30295.632000000001</v>
      </c>
      <c r="AA27" s="75">
        <v>31748</v>
      </c>
      <c r="AB27" s="75">
        <v>31349.325000000001</v>
      </c>
      <c r="AC27" s="75">
        <v>29241.492999999999</v>
      </c>
      <c r="AD27" s="75">
        <v>42606.51</v>
      </c>
      <c r="AE27" s="75">
        <v>19563.182000000001</v>
      </c>
      <c r="AF27" s="75">
        <v>40021.737000000001</v>
      </c>
      <c r="AG27" s="75">
        <v>39384.201999999997</v>
      </c>
      <c r="AH27" s="75">
        <v>37639</v>
      </c>
      <c r="AI27" s="75">
        <v>37997</v>
      </c>
      <c r="AJ27" s="75">
        <v>38722</v>
      </c>
      <c r="AK27" s="75">
        <v>40612</v>
      </c>
      <c r="AL27" s="100">
        <v>48570</v>
      </c>
      <c r="AM27" s="100">
        <v>44432</v>
      </c>
      <c r="AN27" s="100">
        <v>44773</v>
      </c>
      <c r="AO27" s="100">
        <v>48995</v>
      </c>
      <c r="AP27" s="100">
        <v>55051</v>
      </c>
      <c r="AQ27" s="100">
        <v>48522</v>
      </c>
      <c r="AR27" s="100">
        <v>45871</v>
      </c>
      <c r="AS27" s="100">
        <v>50634</v>
      </c>
      <c r="AT27" s="100">
        <v>49918</v>
      </c>
      <c r="AU27" s="100">
        <v>51178</v>
      </c>
      <c r="AV27" s="100">
        <v>52914</v>
      </c>
      <c r="AW27" s="100">
        <v>47353</v>
      </c>
    </row>
    <row r="28" spans="1:51" ht="29.25" customHeight="1" x14ac:dyDescent="0.25">
      <c r="A28" s="195" t="s">
        <v>711</v>
      </c>
      <c r="B28" s="144" t="s">
        <v>707</v>
      </c>
      <c r="C28" s="526" t="s">
        <v>122</v>
      </c>
      <c r="D28" s="526" t="s">
        <v>122</v>
      </c>
      <c r="E28" s="526" t="s">
        <v>122</v>
      </c>
      <c r="F28" s="526" t="s">
        <v>122</v>
      </c>
      <c r="G28" s="526" t="s">
        <v>122</v>
      </c>
      <c r="H28" s="526" t="s">
        <v>122</v>
      </c>
      <c r="I28" s="526" t="s">
        <v>122</v>
      </c>
      <c r="J28" s="75">
        <v>13948.565000000001</v>
      </c>
      <c r="K28" s="526" t="s">
        <v>122</v>
      </c>
      <c r="L28" s="526" t="s">
        <v>122</v>
      </c>
      <c r="M28" s="526" t="s">
        <v>122</v>
      </c>
      <c r="N28" s="75">
        <v>14574.542000000001</v>
      </c>
      <c r="O28" s="75">
        <v>13114.173000000001</v>
      </c>
      <c r="P28" s="75">
        <v>12963.66</v>
      </c>
      <c r="Q28" s="75">
        <v>13338.92</v>
      </c>
      <c r="R28" s="75">
        <v>13659.115000000002</v>
      </c>
      <c r="S28" s="75">
        <v>12763.225999999999</v>
      </c>
      <c r="T28" s="75">
        <v>13212.214</v>
      </c>
      <c r="U28" s="75">
        <v>14254.558000000001</v>
      </c>
      <c r="V28" s="75">
        <v>15040.25</v>
      </c>
      <c r="W28" s="75">
        <v>14135.346</v>
      </c>
      <c r="X28" s="75">
        <v>15785.325999999999</v>
      </c>
      <c r="Y28" s="75">
        <v>16610.11</v>
      </c>
      <c r="Z28" s="75">
        <v>17475.288</v>
      </c>
      <c r="AA28" s="75">
        <v>17239</v>
      </c>
      <c r="AB28" s="75">
        <v>17872.913</v>
      </c>
      <c r="AC28" s="75">
        <v>18928.099999999999</v>
      </c>
      <c r="AD28" s="75">
        <v>20122.651999999998</v>
      </c>
      <c r="AE28" s="75">
        <v>19563.182000000001</v>
      </c>
      <c r="AF28" s="75">
        <v>20468.589</v>
      </c>
      <c r="AG28" s="75">
        <v>21706.146000000001</v>
      </c>
      <c r="AH28" s="75">
        <v>22734</v>
      </c>
      <c r="AI28" s="75">
        <v>21861</v>
      </c>
      <c r="AJ28" s="75">
        <v>22307</v>
      </c>
      <c r="AK28" s="75">
        <v>23351</v>
      </c>
      <c r="AL28" s="100">
        <v>24127</v>
      </c>
      <c r="AM28" s="100">
        <v>23459</v>
      </c>
      <c r="AN28" s="100">
        <v>23804</v>
      </c>
      <c r="AO28" s="100">
        <v>25098</v>
      </c>
      <c r="AP28" s="100">
        <v>26805</v>
      </c>
      <c r="AQ28" s="100">
        <v>25681</v>
      </c>
      <c r="AR28" s="100">
        <v>26407</v>
      </c>
      <c r="AS28" s="100">
        <v>28448</v>
      </c>
      <c r="AT28" s="100">
        <v>30476</v>
      </c>
      <c r="AU28" s="100">
        <v>30323</v>
      </c>
      <c r="AV28" s="100">
        <v>37846</v>
      </c>
      <c r="AW28" s="100">
        <v>39147</v>
      </c>
    </row>
    <row r="29" spans="1:51" ht="15.75" customHeight="1" x14ac:dyDescent="0.25">
      <c r="A29" s="195" t="s">
        <v>293</v>
      </c>
      <c r="B29" s="144" t="s">
        <v>322</v>
      </c>
      <c r="C29" s="526" t="s">
        <v>122</v>
      </c>
      <c r="D29" s="526" t="s">
        <v>122</v>
      </c>
      <c r="E29" s="526" t="s">
        <v>122</v>
      </c>
      <c r="F29" s="526" t="s">
        <v>122</v>
      </c>
      <c r="G29" s="526" t="s">
        <v>122</v>
      </c>
      <c r="H29" s="526" t="s">
        <v>122</v>
      </c>
      <c r="I29" s="526" t="s">
        <v>122</v>
      </c>
      <c r="J29" s="75">
        <v>1856.819</v>
      </c>
      <c r="K29" s="526" t="s">
        <v>122</v>
      </c>
      <c r="L29" s="526" t="s">
        <v>122</v>
      </c>
      <c r="M29" s="526" t="s">
        <v>122</v>
      </c>
      <c r="N29" s="75">
        <v>1988.0129999999999</v>
      </c>
      <c r="O29" s="75">
        <v>1910.3579999999999</v>
      </c>
      <c r="P29" s="75">
        <v>1949.25</v>
      </c>
      <c r="Q29" s="75">
        <v>1890.2760000000001</v>
      </c>
      <c r="R29" s="75">
        <v>1557.653</v>
      </c>
      <c r="S29" s="75">
        <v>1583.7909999999999</v>
      </c>
      <c r="T29" s="75">
        <v>1993.2090000000001</v>
      </c>
      <c r="U29" s="75">
        <v>2271.067</v>
      </c>
      <c r="V29" s="75">
        <v>2863.6509999999998</v>
      </c>
      <c r="W29" s="75">
        <v>2877.1689999999999</v>
      </c>
      <c r="X29" s="75">
        <v>3373.2289999999998</v>
      </c>
      <c r="Y29" s="75">
        <v>3362.5569999999998</v>
      </c>
      <c r="Z29" s="75">
        <v>3421.7040000000002</v>
      </c>
      <c r="AA29" s="75">
        <v>3557</v>
      </c>
      <c r="AB29" s="75">
        <v>3587.788</v>
      </c>
      <c r="AC29" s="75">
        <v>3605.614</v>
      </c>
      <c r="AD29" s="75">
        <v>3924.0990000000002</v>
      </c>
      <c r="AE29" s="75">
        <v>3877.9090000000001</v>
      </c>
      <c r="AF29" s="75">
        <v>4061.4389999999999</v>
      </c>
      <c r="AG29" s="75">
        <v>4075.8780000000002</v>
      </c>
      <c r="AH29" s="75">
        <v>4662</v>
      </c>
      <c r="AI29" s="75">
        <v>4340</v>
      </c>
      <c r="AJ29" s="75">
        <v>3939</v>
      </c>
      <c r="AK29" s="75">
        <v>3735</v>
      </c>
      <c r="AL29" s="100">
        <v>3563</v>
      </c>
      <c r="AM29" s="100">
        <v>3465</v>
      </c>
      <c r="AN29" s="100">
        <v>3643</v>
      </c>
      <c r="AO29" s="100">
        <v>3386</v>
      </c>
      <c r="AP29" s="100">
        <v>4093</v>
      </c>
      <c r="AQ29" s="100">
        <v>2548</v>
      </c>
      <c r="AR29" s="100">
        <v>2384</v>
      </c>
      <c r="AS29" s="100">
        <v>2242</v>
      </c>
      <c r="AT29" s="105">
        <v>0</v>
      </c>
      <c r="AU29" s="105">
        <v>0</v>
      </c>
      <c r="AV29" s="105">
        <v>0</v>
      </c>
      <c r="AW29" s="105">
        <v>0</v>
      </c>
    </row>
    <row r="30" spans="1:51" ht="15.75" hidden="1" customHeight="1" x14ac:dyDescent="0.25">
      <c r="A30" s="195" t="s">
        <v>283</v>
      </c>
      <c r="B30" s="144" t="s">
        <v>320</v>
      </c>
      <c r="C30" s="526" t="s">
        <v>122</v>
      </c>
      <c r="D30" s="526" t="s">
        <v>122</v>
      </c>
      <c r="E30" s="526" t="s">
        <v>122</v>
      </c>
      <c r="F30" s="526" t="s">
        <v>122</v>
      </c>
      <c r="G30" s="526" t="s">
        <v>122</v>
      </c>
      <c r="H30" s="526" t="s">
        <v>122</v>
      </c>
      <c r="I30" s="526" t="s">
        <v>122</v>
      </c>
      <c r="J30" s="75">
        <v>446.17500000000001</v>
      </c>
      <c r="K30" s="526" t="s">
        <v>122</v>
      </c>
      <c r="L30" s="526" t="s">
        <v>122</v>
      </c>
      <c r="M30" s="526" t="s">
        <v>122</v>
      </c>
      <c r="N30" s="75">
        <v>644.005</v>
      </c>
      <c r="O30" s="75">
        <v>625.798</v>
      </c>
      <c r="P30" s="75">
        <v>970.31899999999996</v>
      </c>
      <c r="Q30" s="75">
        <v>210.334</v>
      </c>
      <c r="R30" s="75">
        <v>851.41600000000005</v>
      </c>
      <c r="S30" s="75">
        <v>1129.038</v>
      </c>
      <c r="T30" s="75">
        <v>1478.05</v>
      </c>
      <c r="U30" s="75">
        <v>2180.2979999999998</v>
      </c>
      <c r="V30" s="75">
        <v>1647.95</v>
      </c>
      <c r="W30" s="75">
        <v>279.11700000000002</v>
      </c>
      <c r="X30" s="75">
        <v>603.32000000000005</v>
      </c>
      <c r="Y30" s="75">
        <v>306.71899999999999</v>
      </c>
      <c r="Z30" s="75">
        <v>856.12400000000002</v>
      </c>
      <c r="AA30" s="75">
        <v>322</v>
      </c>
      <c r="AB30" s="75">
        <v>600.75599999999997</v>
      </c>
      <c r="AC30" s="75">
        <v>460.70600000000002</v>
      </c>
      <c r="AD30" s="75">
        <v>829.11400000000003</v>
      </c>
      <c r="AE30" s="75">
        <v>254.03899999999999</v>
      </c>
      <c r="AF30" s="75">
        <v>454.65199999999999</v>
      </c>
      <c r="AG30" s="75">
        <v>761.95299999999997</v>
      </c>
      <c r="AH30" s="100">
        <v>0</v>
      </c>
      <c r="AI30" s="75">
        <v>20</v>
      </c>
      <c r="AJ30" s="100">
        <v>0</v>
      </c>
      <c r="AK30" s="75">
        <v>98</v>
      </c>
      <c r="AL30" s="100">
        <v>48</v>
      </c>
      <c r="AM30" s="100">
        <v>1244</v>
      </c>
      <c r="AN30" s="100">
        <v>0</v>
      </c>
      <c r="AO30" s="100">
        <v>145</v>
      </c>
      <c r="AP30" s="100">
        <v>0</v>
      </c>
      <c r="AQ30" s="100">
        <v>0</v>
      </c>
      <c r="AR30" s="100">
        <v>0</v>
      </c>
      <c r="AS30" s="100">
        <v>0</v>
      </c>
      <c r="AT30" s="100">
        <v>0</v>
      </c>
      <c r="AU30" s="100">
        <v>0</v>
      </c>
      <c r="AV30" s="100">
        <v>0</v>
      </c>
      <c r="AW30" s="100"/>
    </row>
    <row r="31" spans="1:51" ht="29.25" customHeight="1" x14ac:dyDescent="0.25">
      <c r="A31" s="195" t="s">
        <v>712</v>
      </c>
      <c r="B31" s="144" t="s">
        <v>708</v>
      </c>
      <c r="C31" s="526" t="s">
        <v>122</v>
      </c>
      <c r="D31" s="526" t="s">
        <v>122</v>
      </c>
      <c r="E31" s="526" t="s">
        <v>122</v>
      </c>
      <c r="F31" s="526" t="s">
        <v>122</v>
      </c>
      <c r="G31" s="526" t="s">
        <v>122</v>
      </c>
      <c r="H31" s="526" t="s">
        <v>122</v>
      </c>
      <c r="I31" s="526" t="s">
        <v>122</v>
      </c>
      <c r="J31" s="75">
        <v>135.125</v>
      </c>
      <c r="K31" s="526" t="s">
        <v>122</v>
      </c>
      <c r="L31" s="526" t="s">
        <v>122</v>
      </c>
      <c r="M31" s="526" t="s">
        <v>122</v>
      </c>
      <c r="N31" s="75">
        <v>96.393000000000001</v>
      </c>
      <c r="O31" s="75">
        <v>222.018</v>
      </c>
      <c r="P31" s="75">
        <v>144.81299999999999</v>
      </c>
      <c r="Q31" s="75">
        <v>2.2909999999999999</v>
      </c>
      <c r="R31" s="251">
        <v>0</v>
      </c>
      <c r="S31" s="251">
        <v>0</v>
      </c>
      <c r="T31" s="251">
        <v>0</v>
      </c>
      <c r="U31" s="251">
        <v>0</v>
      </c>
      <c r="V31" s="251">
        <v>0</v>
      </c>
      <c r="W31" s="251">
        <v>0</v>
      </c>
      <c r="X31" s="75">
        <v>6.8929999999999998</v>
      </c>
      <c r="Y31" s="75">
        <v>6.85</v>
      </c>
      <c r="Z31" s="75">
        <v>6.65</v>
      </c>
      <c r="AA31" s="75">
        <v>7</v>
      </c>
      <c r="AB31" s="75">
        <v>6.9809999999999999</v>
      </c>
      <c r="AC31" s="75">
        <v>7.157</v>
      </c>
      <c r="AD31" s="75">
        <v>6.9729999999999999</v>
      </c>
      <c r="AE31" s="75">
        <v>7.4009999999999998</v>
      </c>
      <c r="AF31" s="75">
        <v>7.702</v>
      </c>
      <c r="AG31" s="75">
        <v>11.012</v>
      </c>
      <c r="AH31" s="75">
        <v>10</v>
      </c>
      <c r="AI31" s="75">
        <v>9</v>
      </c>
      <c r="AJ31" s="75">
        <v>7</v>
      </c>
      <c r="AK31" s="75">
        <v>8</v>
      </c>
      <c r="AL31" s="100">
        <v>2125</v>
      </c>
      <c r="AM31" s="100">
        <v>1700</v>
      </c>
      <c r="AN31" s="100">
        <v>1628</v>
      </c>
      <c r="AO31" s="100">
        <v>1878</v>
      </c>
      <c r="AP31" s="100">
        <v>1788</v>
      </c>
      <c r="AQ31" s="100">
        <v>1785</v>
      </c>
      <c r="AR31" s="100">
        <v>1758</v>
      </c>
      <c r="AS31" s="100">
        <v>1708</v>
      </c>
      <c r="AT31" s="105">
        <v>0</v>
      </c>
      <c r="AU31" s="105">
        <v>0</v>
      </c>
      <c r="AV31" s="105">
        <v>0</v>
      </c>
      <c r="AW31" s="105">
        <v>0</v>
      </c>
    </row>
    <row r="32" spans="1:51" ht="15.75" customHeight="1" x14ac:dyDescent="0.25">
      <c r="A32" s="139" t="s">
        <v>285</v>
      </c>
      <c r="B32" s="367" t="s">
        <v>313</v>
      </c>
      <c r="C32" s="113">
        <v>110372.15700000001</v>
      </c>
      <c r="D32" s="113">
        <v>114115.689</v>
      </c>
      <c r="E32" s="113">
        <v>117887.618</v>
      </c>
      <c r="F32" s="113">
        <v>125072.93399999999</v>
      </c>
      <c r="G32" s="113">
        <v>122950.72500000001</v>
      </c>
      <c r="H32" s="113">
        <v>129259.485</v>
      </c>
      <c r="I32" s="113">
        <v>131631.37</v>
      </c>
      <c r="J32" s="113">
        <v>132981.215</v>
      </c>
      <c r="K32" s="113">
        <v>135565.28899999999</v>
      </c>
      <c r="L32" s="113">
        <v>139093.383</v>
      </c>
      <c r="M32" s="113">
        <v>143952.05600000001</v>
      </c>
      <c r="N32" s="113">
        <v>146473.897</v>
      </c>
      <c r="O32" s="113">
        <v>144202.35200000001</v>
      </c>
      <c r="P32" s="113">
        <v>146986.505</v>
      </c>
      <c r="Q32" s="113">
        <v>145444.28700000001</v>
      </c>
      <c r="R32" s="113">
        <v>146193.57</v>
      </c>
      <c r="S32" s="113">
        <v>148446.14499999999</v>
      </c>
      <c r="T32" s="113">
        <v>149242.633</v>
      </c>
      <c r="U32" s="113">
        <v>150857.21</v>
      </c>
      <c r="V32" s="113">
        <v>151904.18100000001</v>
      </c>
      <c r="W32" s="113">
        <v>152672.685</v>
      </c>
      <c r="X32" s="113">
        <v>171378.386</v>
      </c>
      <c r="Y32" s="113">
        <v>171173.601</v>
      </c>
      <c r="Z32" s="113">
        <v>174386.766</v>
      </c>
      <c r="AA32" s="113">
        <v>178367</v>
      </c>
      <c r="AB32" s="113">
        <v>179137.77799999999</v>
      </c>
      <c r="AC32" s="113">
        <v>178256.829</v>
      </c>
      <c r="AD32" s="113">
        <v>195758.46100000001</v>
      </c>
      <c r="AE32" s="113">
        <v>194856.15299999999</v>
      </c>
      <c r="AF32" s="113">
        <v>199391.53200000001</v>
      </c>
      <c r="AG32" s="113">
        <v>201180.557</v>
      </c>
      <c r="AH32" s="113">
        <v>205066</v>
      </c>
      <c r="AI32" s="446">
        <v>207116</v>
      </c>
      <c r="AJ32" s="446">
        <v>207248</v>
      </c>
      <c r="AK32" s="446">
        <v>209683</v>
      </c>
      <c r="AL32" s="446">
        <v>220917</v>
      </c>
      <c r="AM32" s="446">
        <v>218715</v>
      </c>
      <c r="AN32" s="446">
        <v>219208</v>
      </c>
      <c r="AO32" s="446">
        <v>225617</v>
      </c>
      <c r="AP32" s="446">
        <v>242816</v>
      </c>
      <c r="AQ32" s="446">
        <v>239576</v>
      </c>
      <c r="AR32" s="446">
        <v>240420</v>
      </c>
      <c r="AS32" s="446">
        <v>251267</v>
      </c>
      <c r="AT32" s="446">
        <v>256170</v>
      </c>
      <c r="AU32" s="446">
        <v>266155</v>
      </c>
      <c r="AV32" s="446">
        <v>281841</v>
      </c>
      <c r="AW32" s="446">
        <v>279053</v>
      </c>
    </row>
    <row r="33" spans="43:50" ht="15.75" customHeight="1" x14ac:dyDescent="0.25">
      <c r="AQ33" s="610"/>
      <c r="AR33" s="610"/>
      <c r="AS33" s="610"/>
      <c r="AT33" s="610"/>
      <c r="AU33" s="610"/>
      <c r="AV33" s="610"/>
      <c r="AW33" s="610"/>
      <c r="AX33" s="611"/>
    </row>
  </sheetData>
  <protectedRanges>
    <protectedRange sqref="Z15:AL15" name="Rozstęp1_7_1"/>
  </protectedRanges>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pageSetUpPr fitToPage="1"/>
  </sheetPr>
  <dimension ref="A1:XFD66"/>
  <sheetViews>
    <sheetView zoomScaleNormal="100" zoomScaleSheetLayoutView="70" workbookViewId="0">
      <pane xSplit="1" ySplit="4" topLeftCell="AU5" activePane="bottomRight" state="frozen"/>
      <selection pane="topRight" activeCell="B1" sqref="B1"/>
      <selection pane="bottomLeft" activeCell="A5" sqref="A5"/>
      <selection pane="bottomRight"/>
    </sheetView>
  </sheetViews>
  <sheetFormatPr defaultColWidth="12.7109375" defaultRowHeight="15.75" customHeight="1" outlineLevelRow="1" outlineLevelCol="1" x14ac:dyDescent="0.25"/>
  <cols>
    <col min="1" max="1" width="65.7109375" style="196" customWidth="1"/>
    <col min="2" max="2" width="61.28515625" style="196" customWidth="1"/>
    <col min="3" max="41" width="12.7109375" style="556" hidden="1" customWidth="1" outlineLevel="1"/>
    <col min="42" max="42" width="12.7109375" style="557" hidden="1" customWidth="1" outlineLevel="1"/>
    <col min="43" max="43" width="0" style="556" hidden="1" customWidth="1" collapsed="1"/>
    <col min="44" max="45" width="12.7109375" style="556"/>
    <col min="46" max="48" width="12.7109375" style="196"/>
    <col min="49" max="54" width="12.7109375" style="196" customWidth="1"/>
    <col min="55" max="16384" width="12.7109375" style="196"/>
  </cols>
  <sheetData>
    <row r="1" spans="1:16384" s="470" customFormat="1" ht="15.75" customHeight="1" x14ac:dyDescent="0.25">
      <c r="A1" s="469" t="s">
        <v>597</v>
      </c>
      <c r="B1" s="469" t="s">
        <v>548</v>
      </c>
      <c r="C1" s="543"/>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5"/>
      <c r="AQ1" s="545"/>
      <c r="AR1" s="545"/>
      <c r="AS1" s="545"/>
      <c r="AT1" s="545"/>
      <c r="AU1" s="545"/>
      <c r="AV1" s="545" t="s">
        <v>620</v>
      </c>
      <c r="AW1" s="545"/>
      <c r="AX1" s="545"/>
      <c r="AY1" s="545"/>
      <c r="AZ1" s="545"/>
      <c r="BA1" s="545"/>
      <c r="BB1" s="545"/>
    </row>
    <row r="2" spans="1:16384" s="470" customFormat="1" ht="15.75" customHeight="1" x14ac:dyDescent="0.25">
      <c r="A2" s="471"/>
      <c r="B2" s="469"/>
      <c r="C2" s="543"/>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5"/>
      <c r="AQ2" s="545"/>
      <c r="AR2" s="545"/>
      <c r="AS2" s="545"/>
      <c r="AT2" s="545"/>
      <c r="AU2" s="545"/>
      <c r="AV2" s="545" t="s">
        <v>621</v>
      </c>
      <c r="AW2" s="545"/>
      <c r="AX2" s="545"/>
      <c r="AY2" s="545"/>
      <c r="AZ2" s="545"/>
      <c r="BA2" s="545"/>
      <c r="BB2" s="545"/>
    </row>
    <row r="3" spans="1:16384" s="470" customFormat="1" ht="15.75" customHeight="1" thickBot="1" x14ac:dyDescent="0.3">
      <c r="A3" s="469"/>
      <c r="B3" s="469"/>
      <c r="C3" s="543"/>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5"/>
      <c r="AQ3" s="545"/>
      <c r="AR3" s="545"/>
      <c r="AS3" s="545"/>
      <c r="AT3" s="545"/>
      <c r="AU3" s="545"/>
      <c r="AV3" s="545"/>
      <c r="AW3" s="545"/>
      <c r="AX3" s="545"/>
      <c r="AY3" s="545"/>
      <c r="AZ3" s="545"/>
      <c r="BA3" s="545"/>
      <c r="BB3" s="545"/>
    </row>
    <row r="4" spans="1:16384" ht="15.75" customHeight="1" thickBot="1" x14ac:dyDescent="0.3">
      <c r="A4" s="472" t="s">
        <v>325</v>
      </c>
      <c r="B4" s="473" t="s">
        <v>162</v>
      </c>
      <c r="C4" s="421" t="s">
        <v>269</v>
      </c>
      <c r="D4" s="421" t="s">
        <v>268</v>
      </c>
      <c r="E4" s="421" t="s">
        <v>267</v>
      </c>
      <c r="F4" s="421" t="s">
        <v>266</v>
      </c>
      <c r="G4" s="421" t="s">
        <v>262</v>
      </c>
      <c r="H4" s="421" t="s">
        <v>263</v>
      </c>
      <c r="I4" s="421" t="s">
        <v>264</v>
      </c>
      <c r="J4" s="421" t="s">
        <v>265</v>
      </c>
      <c r="K4" s="421" t="s">
        <v>261</v>
      </c>
      <c r="L4" s="421" t="s">
        <v>260</v>
      </c>
      <c r="M4" s="421" t="s">
        <v>259</v>
      </c>
      <c r="N4" s="421" t="s">
        <v>258</v>
      </c>
      <c r="O4" s="421" t="s">
        <v>257</v>
      </c>
      <c r="P4" s="421" t="s">
        <v>256</v>
      </c>
      <c r="Q4" s="421" t="s">
        <v>255</v>
      </c>
      <c r="R4" s="421" t="s">
        <v>254</v>
      </c>
      <c r="S4" s="421" t="s">
        <v>253</v>
      </c>
      <c r="T4" s="421" t="s">
        <v>252</v>
      </c>
      <c r="U4" s="421" t="s">
        <v>251</v>
      </c>
      <c r="V4" s="421" t="s">
        <v>250</v>
      </c>
      <c r="W4" s="421" t="s">
        <v>246</v>
      </c>
      <c r="X4" s="421" t="s">
        <v>247</v>
      </c>
      <c r="Y4" s="421" t="s">
        <v>248</v>
      </c>
      <c r="Z4" s="421" t="s">
        <v>249</v>
      </c>
      <c r="AA4" s="421" t="s">
        <v>242</v>
      </c>
      <c r="AB4" s="421" t="s">
        <v>243</v>
      </c>
      <c r="AC4" s="421" t="s">
        <v>244</v>
      </c>
      <c r="AD4" s="421" t="s">
        <v>245</v>
      </c>
      <c r="AE4" s="421" t="s">
        <v>239</v>
      </c>
      <c r="AF4" s="421" t="s">
        <v>240</v>
      </c>
      <c r="AG4" s="421" t="s">
        <v>241</v>
      </c>
      <c r="AH4" s="421" t="s">
        <v>223</v>
      </c>
      <c r="AI4" s="421" t="s">
        <v>238</v>
      </c>
      <c r="AJ4" s="421" t="s">
        <v>237</v>
      </c>
      <c r="AK4" s="421" t="s">
        <v>222</v>
      </c>
      <c r="AL4" s="421" t="s">
        <v>236</v>
      </c>
      <c r="AM4" s="421" t="s">
        <v>235</v>
      </c>
      <c r="AN4" s="421" t="s">
        <v>234</v>
      </c>
      <c r="AO4" s="421" t="s">
        <v>233</v>
      </c>
      <c r="AP4" s="421" t="s">
        <v>477</v>
      </c>
      <c r="AQ4" s="421" t="s">
        <v>649</v>
      </c>
      <c r="AR4" s="421" t="s">
        <v>654</v>
      </c>
      <c r="AS4" s="421" t="s">
        <v>665</v>
      </c>
      <c r="AT4" s="421" t="s">
        <v>797</v>
      </c>
      <c r="AU4" s="421" t="s">
        <v>811</v>
      </c>
      <c r="AV4" s="421" t="s">
        <v>829</v>
      </c>
      <c r="AW4" s="421" t="s">
        <v>906</v>
      </c>
      <c r="AX4" s="421" t="s">
        <v>914</v>
      </c>
      <c r="AY4" s="421" t="s">
        <v>928</v>
      </c>
      <c r="AZ4" s="421" t="s">
        <v>930</v>
      </c>
      <c r="BA4" s="421" t="s">
        <v>932</v>
      </c>
      <c r="BB4" s="421" t="s">
        <v>934</v>
      </c>
    </row>
    <row r="5" spans="1:16384" ht="15.75" customHeight="1" x14ac:dyDescent="0.25">
      <c r="A5" s="474" t="s">
        <v>270</v>
      </c>
      <c r="B5" s="475" t="s">
        <v>476</v>
      </c>
      <c r="C5" s="546"/>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480"/>
      <c r="AW5" s="646"/>
      <c r="AX5" s="646"/>
      <c r="AY5" s="646"/>
      <c r="AZ5" s="646"/>
      <c r="BA5" s="646"/>
      <c r="BB5" s="646"/>
    </row>
    <row r="6" spans="1:16384" s="198" customFormat="1" ht="15.75" customHeight="1" x14ac:dyDescent="0.25">
      <c r="A6" s="476" t="s">
        <v>618</v>
      </c>
      <c r="B6" s="477" t="s">
        <v>465</v>
      </c>
      <c r="C6" s="480">
        <v>11478.054</v>
      </c>
      <c r="D6" s="480">
        <v>11463.335000000001</v>
      </c>
      <c r="E6" s="480">
        <v>11339.874000000002</v>
      </c>
      <c r="F6" s="480">
        <v>16253.084000000001</v>
      </c>
      <c r="G6" s="480">
        <v>17505.013999999996</v>
      </c>
      <c r="H6" s="480">
        <v>16160.968999999999</v>
      </c>
      <c r="I6" s="480">
        <v>16104.778999999997</v>
      </c>
      <c r="J6" s="480">
        <v>15960.254999999996</v>
      </c>
      <c r="K6" s="480">
        <v>17780.711000000007</v>
      </c>
      <c r="L6" s="480">
        <v>16691.555999999997</v>
      </c>
      <c r="M6" s="480">
        <v>16715.5</v>
      </c>
      <c r="N6" s="480">
        <v>16664</v>
      </c>
      <c r="O6" s="480">
        <v>18909</v>
      </c>
      <c r="P6" s="480">
        <v>18972</v>
      </c>
      <c r="Q6" s="480">
        <v>18926.216999999997</v>
      </c>
      <c r="R6" s="480">
        <v>18475</v>
      </c>
      <c r="S6" s="480">
        <v>20272.199999999997</v>
      </c>
      <c r="T6" s="480">
        <v>20081</v>
      </c>
      <c r="U6" s="480">
        <v>20113</v>
      </c>
      <c r="V6" s="480">
        <v>19611.293000000001</v>
      </c>
      <c r="W6" s="480">
        <v>19594</v>
      </c>
      <c r="X6" s="480">
        <v>21490.516</v>
      </c>
      <c r="Y6" s="480">
        <v>22531</v>
      </c>
      <c r="Z6" s="480">
        <v>22348</v>
      </c>
      <c r="AA6" s="480">
        <v>22942.391</v>
      </c>
      <c r="AB6" s="480">
        <v>24769.895</v>
      </c>
      <c r="AC6" s="480">
        <v>24817.207000000002</v>
      </c>
      <c r="AD6" s="480">
        <v>24608.208999999999</v>
      </c>
      <c r="AE6" s="480">
        <v>26107.910999999996</v>
      </c>
      <c r="AF6" s="480">
        <v>25820.378000000001</v>
      </c>
      <c r="AG6" s="480">
        <v>27025.9</v>
      </c>
      <c r="AH6" s="480">
        <v>28349.699999999997</v>
      </c>
      <c r="AI6" s="480">
        <v>28671</v>
      </c>
      <c r="AJ6" s="480">
        <v>30276</v>
      </c>
      <c r="AK6" s="480">
        <v>31497</v>
      </c>
      <c r="AL6" s="480">
        <v>32326</v>
      </c>
      <c r="AM6" s="480">
        <v>32759</v>
      </c>
      <c r="AN6" s="480">
        <v>33238</v>
      </c>
      <c r="AO6" s="480">
        <v>34522</v>
      </c>
      <c r="AP6" s="480">
        <v>35150</v>
      </c>
      <c r="AQ6" s="480">
        <v>34792</v>
      </c>
      <c r="AR6" s="480">
        <v>35643</v>
      </c>
      <c r="AS6" s="480">
        <v>35748</v>
      </c>
      <c r="AT6" s="480">
        <v>39630</v>
      </c>
      <c r="AU6" s="480">
        <v>36473</v>
      </c>
      <c r="AV6" s="480">
        <v>37293</v>
      </c>
      <c r="AW6" s="480">
        <v>40120</v>
      </c>
      <c r="AX6" s="480">
        <v>38816</v>
      </c>
      <c r="AY6" s="480">
        <v>38523</v>
      </c>
      <c r="AZ6" s="704">
        <v>38016</v>
      </c>
      <c r="BA6" s="704">
        <v>39715</v>
      </c>
      <c r="BB6" s="704">
        <v>38524</v>
      </c>
    </row>
    <row r="7" spans="1:16384" ht="15.75" customHeight="1" outlineLevel="1" x14ac:dyDescent="0.25">
      <c r="A7" s="199" t="s">
        <v>68</v>
      </c>
      <c r="B7" s="200" t="s">
        <v>191</v>
      </c>
      <c r="C7" s="549">
        <v>1000</v>
      </c>
      <c r="D7" s="549">
        <v>1000</v>
      </c>
      <c r="E7" s="549">
        <v>1000</v>
      </c>
      <c r="F7" s="549">
        <v>1250</v>
      </c>
      <c r="G7" s="549">
        <v>1250</v>
      </c>
      <c r="H7" s="549">
        <v>1250</v>
      </c>
      <c r="I7" s="549">
        <v>1250</v>
      </c>
      <c r="J7" s="549">
        <v>1250</v>
      </c>
      <c r="K7" s="549">
        <v>1250</v>
      </c>
      <c r="L7" s="549">
        <v>1250</v>
      </c>
      <c r="M7" s="549">
        <v>1250</v>
      </c>
      <c r="N7" s="549">
        <v>1250</v>
      </c>
      <c r="O7" s="549">
        <v>1250</v>
      </c>
      <c r="P7" s="549">
        <v>1250</v>
      </c>
      <c r="Q7" s="549">
        <v>1250</v>
      </c>
      <c r="R7" s="549">
        <v>1250</v>
      </c>
      <c r="S7" s="549">
        <v>1250</v>
      </c>
      <c r="T7" s="549">
        <v>1250</v>
      </c>
      <c r="U7" s="549">
        <v>1250</v>
      </c>
      <c r="V7" s="549">
        <v>1250</v>
      </c>
      <c r="W7" s="549">
        <v>1250</v>
      </c>
      <c r="X7" s="549">
        <v>1250</v>
      </c>
      <c r="Y7" s="549">
        <v>1250</v>
      </c>
      <c r="Z7" s="549">
        <v>1250</v>
      </c>
      <c r="AA7" s="549">
        <v>1250</v>
      </c>
      <c r="AB7" s="549">
        <v>1250</v>
      </c>
      <c r="AC7" s="549">
        <v>1250</v>
      </c>
      <c r="AD7" s="549">
        <v>1250</v>
      </c>
      <c r="AE7" s="549">
        <v>1250</v>
      </c>
      <c r="AF7" s="549">
        <v>1250</v>
      </c>
      <c r="AG7" s="549">
        <v>1250</v>
      </c>
      <c r="AH7" s="549">
        <v>1250</v>
      </c>
      <c r="AI7" s="549">
        <v>1250</v>
      </c>
      <c r="AJ7" s="549">
        <v>1250</v>
      </c>
      <c r="AK7" s="549">
        <v>1250</v>
      </c>
      <c r="AL7" s="549">
        <v>1250</v>
      </c>
      <c r="AM7" s="549">
        <v>1250</v>
      </c>
      <c r="AN7" s="549">
        <v>1250</v>
      </c>
      <c r="AO7" s="549">
        <v>1250</v>
      </c>
      <c r="AP7" s="549">
        <v>1250</v>
      </c>
      <c r="AQ7" s="549">
        <v>1250</v>
      </c>
      <c r="AR7" s="549">
        <v>1250</v>
      </c>
      <c r="AS7" s="547">
        <v>1250</v>
      </c>
      <c r="AT7" s="547">
        <v>1250</v>
      </c>
      <c r="AU7" s="547">
        <v>1250</v>
      </c>
      <c r="AV7" s="547">
        <v>1250</v>
      </c>
      <c r="AW7" s="641">
        <v>1250</v>
      </c>
      <c r="AX7" s="668">
        <v>1250</v>
      </c>
      <c r="AY7" s="668">
        <v>1250</v>
      </c>
      <c r="AZ7" s="705">
        <v>1250</v>
      </c>
      <c r="BA7" s="705">
        <v>1250</v>
      </c>
      <c r="BB7" s="705">
        <v>1250</v>
      </c>
    </row>
    <row r="8" spans="1:16384" s="721" customFormat="1" ht="15.75" customHeight="1" outlineLevel="1" x14ac:dyDescent="0.25">
      <c r="A8" s="718" t="s">
        <v>460</v>
      </c>
      <c r="B8" s="200" t="s">
        <v>452</v>
      </c>
      <c r="C8" s="719">
        <v>8796.8709999999992</v>
      </c>
      <c r="D8" s="719">
        <v>10723.644</v>
      </c>
      <c r="E8" s="719">
        <v>10723.644</v>
      </c>
      <c r="F8" s="719">
        <v>15554.769</v>
      </c>
      <c r="G8" s="719">
        <v>15554.77</v>
      </c>
      <c r="H8" s="719">
        <v>15567.263999999999</v>
      </c>
      <c r="I8" s="719">
        <v>15567.263999999999</v>
      </c>
      <c r="J8" s="719">
        <v>15624.415999999999</v>
      </c>
      <c r="K8" s="719">
        <v>15619.022999999999</v>
      </c>
      <c r="L8" s="719">
        <v>16502.744999999999</v>
      </c>
      <c r="M8" s="719">
        <v>16501</v>
      </c>
      <c r="N8" s="719">
        <v>16501</v>
      </c>
      <c r="O8" s="719">
        <v>16415</v>
      </c>
      <c r="P8" s="719">
        <v>18802</v>
      </c>
      <c r="Q8" s="719">
        <v>18801.627</v>
      </c>
      <c r="R8" s="719">
        <v>18803</v>
      </c>
      <c r="S8" s="719">
        <v>18803</v>
      </c>
      <c r="T8" s="719">
        <v>20251</v>
      </c>
      <c r="U8" s="719">
        <v>20251</v>
      </c>
      <c r="V8" s="719">
        <v>20229.793000000001</v>
      </c>
      <c r="W8" s="719">
        <v>20230</v>
      </c>
      <c r="X8" s="719">
        <v>22126.414000000001</v>
      </c>
      <c r="Y8" s="719">
        <v>22169</v>
      </c>
      <c r="Z8" s="719">
        <v>22127</v>
      </c>
      <c r="AA8" s="719">
        <v>22127</v>
      </c>
      <c r="AB8" s="719">
        <v>24120</v>
      </c>
      <c r="AC8" s="719">
        <v>24116</v>
      </c>
      <c r="AD8" s="719">
        <v>24118.5</v>
      </c>
      <c r="AE8" s="719">
        <v>24118.94</v>
      </c>
      <c r="AF8" s="719">
        <v>26720</v>
      </c>
      <c r="AG8" s="719">
        <v>26719.5</v>
      </c>
      <c r="AH8" s="719">
        <v>27969.5</v>
      </c>
      <c r="AI8" s="719">
        <v>27969</v>
      </c>
      <c r="AJ8" s="719">
        <v>30891</v>
      </c>
      <c r="AK8" s="719">
        <v>30891</v>
      </c>
      <c r="AL8" s="719">
        <v>30891</v>
      </c>
      <c r="AM8" s="719">
        <v>30941</v>
      </c>
      <c r="AN8" s="719">
        <v>33034</v>
      </c>
      <c r="AO8" s="719">
        <v>33034</v>
      </c>
      <c r="AP8" s="719">
        <v>33034</v>
      </c>
      <c r="AQ8" s="719">
        <v>33108</v>
      </c>
      <c r="AR8" s="719">
        <v>32588</v>
      </c>
      <c r="AS8" s="598">
        <v>32588</v>
      </c>
      <c r="AT8" s="598">
        <v>32588</v>
      </c>
      <c r="AU8" s="598">
        <v>32677</v>
      </c>
      <c r="AV8" s="598">
        <v>32686</v>
      </c>
      <c r="AW8" s="598">
        <v>32576</v>
      </c>
      <c r="AX8" s="598">
        <v>32578</v>
      </c>
      <c r="AY8" s="598">
        <v>32578</v>
      </c>
      <c r="AZ8" s="706">
        <v>29787</v>
      </c>
      <c r="BA8" s="706">
        <v>29790</v>
      </c>
      <c r="BB8" s="706">
        <v>23969</v>
      </c>
      <c r="BC8" s="900"/>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c r="IU8" s="198"/>
      <c r="IV8" s="198"/>
      <c r="IW8" s="198"/>
      <c r="IX8" s="198"/>
      <c r="IY8" s="198"/>
      <c r="IZ8" s="198"/>
      <c r="JA8" s="198"/>
      <c r="JB8" s="198"/>
      <c r="JC8" s="198"/>
      <c r="JD8" s="198"/>
      <c r="JE8" s="198"/>
      <c r="JF8" s="198"/>
      <c r="JG8" s="198"/>
      <c r="JH8" s="198"/>
      <c r="JI8" s="198"/>
      <c r="JJ8" s="198"/>
      <c r="JK8" s="198"/>
      <c r="JL8" s="198"/>
      <c r="JM8" s="198"/>
      <c r="JN8" s="198"/>
      <c r="JO8" s="198"/>
      <c r="JP8" s="198"/>
      <c r="JQ8" s="198"/>
      <c r="JR8" s="198"/>
      <c r="JS8" s="198"/>
      <c r="JT8" s="198"/>
      <c r="JU8" s="198"/>
      <c r="JV8" s="198"/>
      <c r="JW8" s="198"/>
      <c r="JX8" s="198"/>
      <c r="JY8" s="198"/>
      <c r="JZ8" s="198"/>
      <c r="KA8" s="198"/>
      <c r="KB8" s="198"/>
      <c r="KC8" s="198"/>
      <c r="KD8" s="198"/>
      <c r="KE8" s="198"/>
      <c r="KF8" s="198"/>
      <c r="KG8" s="198"/>
      <c r="KH8" s="198"/>
      <c r="KI8" s="198"/>
      <c r="KJ8" s="198"/>
      <c r="KK8" s="198"/>
      <c r="KL8" s="198"/>
      <c r="KM8" s="198"/>
      <c r="KN8" s="198"/>
      <c r="KO8" s="198"/>
      <c r="KP8" s="198"/>
      <c r="KQ8" s="198"/>
      <c r="KR8" s="198"/>
      <c r="KS8" s="198"/>
      <c r="KT8" s="198"/>
      <c r="KU8" s="198"/>
      <c r="KV8" s="198"/>
      <c r="KW8" s="198"/>
      <c r="KX8" s="198"/>
      <c r="KY8" s="198"/>
      <c r="KZ8" s="198"/>
      <c r="LA8" s="198"/>
      <c r="LB8" s="198"/>
      <c r="LC8" s="198"/>
      <c r="LD8" s="198"/>
      <c r="LE8" s="198"/>
      <c r="LF8" s="198"/>
      <c r="LG8" s="198"/>
      <c r="LH8" s="198"/>
      <c r="LI8" s="198"/>
      <c r="LJ8" s="198"/>
      <c r="LK8" s="198"/>
      <c r="LL8" s="198"/>
      <c r="LM8" s="198"/>
      <c r="LN8" s="198"/>
      <c r="LO8" s="198"/>
      <c r="LP8" s="198"/>
      <c r="LQ8" s="198"/>
      <c r="LR8" s="198"/>
      <c r="LS8" s="198"/>
      <c r="LT8" s="198"/>
      <c r="LU8" s="198"/>
      <c r="LV8" s="198"/>
      <c r="LW8" s="198"/>
      <c r="LX8" s="198"/>
      <c r="LY8" s="198"/>
      <c r="LZ8" s="198"/>
      <c r="MA8" s="198"/>
      <c r="MB8" s="198"/>
      <c r="MC8" s="720"/>
      <c r="MD8" s="720"/>
      <c r="ME8" s="720"/>
      <c r="MF8" s="720"/>
      <c r="MG8" s="720"/>
      <c r="MH8" s="720"/>
      <c r="MI8" s="720"/>
      <c r="MJ8" s="720"/>
      <c r="MK8" s="720"/>
      <c r="ML8" s="720"/>
      <c r="MM8" s="720"/>
      <c r="MN8" s="720"/>
      <c r="MO8" s="720"/>
      <c r="MP8" s="720"/>
      <c r="MQ8" s="720"/>
      <c r="MR8" s="720"/>
      <c r="MS8" s="720"/>
      <c r="MT8" s="720"/>
      <c r="MU8" s="720"/>
      <c r="MV8" s="720"/>
      <c r="MW8" s="720"/>
      <c r="MX8" s="720"/>
      <c r="MY8" s="720"/>
      <c r="MZ8" s="720"/>
      <c r="NA8" s="720"/>
      <c r="NB8" s="720"/>
      <c r="NC8" s="720"/>
      <c r="ND8" s="720"/>
      <c r="NE8" s="720"/>
      <c r="NF8" s="720"/>
      <c r="NG8" s="720"/>
      <c r="NH8" s="720"/>
      <c r="NI8" s="720"/>
      <c r="NJ8" s="720"/>
      <c r="NK8" s="720"/>
      <c r="NL8" s="720"/>
      <c r="NM8" s="720"/>
      <c r="NN8" s="720"/>
      <c r="NO8" s="720"/>
      <c r="NP8" s="720"/>
      <c r="NQ8" s="720"/>
      <c r="NR8" s="720"/>
      <c r="NS8" s="720"/>
      <c r="NT8" s="720"/>
      <c r="NU8" s="720"/>
      <c r="NV8" s="720"/>
      <c r="NW8" s="720"/>
      <c r="NX8" s="720"/>
      <c r="NY8" s="720"/>
      <c r="NZ8" s="720"/>
      <c r="OA8" s="720"/>
      <c r="OB8" s="720"/>
      <c r="OC8" s="720"/>
      <c r="OD8" s="720"/>
      <c r="OE8" s="720"/>
      <c r="OF8" s="720"/>
      <c r="OG8" s="720"/>
      <c r="OH8" s="720"/>
      <c r="OI8" s="720"/>
      <c r="OJ8" s="720"/>
      <c r="OK8" s="720"/>
      <c r="OL8" s="720"/>
      <c r="OM8" s="720"/>
      <c r="ON8" s="720"/>
      <c r="OO8" s="720"/>
      <c r="OP8" s="720"/>
      <c r="OQ8" s="720"/>
      <c r="OR8" s="720"/>
      <c r="OS8" s="720"/>
      <c r="OT8" s="720"/>
      <c r="OU8" s="720"/>
      <c r="OV8" s="720"/>
      <c r="OW8" s="720"/>
      <c r="OX8" s="720"/>
      <c r="OY8" s="720"/>
      <c r="OZ8" s="720"/>
      <c r="PA8" s="720"/>
      <c r="PB8" s="720"/>
      <c r="PC8" s="720"/>
      <c r="PD8" s="720"/>
      <c r="PE8" s="720"/>
      <c r="PF8" s="720"/>
      <c r="PG8" s="720"/>
      <c r="PH8" s="720"/>
      <c r="PI8" s="720"/>
      <c r="PJ8" s="720"/>
      <c r="PK8" s="720"/>
      <c r="PL8" s="720"/>
      <c r="PM8" s="720"/>
      <c r="PN8" s="720"/>
      <c r="PO8" s="720"/>
      <c r="PP8" s="720"/>
      <c r="PQ8" s="720"/>
      <c r="PR8" s="720"/>
      <c r="PS8" s="720"/>
      <c r="PT8" s="720"/>
      <c r="PU8" s="720"/>
      <c r="PV8" s="720"/>
      <c r="PW8" s="720"/>
      <c r="PX8" s="720"/>
      <c r="PY8" s="720"/>
      <c r="PZ8" s="720"/>
      <c r="QA8" s="720"/>
      <c r="QB8" s="720"/>
      <c r="QC8" s="720"/>
      <c r="QD8" s="720"/>
      <c r="QE8" s="720"/>
      <c r="QF8" s="720"/>
      <c r="QG8" s="720"/>
      <c r="QH8" s="720"/>
      <c r="QI8" s="720"/>
      <c r="QJ8" s="720"/>
      <c r="QK8" s="720"/>
      <c r="QL8" s="720"/>
      <c r="QM8" s="720"/>
      <c r="QN8" s="720"/>
      <c r="QO8" s="720"/>
      <c r="QP8" s="720"/>
      <c r="QQ8" s="720"/>
      <c r="QR8" s="720"/>
      <c r="QS8" s="720"/>
      <c r="QT8" s="720"/>
      <c r="QU8" s="720"/>
      <c r="QV8" s="720"/>
      <c r="QW8" s="720"/>
      <c r="QX8" s="720"/>
      <c r="QY8" s="720"/>
      <c r="QZ8" s="720"/>
      <c r="RA8" s="720"/>
      <c r="RB8" s="720"/>
      <c r="RC8" s="720"/>
      <c r="RD8" s="720"/>
      <c r="RE8" s="720"/>
      <c r="RF8" s="720"/>
      <c r="RG8" s="720"/>
      <c r="RH8" s="720"/>
      <c r="RI8" s="720"/>
      <c r="RJ8" s="720"/>
      <c r="RK8" s="720"/>
      <c r="RL8" s="720"/>
      <c r="RM8" s="720"/>
      <c r="RN8" s="720"/>
      <c r="RO8" s="720"/>
      <c r="RP8" s="720"/>
      <c r="RQ8" s="720"/>
      <c r="RR8" s="720"/>
      <c r="RS8" s="720"/>
      <c r="RT8" s="720"/>
      <c r="RU8" s="720"/>
      <c r="RV8" s="720"/>
      <c r="RW8" s="720"/>
      <c r="RX8" s="720"/>
      <c r="RY8" s="720"/>
      <c r="RZ8" s="720"/>
      <c r="SA8" s="720"/>
      <c r="SB8" s="720"/>
      <c r="SC8" s="720"/>
      <c r="SD8" s="720"/>
      <c r="SE8" s="720"/>
      <c r="SF8" s="720"/>
      <c r="SG8" s="720"/>
      <c r="SH8" s="720"/>
      <c r="SI8" s="720"/>
      <c r="SJ8" s="720"/>
      <c r="SK8" s="720"/>
      <c r="SL8" s="720"/>
      <c r="SM8" s="720"/>
      <c r="SN8" s="720"/>
      <c r="SO8" s="720"/>
      <c r="SP8" s="720"/>
      <c r="SQ8" s="720"/>
      <c r="SR8" s="720"/>
      <c r="SS8" s="720"/>
      <c r="ST8" s="720"/>
      <c r="SU8" s="720"/>
      <c r="SV8" s="720"/>
      <c r="SW8" s="720"/>
      <c r="SX8" s="720"/>
      <c r="SY8" s="720"/>
      <c r="SZ8" s="720"/>
      <c r="TA8" s="720"/>
      <c r="TB8" s="720"/>
      <c r="TC8" s="720"/>
      <c r="TD8" s="720"/>
      <c r="TE8" s="720"/>
      <c r="TF8" s="720"/>
      <c r="TG8" s="720"/>
      <c r="TH8" s="720"/>
      <c r="TI8" s="720"/>
      <c r="TJ8" s="720"/>
      <c r="TK8" s="720"/>
      <c r="TL8" s="720"/>
      <c r="TM8" s="720"/>
      <c r="TN8" s="720"/>
      <c r="TO8" s="720"/>
      <c r="TP8" s="720"/>
      <c r="TQ8" s="720"/>
      <c r="TR8" s="720"/>
      <c r="TS8" s="720"/>
      <c r="TT8" s="720"/>
      <c r="TU8" s="720"/>
      <c r="TV8" s="720"/>
      <c r="TW8" s="720"/>
      <c r="TX8" s="720"/>
      <c r="TY8" s="720"/>
      <c r="TZ8" s="720"/>
      <c r="UA8" s="720"/>
      <c r="UB8" s="720"/>
      <c r="UC8" s="720"/>
      <c r="UD8" s="720"/>
      <c r="UE8" s="720"/>
      <c r="UF8" s="720"/>
      <c r="UG8" s="720"/>
      <c r="UH8" s="720"/>
      <c r="UI8" s="720"/>
      <c r="UJ8" s="720"/>
      <c r="UK8" s="720"/>
      <c r="UL8" s="720"/>
      <c r="UM8" s="720"/>
      <c r="UN8" s="720"/>
      <c r="UO8" s="720"/>
      <c r="UP8" s="720"/>
      <c r="UQ8" s="720"/>
      <c r="UR8" s="720"/>
      <c r="US8" s="720"/>
      <c r="UT8" s="720"/>
      <c r="UU8" s="720"/>
      <c r="UV8" s="720"/>
      <c r="UW8" s="720"/>
      <c r="UX8" s="720"/>
      <c r="UY8" s="720"/>
      <c r="UZ8" s="720"/>
      <c r="VA8" s="720"/>
      <c r="VB8" s="720"/>
      <c r="VC8" s="720"/>
      <c r="VD8" s="720"/>
      <c r="VE8" s="720"/>
      <c r="VF8" s="720"/>
      <c r="VG8" s="720"/>
      <c r="VH8" s="720"/>
      <c r="VI8" s="720"/>
      <c r="VJ8" s="720"/>
      <c r="VK8" s="720"/>
      <c r="VL8" s="720"/>
      <c r="VM8" s="720"/>
      <c r="VN8" s="720"/>
      <c r="VO8" s="720"/>
      <c r="VP8" s="720"/>
      <c r="VQ8" s="720"/>
      <c r="VR8" s="720"/>
      <c r="VS8" s="720"/>
      <c r="VT8" s="720"/>
      <c r="VU8" s="720"/>
      <c r="VV8" s="720"/>
      <c r="VW8" s="720"/>
      <c r="VX8" s="720"/>
      <c r="VY8" s="720"/>
      <c r="VZ8" s="720"/>
      <c r="WA8" s="720"/>
      <c r="WB8" s="720"/>
      <c r="WC8" s="720"/>
      <c r="WD8" s="720"/>
      <c r="WE8" s="720"/>
      <c r="WF8" s="720"/>
      <c r="WG8" s="720"/>
      <c r="WH8" s="720"/>
      <c r="WI8" s="720"/>
      <c r="WJ8" s="720"/>
      <c r="WK8" s="720"/>
      <c r="WL8" s="720"/>
      <c r="WM8" s="720"/>
      <c r="WN8" s="720"/>
      <c r="WO8" s="720"/>
      <c r="WP8" s="720"/>
      <c r="WQ8" s="720"/>
      <c r="WR8" s="720"/>
      <c r="WS8" s="720"/>
      <c r="WT8" s="720"/>
      <c r="WU8" s="720"/>
      <c r="WV8" s="720"/>
      <c r="WW8" s="720"/>
      <c r="WX8" s="720"/>
      <c r="WY8" s="720"/>
      <c r="WZ8" s="720"/>
      <c r="XA8" s="720"/>
      <c r="XB8" s="720"/>
      <c r="XC8" s="720"/>
      <c r="XD8" s="720"/>
      <c r="XE8" s="720"/>
      <c r="XF8" s="720"/>
      <c r="XG8" s="720"/>
      <c r="XH8" s="720"/>
      <c r="XI8" s="720"/>
      <c r="XJ8" s="720"/>
      <c r="XK8" s="720"/>
      <c r="XL8" s="720"/>
      <c r="XM8" s="720"/>
      <c r="XN8" s="720"/>
      <c r="XO8" s="720"/>
      <c r="XP8" s="720"/>
      <c r="XQ8" s="720"/>
      <c r="XR8" s="720"/>
      <c r="XS8" s="720"/>
      <c r="XT8" s="720"/>
      <c r="XU8" s="720"/>
      <c r="XV8" s="720"/>
      <c r="XW8" s="720"/>
      <c r="XX8" s="720"/>
      <c r="XY8" s="720"/>
      <c r="XZ8" s="720"/>
      <c r="YA8" s="720"/>
      <c r="YB8" s="720"/>
      <c r="YC8" s="720"/>
      <c r="YD8" s="720"/>
      <c r="YE8" s="720"/>
      <c r="YF8" s="720"/>
      <c r="YG8" s="720"/>
      <c r="YH8" s="720"/>
      <c r="YI8" s="720"/>
      <c r="YJ8" s="720"/>
      <c r="YK8" s="720"/>
      <c r="YL8" s="720"/>
      <c r="YM8" s="720"/>
      <c r="YN8" s="720"/>
      <c r="YO8" s="720"/>
      <c r="YP8" s="720"/>
      <c r="YQ8" s="720"/>
      <c r="YR8" s="720"/>
      <c r="YS8" s="720"/>
      <c r="YT8" s="720"/>
      <c r="YU8" s="720"/>
      <c r="YV8" s="720"/>
      <c r="YW8" s="720"/>
      <c r="YX8" s="720"/>
      <c r="YY8" s="720"/>
      <c r="YZ8" s="720"/>
      <c r="ZA8" s="720"/>
      <c r="ZB8" s="720"/>
      <c r="ZC8" s="720"/>
      <c r="ZD8" s="720"/>
      <c r="ZE8" s="720"/>
      <c r="ZF8" s="720"/>
      <c r="ZG8" s="720"/>
      <c r="ZH8" s="720"/>
      <c r="ZI8" s="720"/>
      <c r="ZJ8" s="720"/>
      <c r="ZK8" s="720"/>
      <c r="ZL8" s="720"/>
      <c r="ZM8" s="720"/>
      <c r="ZN8" s="720"/>
      <c r="ZO8" s="720"/>
      <c r="ZP8" s="720"/>
      <c r="ZQ8" s="720"/>
      <c r="ZR8" s="720"/>
      <c r="ZS8" s="720"/>
      <c r="ZT8" s="720"/>
      <c r="ZU8" s="720"/>
      <c r="ZV8" s="720"/>
      <c r="ZW8" s="720"/>
      <c r="ZX8" s="720"/>
      <c r="ZY8" s="720"/>
      <c r="ZZ8" s="720"/>
      <c r="AAA8" s="720"/>
      <c r="AAB8" s="720"/>
      <c r="AAC8" s="720"/>
      <c r="AAD8" s="720"/>
      <c r="AAE8" s="720"/>
      <c r="AAF8" s="720"/>
      <c r="AAG8" s="720"/>
      <c r="AAH8" s="720"/>
      <c r="AAI8" s="720"/>
      <c r="AAJ8" s="720"/>
      <c r="AAK8" s="720"/>
      <c r="AAL8" s="720"/>
      <c r="AAM8" s="720"/>
      <c r="AAN8" s="720"/>
      <c r="AAO8" s="720"/>
      <c r="AAP8" s="720"/>
      <c r="AAQ8" s="720"/>
      <c r="AAR8" s="720"/>
      <c r="AAS8" s="720"/>
      <c r="AAT8" s="720"/>
      <c r="AAU8" s="720"/>
      <c r="AAV8" s="720"/>
      <c r="AAW8" s="720"/>
      <c r="AAX8" s="720"/>
      <c r="AAY8" s="720"/>
      <c r="AAZ8" s="720"/>
      <c r="ABA8" s="720"/>
      <c r="ABB8" s="720"/>
      <c r="ABC8" s="720"/>
      <c r="ABD8" s="720"/>
      <c r="ABE8" s="720"/>
      <c r="ABF8" s="720"/>
      <c r="ABG8" s="720"/>
      <c r="ABH8" s="720"/>
      <c r="ABI8" s="720"/>
      <c r="ABJ8" s="720"/>
      <c r="ABK8" s="720"/>
      <c r="ABL8" s="720"/>
      <c r="ABM8" s="720"/>
      <c r="ABN8" s="720"/>
      <c r="ABO8" s="720"/>
      <c r="ABP8" s="720"/>
      <c r="ABQ8" s="720"/>
      <c r="ABR8" s="720"/>
      <c r="ABS8" s="720"/>
      <c r="ABT8" s="720"/>
      <c r="ABU8" s="720"/>
      <c r="ABV8" s="720"/>
      <c r="ABW8" s="720"/>
      <c r="ABX8" s="720"/>
      <c r="ABY8" s="720"/>
      <c r="ABZ8" s="720"/>
      <c r="ACA8" s="720"/>
      <c r="ACB8" s="720"/>
      <c r="ACC8" s="720"/>
      <c r="ACD8" s="720"/>
      <c r="ACE8" s="720"/>
      <c r="ACF8" s="720"/>
      <c r="ACG8" s="720"/>
      <c r="ACH8" s="720"/>
      <c r="ACI8" s="720"/>
      <c r="ACJ8" s="720"/>
      <c r="ACK8" s="720"/>
      <c r="ACL8" s="720"/>
      <c r="ACM8" s="720"/>
      <c r="ACN8" s="720"/>
      <c r="ACO8" s="720"/>
      <c r="ACP8" s="720"/>
      <c r="ACQ8" s="720"/>
      <c r="ACR8" s="720"/>
      <c r="ACS8" s="720"/>
      <c r="ACT8" s="720"/>
      <c r="ACU8" s="720"/>
      <c r="ACV8" s="720"/>
      <c r="ACW8" s="720"/>
      <c r="ACX8" s="720"/>
      <c r="ACY8" s="720"/>
      <c r="ACZ8" s="720"/>
      <c r="ADA8" s="720"/>
      <c r="ADB8" s="720"/>
      <c r="ADC8" s="720"/>
      <c r="ADD8" s="720"/>
      <c r="ADE8" s="720"/>
      <c r="ADF8" s="720"/>
      <c r="ADG8" s="720"/>
      <c r="ADH8" s="720"/>
      <c r="ADI8" s="720"/>
      <c r="ADJ8" s="720"/>
      <c r="ADK8" s="720"/>
      <c r="ADL8" s="720"/>
      <c r="ADM8" s="720"/>
      <c r="ADN8" s="720"/>
      <c r="ADO8" s="720"/>
      <c r="ADP8" s="720"/>
      <c r="ADQ8" s="720"/>
      <c r="ADR8" s="720"/>
      <c r="ADS8" s="720"/>
      <c r="ADT8" s="720"/>
      <c r="ADU8" s="720"/>
      <c r="ADV8" s="720"/>
      <c r="ADW8" s="720"/>
      <c r="ADX8" s="720"/>
      <c r="ADY8" s="720"/>
      <c r="ADZ8" s="720"/>
      <c r="AEA8" s="720"/>
      <c r="AEB8" s="720"/>
      <c r="AEC8" s="720"/>
      <c r="AED8" s="720"/>
      <c r="AEE8" s="720"/>
      <c r="AEF8" s="720"/>
      <c r="AEG8" s="720"/>
      <c r="AEH8" s="720"/>
      <c r="AEI8" s="720"/>
      <c r="AEJ8" s="720"/>
      <c r="AEK8" s="720"/>
      <c r="AEL8" s="720"/>
      <c r="AEM8" s="720"/>
      <c r="AEN8" s="720"/>
      <c r="AEO8" s="720"/>
      <c r="AEP8" s="720"/>
      <c r="AEQ8" s="720"/>
      <c r="AER8" s="720"/>
      <c r="AES8" s="720"/>
      <c r="AET8" s="720"/>
      <c r="AEU8" s="720"/>
      <c r="AEV8" s="720"/>
      <c r="AEW8" s="720"/>
      <c r="AEX8" s="720"/>
      <c r="AEY8" s="720"/>
      <c r="AEZ8" s="720"/>
      <c r="AFA8" s="720"/>
      <c r="AFB8" s="720"/>
      <c r="AFC8" s="720"/>
      <c r="AFD8" s="720"/>
      <c r="AFE8" s="720"/>
      <c r="AFF8" s="720"/>
      <c r="AFG8" s="720"/>
      <c r="AFH8" s="720"/>
      <c r="AFI8" s="720"/>
      <c r="AFJ8" s="720"/>
      <c r="AFK8" s="720"/>
      <c r="AFL8" s="720"/>
      <c r="AFM8" s="720"/>
      <c r="AFN8" s="720"/>
      <c r="AFO8" s="720"/>
      <c r="AFP8" s="720"/>
      <c r="AFQ8" s="720"/>
      <c r="AFR8" s="720"/>
      <c r="AFS8" s="720"/>
      <c r="AFT8" s="720"/>
      <c r="AFU8" s="720"/>
      <c r="AFV8" s="720"/>
      <c r="AFW8" s="720"/>
      <c r="AFX8" s="720"/>
      <c r="AFY8" s="720"/>
      <c r="AFZ8" s="720"/>
      <c r="AGA8" s="720"/>
      <c r="AGB8" s="720"/>
      <c r="AGC8" s="720"/>
      <c r="AGD8" s="720"/>
      <c r="AGE8" s="720"/>
      <c r="AGF8" s="720"/>
      <c r="AGG8" s="720"/>
      <c r="AGH8" s="720"/>
      <c r="AGI8" s="720"/>
      <c r="AGJ8" s="720"/>
      <c r="AGK8" s="720"/>
      <c r="AGL8" s="720"/>
      <c r="AGM8" s="720"/>
      <c r="AGN8" s="720"/>
      <c r="AGO8" s="720"/>
      <c r="AGP8" s="720"/>
      <c r="AGQ8" s="720"/>
      <c r="AGR8" s="720"/>
      <c r="AGS8" s="720"/>
      <c r="AGT8" s="720"/>
      <c r="AGU8" s="720"/>
      <c r="AGV8" s="720"/>
      <c r="AGW8" s="720"/>
      <c r="AGX8" s="720"/>
      <c r="AGY8" s="720"/>
      <c r="AGZ8" s="720"/>
      <c r="AHA8" s="720"/>
      <c r="AHB8" s="720"/>
      <c r="AHC8" s="720"/>
      <c r="AHD8" s="720"/>
      <c r="AHE8" s="720"/>
      <c r="AHF8" s="720"/>
      <c r="AHG8" s="720"/>
      <c r="AHH8" s="720"/>
      <c r="AHI8" s="720"/>
      <c r="AHJ8" s="720"/>
      <c r="AHK8" s="720"/>
      <c r="AHL8" s="720"/>
      <c r="AHM8" s="720"/>
      <c r="AHN8" s="720"/>
      <c r="AHO8" s="720"/>
      <c r="AHP8" s="720"/>
      <c r="AHQ8" s="720"/>
      <c r="AHR8" s="720"/>
      <c r="AHS8" s="720"/>
      <c r="AHT8" s="720"/>
      <c r="AHU8" s="720"/>
      <c r="AHV8" s="720"/>
      <c r="AHW8" s="720"/>
      <c r="AHX8" s="720"/>
      <c r="AHY8" s="720"/>
      <c r="AHZ8" s="720"/>
      <c r="AIA8" s="720"/>
      <c r="AIB8" s="720"/>
      <c r="AIC8" s="720"/>
      <c r="AID8" s="720"/>
      <c r="AIE8" s="720"/>
      <c r="AIF8" s="720"/>
      <c r="AIG8" s="720"/>
      <c r="AIH8" s="720"/>
      <c r="AII8" s="720"/>
      <c r="AIJ8" s="720"/>
      <c r="AIK8" s="720"/>
      <c r="AIL8" s="720"/>
      <c r="AIM8" s="720"/>
      <c r="AIN8" s="720"/>
      <c r="AIO8" s="720"/>
      <c r="AIP8" s="720"/>
      <c r="AIQ8" s="720"/>
      <c r="AIR8" s="720"/>
      <c r="AIS8" s="720"/>
      <c r="AIT8" s="720"/>
      <c r="AIU8" s="720"/>
      <c r="AIV8" s="720"/>
      <c r="AIW8" s="720"/>
      <c r="AIX8" s="720"/>
      <c r="AIY8" s="720"/>
      <c r="AIZ8" s="720"/>
      <c r="AJA8" s="720"/>
      <c r="AJB8" s="720"/>
      <c r="AJC8" s="720"/>
      <c r="AJD8" s="720"/>
      <c r="AJE8" s="720"/>
      <c r="AJF8" s="720"/>
      <c r="AJG8" s="720"/>
      <c r="AJH8" s="720"/>
      <c r="AJI8" s="720"/>
      <c r="AJJ8" s="720"/>
      <c r="AJK8" s="720"/>
      <c r="AJL8" s="720"/>
      <c r="AJM8" s="720"/>
      <c r="AJN8" s="720"/>
      <c r="AJO8" s="720"/>
      <c r="AJP8" s="720"/>
      <c r="AJQ8" s="720"/>
      <c r="AJR8" s="720"/>
      <c r="AJS8" s="720"/>
      <c r="AJT8" s="720"/>
      <c r="AJU8" s="720"/>
      <c r="AJV8" s="720"/>
      <c r="AJW8" s="720"/>
      <c r="AJX8" s="720"/>
      <c r="AJY8" s="720"/>
      <c r="AJZ8" s="720"/>
      <c r="AKA8" s="720"/>
      <c r="AKB8" s="720"/>
      <c r="AKC8" s="720"/>
      <c r="AKD8" s="720"/>
      <c r="AKE8" s="720"/>
      <c r="AKF8" s="720"/>
      <c r="AKG8" s="720"/>
      <c r="AKH8" s="720"/>
      <c r="AKI8" s="720"/>
      <c r="AKJ8" s="720"/>
      <c r="AKK8" s="720"/>
      <c r="AKL8" s="720"/>
      <c r="AKM8" s="720"/>
      <c r="AKN8" s="720"/>
      <c r="AKO8" s="720"/>
      <c r="AKP8" s="720"/>
      <c r="AKQ8" s="720"/>
      <c r="AKR8" s="720"/>
      <c r="AKS8" s="720"/>
      <c r="AKT8" s="720"/>
      <c r="AKU8" s="720"/>
      <c r="AKV8" s="720"/>
      <c r="AKW8" s="720"/>
      <c r="AKX8" s="720"/>
      <c r="AKY8" s="720"/>
      <c r="AKZ8" s="720"/>
      <c r="ALA8" s="720"/>
      <c r="ALB8" s="720"/>
      <c r="ALC8" s="720"/>
      <c r="ALD8" s="720"/>
      <c r="ALE8" s="720"/>
      <c r="ALF8" s="720"/>
      <c r="ALG8" s="720"/>
      <c r="ALH8" s="720"/>
      <c r="ALI8" s="720"/>
      <c r="ALJ8" s="720"/>
      <c r="ALK8" s="720"/>
      <c r="ALL8" s="720"/>
      <c r="ALM8" s="720"/>
      <c r="ALN8" s="720"/>
      <c r="ALO8" s="720"/>
      <c r="ALP8" s="720"/>
      <c r="ALQ8" s="720"/>
      <c r="ALR8" s="720"/>
      <c r="ALS8" s="720"/>
      <c r="ALT8" s="720"/>
      <c r="ALU8" s="720"/>
      <c r="ALV8" s="720"/>
      <c r="ALW8" s="720"/>
      <c r="ALX8" s="720"/>
      <c r="ALY8" s="720"/>
      <c r="ALZ8" s="720"/>
      <c r="AMA8" s="720"/>
      <c r="AMB8" s="720"/>
      <c r="AMC8" s="720"/>
      <c r="AMD8" s="720"/>
      <c r="AME8" s="720"/>
      <c r="AMF8" s="720"/>
      <c r="AMG8" s="720"/>
      <c r="AMH8" s="720"/>
      <c r="AMI8" s="720"/>
      <c r="AMJ8" s="720"/>
      <c r="AMK8" s="720"/>
      <c r="AML8" s="720"/>
      <c r="AMM8" s="720"/>
      <c r="AMN8" s="720"/>
      <c r="AMO8" s="720"/>
      <c r="AMP8" s="720"/>
      <c r="AMQ8" s="720"/>
      <c r="AMR8" s="720"/>
      <c r="AMS8" s="720"/>
      <c r="AMT8" s="720"/>
      <c r="AMU8" s="720"/>
      <c r="AMV8" s="720"/>
      <c r="AMW8" s="720"/>
      <c r="AMX8" s="720"/>
      <c r="AMY8" s="720"/>
      <c r="AMZ8" s="720"/>
      <c r="ANA8" s="720"/>
      <c r="ANB8" s="720"/>
      <c r="ANC8" s="720"/>
      <c r="AND8" s="720"/>
      <c r="ANE8" s="720"/>
      <c r="ANF8" s="720"/>
      <c r="ANG8" s="720"/>
      <c r="ANH8" s="720"/>
      <c r="ANI8" s="720"/>
      <c r="ANJ8" s="720"/>
      <c r="ANK8" s="720"/>
      <c r="ANL8" s="720"/>
      <c r="ANM8" s="720"/>
      <c r="ANN8" s="720"/>
      <c r="ANO8" s="720"/>
      <c r="ANP8" s="720"/>
      <c r="ANQ8" s="720"/>
      <c r="ANR8" s="720"/>
      <c r="ANS8" s="720"/>
      <c r="ANT8" s="720"/>
      <c r="ANU8" s="720"/>
      <c r="ANV8" s="720"/>
      <c r="ANW8" s="720"/>
      <c r="ANX8" s="720"/>
      <c r="ANY8" s="720"/>
      <c r="ANZ8" s="720"/>
      <c r="AOA8" s="720"/>
      <c r="AOB8" s="720"/>
      <c r="AOC8" s="720"/>
      <c r="AOD8" s="720"/>
      <c r="AOE8" s="720"/>
      <c r="AOF8" s="720"/>
      <c r="AOG8" s="720"/>
      <c r="AOH8" s="720"/>
      <c r="AOI8" s="720"/>
      <c r="AOJ8" s="720"/>
      <c r="AOK8" s="720"/>
      <c r="AOL8" s="720"/>
      <c r="AOM8" s="720"/>
      <c r="AON8" s="720"/>
      <c r="AOO8" s="720"/>
      <c r="AOP8" s="720"/>
      <c r="AOQ8" s="720"/>
      <c r="AOR8" s="720"/>
      <c r="AOS8" s="720"/>
      <c r="AOT8" s="720"/>
      <c r="AOU8" s="720"/>
      <c r="AOV8" s="720"/>
      <c r="AOW8" s="720"/>
      <c r="AOX8" s="720"/>
      <c r="AOY8" s="720"/>
      <c r="AOZ8" s="720"/>
      <c r="APA8" s="720"/>
      <c r="APB8" s="720"/>
      <c r="APC8" s="720"/>
      <c r="APD8" s="720"/>
      <c r="APE8" s="720"/>
      <c r="APF8" s="720"/>
      <c r="APG8" s="720"/>
      <c r="APH8" s="720"/>
      <c r="API8" s="720"/>
      <c r="APJ8" s="720"/>
      <c r="APK8" s="720"/>
      <c r="APL8" s="720"/>
      <c r="APM8" s="720"/>
      <c r="APN8" s="720"/>
      <c r="APO8" s="720"/>
      <c r="APP8" s="720"/>
      <c r="APQ8" s="720"/>
      <c r="APR8" s="720"/>
      <c r="APS8" s="720"/>
      <c r="APT8" s="720"/>
      <c r="APU8" s="720"/>
      <c r="APV8" s="720"/>
      <c r="APW8" s="720"/>
      <c r="APX8" s="720"/>
      <c r="APY8" s="720"/>
      <c r="APZ8" s="720"/>
      <c r="AQA8" s="720"/>
      <c r="AQB8" s="720"/>
      <c r="AQC8" s="720"/>
      <c r="AQD8" s="720"/>
      <c r="AQE8" s="720"/>
      <c r="AQF8" s="720"/>
      <c r="AQG8" s="720"/>
      <c r="AQH8" s="720"/>
      <c r="AQI8" s="720"/>
      <c r="AQJ8" s="720"/>
      <c r="AQK8" s="720"/>
      <c r="AQL8" s="720"/>
      <c r="AQM8" s="720"/>
      <c r="AQN8" s="720"/>
      <c r="AQO8" s="720"/>
      <c r="AQP8" s="720"/>
      <c r="AQQ8" s="720"/>
      <c r="AQR8" s="720"/>
      <c r="AQS8" s="720"/>
      <c r="AQT8" s="720"/>
      <c r="AQU8" s="720"/>
      <c r="AQV8" s="720"/>
      <c r="AQW8" s="720"/>
      <c r="AQX8" s="720"/>
      <c r="AQY8" s="720"/>
      <c r="AQZ8" s="720"/>
      <c r="ARA8" s="720"/>
      <c r="ARB8" s="720"/>
      <c r="ARC8" s="720"/>
      <c r="ARD8" s="720"/>
      <c r="ARE8" s="720"/>
      <c r="ARF8" s="720"/>
      <c r="ARG8" s="720"/>
      <c r="ARH8" s="720"/>
      <c r="ARI8" s="720"/>
      <c r="ARJ8" s="720"/>
      <c r="ARK8" s="720"/>
      <c r="ARL8" s="720"/>
      <c r="ARM8" s="720"/>
      <c r="ARN8" s="720"/>
      <c r="ARO8" s="720"/>
      <c r="ARP8" s="720"/>
      <c r="ARQ8" s="720"/>
      <c r="ARR8" s="720"/>
      <c r="ARS8" s="720"/>
      <c r="ART8" s="720"/>
      <c r="ARU8" s="720"/>
      <c r="ARV8" s="720"/>
      <c r="ARW8" s="720"/>
      <c r="ARX8" s="720"/>
      <c r="ARY8" s="720"/>
      <c r="ARZ8" s="720"/>
      <c r="ASA8" s="720"/>
      <c r="ASB8" s="720"/>
      <c r="ASC8" s="720"/>
      <c r="ASD8" s="720"/>
      <c r="ASE8" s="720"/>
      <c r="ASF8" s="720"/>
      <c r="ASG8" s="720"/>
      <c r="ASH8" s="720"/>
      <c r="ASI8" s="720"/>
      <c r="ASJ8" s="720"/>
      <c r="ASK8" s="720"/>
      <c r="ASL8" s="720"/>
      <c r="ASM8" s="720"/>
      <c r="ASN8" s="720"/>
      <c r="ASO8" s="720"/>
      <c r="ASP8" s="720"/>
      <c r="ASQ8" s="720"/>
      <c r="ASR8" s="720"/>
      <c r="ASS8" s="720"/>
      <c r="AST8" s="720"/>
      <c r="ASU8" s="720"/>
      <c r="ASV8" s="720"/>
      <c r="ASW8" s="720"/>
      <c r="ASX8" s="720"/>
      <c r="ASY8" s="720"/>
      <c r="ASZ8" s="720"/>
      <c r="ATA8" s="720"/>
      <c r="ATB8" s="720"/>
      <c r="ATC8" s="720"/>
      <c r="ATD8" s="720"/>
      <c r="ATE8" s="720"/>
      <c r="ATF8" s="720"/>
      <c r="ATG8" s="720"/>
      <c r="ATH8" s="720"/>
      <c r="ATI8" s="720"/>
      <c r="ATJ8" s="720"/>
      <c r="ATK8" s="720"/>
      <c r="ATL8" s="720"/>
      <c r="ATM8" s="720"/>
      <c r="ATN8" s="720"/>
      <c r="ATO8" s="720"/>
      <c r="ATP8" s="720"/>
      <c r="ATQ8" s="720"/>
      <c r="ATR8" s="720"/>
      <c r="ATS8" s="720"/>
      <c r="ATT8" s="720"/>
      <c r="ATU8" s="720"/>
      <c r="ATV8" s="720"/>
      <c r="ATW8" s="720"/>
      <c r="ATX8" s="720"/>
      <c r="ATY8" s="720"/>
      <c r="ATZ8" s="720"/>
      <c r="AUA8" s="720"/>
      <c r="AUB8" s="720"/>
      <c r="AUC8" s="720"/>
      <c r="AUD8" s="720"/>
      <c r="AUE8" s="720"/>
      <c r="AUF8" s="720"/>
      <c r="AUG8" s="720"/>
      <c r="AUH8" s="720"/>
      <c r="AUI8" s="720"/>
      <c r="AUJ8" s="720"/>
      <c r="AUK8" s="720"/>
      <c r="AUL8" s="720"/>
      <c r="AUM8" s="720"/>
      <c r="AUN8" s="720"/>
      <c r="AUO8" s="720"/>
      <c r="AUP8" s="720"/>
      <c r="AUQ8" s="720"/>
      <c r="AUR8" s="720"/>
      <c r="AUS8" s="720"/>
      <c r="AUT8" s="720"/>
      <c r="AUU8" s="720"/>
      <c r="AUV8" s="720"/>
      <c r="AUW8" s="720"/>
      <c r="AUX8" s="720"/>
      <c r="AUY8" s="720"/>
      <c r="AUZ8" s="720"/>
      <c r="AVA8" s="720"/>
      <c r="AVB8" s="720"/>
      <c r="AVC8" s="720"/>
      <c r="AVD8" s="720"/>
      <c r="AVE8" s="720"/>
      <c r="AVF8" s="720"/>
      <c r="AVG8" s="720"/>
      <c r="AVH8" s="720"/>
      <c r="AVI8" s="720"/>
      <c r="AVJ8" s="720"/>
      <c r="AVK8" s="720"/>
      <c r="AVL8" s="720"/>
      <c r="AVM8" s="720"/>
      <c r="AVN8" s="720"/>
      <c r="AVO8" s="720"/>
      <c r="AVP8" s="720"/>
      <c r="AVQ8" s="720"/>
      <c r="AVR8" s="720"/>
      <c r="AVS8" s="720"/>
      <c r="AVT8" s="720"/>
      <c r="AVU8" s="720"/>
      <c r="AVV8" s="720"/>
      <c r="AVW8" s="720"/>
      <c r="AVX8" s="720"/>
      <c r="AVY8" s="720"/>
      <c r="AVZ8" s="720"/>
      <c r="AWA8" s="720"/>
      <c r="AWB8" s="720"/>
      <c r="AWC8" s="720"/>
      <c r="AWD8" s="720"/>
      <c r="AWE8" s="720"/>
      <c r="AWF8" s="720"/>
      <c r="AWG8" s="720"/>
      <c r="AWH8" s="720"/>
      <c r="AWI8" s="720"/>
      <c r="AWJ8" s="720"/>
      <c r="AWK8" s="720"/>
      <c r="AWL8" s="720"/>
      <c r="AWM8" s="720"/>
      <c r="AWN8" s="720"/>
      <c r="AWO8" s="720"/>
      <c r="AWP8" s="720"/>
      <c r="AWQ8" s="720"/>
      <c r="AWR8" s="720"/>
      <c r="AWS8" s="720"/>
      <c r="AWT8" s="720"/>
      <c r="AWU8" s="720"/>
      <c r="AWV8" s="720"/>
      <c r="AWW8" s="720"/>
      <c r="AWX8" s="720"/>
      <c r="AWY8" s="720"/>
      <c r="AWZ8" s="720"/>
      <c r="AXA8" s="720"/>
      <c r="AXB8" s="720"/>
      <c r="AXC8" s="720"/>
      <c r="AXD8" s="720"/>
      <c r="AXE8" s="720"/>
      <c r="AXF8" s="720"/>
      <c r="AXG8" s="720"/>
      <c r="AXH8" s="720"/>
      <c r="AXI8" s="720"/>
      <c r="AXJ8" s="720"/>
      <c r="AXK8" s="720"/>
      <c r="AXL8" s="720"/>
      <c r="AXM8" s="720"/>
      <c r="AXN8" s="720"/>
      <c r="AXO8" s="720"/>
      <c r="AXP8" s="720"/>
      <c r="AXQ8" s="720"/>
      <c r="AXR8" s="720"/>
      <c r="AXS8" s="720"/>
      <c r="AXT8" s="720"/>
      <c r="AXU8" s="720"/>
      <c r="AXV8" s="720"/>
      <c r="AXW8" s="720"/>
      <c r="AXX8" s="720"/>
      <c r="AXY8" s="720"/>
      <c r="AXZ8" s="720"/>
      <c r="AYA8" s="720"/>
      <c r="AYB8" s="720"/>
      <c r="AYC8" s="720"/>
      <c r="AYD8" s="720"/>
      <c r="AYE8" s="720"/>
      <c r="AYF8" s="720"/>
      <c r="AYG8" s="720"/>
      <c r="AYH8" s="720"/>
      <c r="AYI8" s="720"/>
      <c r="AYJ8" s="720"/>
      <c r="AYK8" s="720"/>
      <c r="AYL8" s="720"/>
      <c r="AYM8" s="720"/>
      <c r="AYN8" s="720"/>
      <c r="AYO8" s="720"/>
      <c r="AYP8" s="720"/>
      <c r="AYQ8" s="720"/>
      <c r="AYR8" s="720"/>
      <c r="AYS8" s="720"/>
      <c r="AYT8" s="720"/>
      <c r="AYU8" s="720"/>
      <c r="AYV8" s="720"/>
      <c r="AYW8" s="720"/>
      <c r="AYX8" s="720"/>
      <c r="AYY8" s="720"/>
      <c r="AYZ8" s="720"/>
      <c r="AZA8" s="720"/>
      <c r="AZB8" s="720"/>
      <c r="AZC8" s="720"/>
      <c r="AZD8" s="720"/>
      <c r="AZE8" s="720"/>
      <c r="AZF8" s="720"/>
      <c r="AZG8" s="720"/>
      <c r="AZH8" s="720"/>
      <c r="AZI8" s="720"/>
      <c r="AZJ8" s="720"/>
      <c r="AZK8" s="720"/>
      <c r="AZL8" s="720"/>
      <c r="AZM8" s="720"/>
      <c r="AZN8" s="720"/>
      <c r="AZO8" s="720"/>
      <c r="AZP8" s="720"/>
      <c r="AZQ8" s="720"/>
      <c r="AZR8" s="720"/>
      <c r="AZS8" s="720"/>
      <c r="AZT8" s="720"/>
      <c r="AZU8" s="720"/>
      <c r="AZV8" s="720"/>
      <c r="AZW8" s="720"/>
      <c r="AZX8" s="720"/>
      <c r="AZY8" s="720"/>
      <c r="AZZ8" s="720"/>
      <c r="BAA8" s="720"/>
      <c r="BAB8" s="720"/>
      <c r="BAC8" s="720"/>
      <c r="BAD8" s="720"/>
      <c r="BAE8" s="720"/>
      <c r="BAF8" s="720"/>
      <c r="BAG8" s="720"/>
      <c r="BAH8" s="720"/>
      <c r="BAI8" s="720"/>
      <c r="BAJ8" s="720"/>
      <c r="BAK8" s="720"/>
      <c r="BAL8" s="720"/>
      <c r="BAM8" s="720"/>
      <c r="BAN8" s="720"/>
      <c r="BAO8" s="720"/>
      <c r="BAP8" s="720"/>
      <c r="BAQ8" s="720"/>
      <c r="BAR8" s="720"/>
      <c r="BAS8" s="720"/>
      <c r="BAT8" s="720"/>
      <c r="BAU8" s="720"/>
      <c r="BAV8" s="720"/>
      <c r="BAW8" s="720"/>
      <c r="BAX8" s="720"/>
      <c r="BAY8" s="720"/>
      <c r="BAZ8" s="720"/>
      <c r="BBA8" s="720"/>
      <c r="BBB8" s="720"/>
      <c r="BBC8" s="720"/>
      <c r="BBD8" s="720"/>
      <c r="BBE8" s="720"/>
      <c r="BBF8" s="720"/>
      <c r="BBG8" s="720"/>
      <c r="BBH8" s="720"/>
      <c r="BBI8" s="720"/>
      <c r="BBJ8" s="720"/>
      <c r="BBK8" s="720"/>
      <c r="BBL8" s="720"/>
      <c r="BBM8" s="720"/>
      <c r="BBN8" s="720"/>
      <c r="BBO8" s="720"/>
      <c r="BBP8" s="720"/>
      <c r="BBQ8" s="720"/>
      <c r="BBR8" s="720"/>
      <c r="BBS8" s="720"/>
      <c r="BBT8" s="720"/>
      <c r="BBU8" s="720"/>
      <c r="BBV8" s="720"/>
      <c r="BBW8" s="720"/>
      <c r="BBX8" s="720"/>
      <c r="BBY8" s="720"/>
      <c r="BBZ8" s="720"/>
      <c r="BCA8" s="720"/>
      <c r="BCB8" s="720"/>
      <c r="BCC8" s="720"/>
      <c r="BCD8" s="720"/>
      <c r="BCE8" s="720"/>
      <c r="BCF8" s="720"/>
      <c r="BCG8" s="720"/>
      <c r="BCH8" s="720"/>
      <c r="BCI8" s="720"/>
      <c r="BCJ8" s="720"/>
      <c r="BCK8" s="720"/>
      <c r="BCL8" s="720"/>
      <c r="BCM8" s="720"/>
      <c r="BCN8" s="720"/>
      <c r="BCO8" s="720"/>
      <c r="BCP8" s="720"/>
      <c r="BCQ8" s="720"/>
      <c r="BCR8" s="720"/>
      <c r="BCS8" s="720"/>
      <c r="BCT8" s="720"/>
      <c r="BCU8" s="720"/>
      <c r="BCV8" s="720"/>
      <c r="BCW8" s="720"/>
      <c r="BCX8" s="720"/>
      <c r="BCY8" s="720"/>
      <c r="BCZ8" s="720"/>
      <c r="BDA8" s="720"/>
      <c r="BDB8" s="720"/>
      <c r="BDC8" s="720"/>
      <c r="BDD8" s="720"/>
      <c r="BDE8" s="720"/>
      <c r="BDF8" s="720"/>
      <c r="BDG8" s="720"/>
      <c r="BDH8" s="720"/>
      <c r="BDI8" s="720"/>
      <c r="BDJ8" s="720"/>
      <c r="BDK8" s="720"/>
      <c r="BDL8" s="720"/>
      <c r="BDM8" s="720"/>
      <c r="BDN8" s="720"/>
      <c r="BDO8" s="720"/>
      <c r="BDP8" s="720"/>
      <c r="BDQ8" s="720"/>
      <c r="BDR8" s="720"/>
      <c r="BDS8" s="720"/>
      <c r="BDT8" s="720"/>
      <c r="BDU8" s="720"/>
      <c r="BDV8" s="720"/>
      <c r="BDW8" s="720"/>
      <c r="BDX8" s="720"/>
      <c r="BDY8" s="720"/>
      <c r="BDZ8" s="720"/>
      <c r="BEA8" s="720"/>
      <c r="BEB8" s="720"/>
      <c r="BEC8" s="720"/>
      <c r="BED8" s="720"/>
      <c r="BEE8" s="720"/>
      <c r="BEF8" s="720"/>
      <c r="BEG8" s="720"/>
      <c r="BEH8" s="720"/>
      <c r="BEI8" s="720"/>
      <c r="BEJ8" s="720"/>
      <c r="BEK8" s="720"/>
      <c r="BEL8" s="720"/>
      <c r="BEM8" s="720"/>
      <c r="BEN8" s="720"/>
      <c r="BEO8" s="720"/>
      <c r="BEP8" s="720"/>
      <c r="BEQ8" s="720"/>
      <c r="BER8" s="720"/>
      <c r="BES8" s="720"/>
      <c r="BET8" s="720"/>
      <c r="BEU8" s="720"/>
      <c r="BEV8" s="720"/>
      <c r="BEW8" s="720"/>
      <c r="BEX8" s="720"/>
      <c r="BEY8" s="720"/>
      <c r="BEZ8" s="720"/>
      <c r="BFA8" s="720"/>
      <c r="BFB8" s="720"/>
      <c r="BFC8" s="720"/>
      <c r="BFD8" s="720"/>
      <c r="BFE8" s="720"/>
      <c r="BFF8" s="720"/>
      <c r="BFG8" s="720"/>
      <c r="BFH8" s="720"/>
      <c r="BFI8" s="720"/>
      <c r="BFJ8" s="720"/>
      <c r="BFK8" s="720"/>
      <c r="BFL8" s="720"/>
      <c r="BFM8" s="720"/>
      <c r="BFN8" s="720"/>
      <c r="BFO8" s="720"/>
      <c r="BFP8" s="720"/>
      <c r="BFQ8" s="720"/>
      <c r="BFR8" s="720"/>
      <c r="BFS8" s="720"/>
      <c r="BFT8" s="720"/>
      <c r="BFU8" s="720"/>
      <c r="BFV8" s="720"/>
      <c r="BFW8" s="720"/>
      <c r="BFX8" s="720"/>
      <c r="BFY8" s="720"/>
      <c r="BFZ8" s="720"/>
      <c r="BGA8" s="720"/>
      <c r="BGB8" s="720"/>
      <c r="BGC8" s="720"/>
      <c r="BGD8" s="720"/>
      <c r="BGE8" s="720"/>
      <c r="BGF8" s="720"/>
      <c r="BGG8" s="720"/>
      <c r="BGH8" s="720"/>
      <c r="BGI8" s="720"/>
      <c r="BGJ8" s="720"/>
      <c r="BGK8" s="720"/>
      <c r="BGL8" s="720"/>
      <c r="BGM8" s="720"/>
      <c r="BGN8" s="720"/>
      <c r="BGO8" s="720"/>
      <c r="BGP8" s="720"/>
      <c r="BGQ8" s="720"/>
      <c r="BGR8" s="720"/>
      <c r="BGS8" s="720"/>
      <c r="BGT8" s="720"/>
      <c r="BGU8" s="720"/>
      <c r="BGV8" s="720"/>
      <c r="BGW8" s="720"/>
      <c r="BGX8" s="720"/>
      <c r="BGY8" s="720"/>
      <c r="BGZ8" s="720"/>
      <c r="BHA8" s="720"/>
      <c r="BHB8" s="720"/>
      <c r="BHC8" s="720"/>
      <c r="BHD8" s="720"/>
      <c r="BHE8" s="720"/>
      <c r="BHF8" s="720"/>
      <c r="BHG8" s="720"/>
      <c r="BHH8" s="720"/>
      <c r="BHI8" s="720"/>
      <c r="BHJ8" s="720"/>
      <c r="BHK8" s="720"/>
      <c r="BHL8" s="720"/>
      <c r="BHM8" s="720"/>
      <c r="BHN8" s="720"/>
      <c r="BHO8" s="720"/>
      <c r="BHP8" s="720"/>
      <c r="BHQ8" s="720"/>
      <c r="BHR8" s="720"/>
      <c r="BHS8" s="720"/>
      <c r="BHT8" s="720"/>
      <c r="BHU8" s="720"/>
      <c r="BHV8" s="720"/>
      <c r="BHW8" s="720"/>
      <c r="BHX8" s="720"/>
      <c r="BHY8" s="720"/>
      <c r="BHZ8" s="720"/>
      <c r="BIA8" s="720"/>
      <c r="BIB8" s="720"/>
      <c r="BIC8" s="720"/>
      <c r="BID8" s="720"/>
      <c r="BIE8" s="720"/>
      <c r="BIF8" s="720"/>
      <c r="BIG8" s="720"/>
      <c r="BIH8" s="720"/>
      <c r="BII8" s="720"/>
      <c r="BIJ8" s="720"/>
      <c r="BIK8" s="720"/>
      <c r="BIL8" s="720"/>
      <c r="BIM8" s="720"/>
      <c r="BIN8" s="720"/>
      <c r="BIO8" s="720"/>
      <c r="BIP8" s="720"/>
      <c r="BIQ8" s="720"/>
      <c r="BIR8" s="720"/>
      <c r="BIS8" s="720"/>
      <c r="BIT8" s="720"/>
      <c r="BIU8" s="720"/>
      <c r="BIV8" s="720"/>
      <c r="BIW8" s="720"/>
      <c r="BIX8" s="720"/>
      <c r="BIY8" s="720"/>
      <c r="BIZ8" s="720"/>
      <c r="BJA8" s="720"/>
      <c r="BJB8" s="720"/>
      <c r="BJC8" s="720"/>
      <c r="BJD8" s="720"/>
      <c r="BJE8" s="720"/>
      <c r="BJF8" s="720"/>
      <c r="BJG8" s="720"/>
      <c r="BJH8" s="720"/>
      <c r="BJI8" s="720"/>
      <c r="BJJ8" s="720"/>
      <c r="BJK8" s="720"/>
      <c r="BJL8" s="720"/>
      <c r="BJM8" s="720"/>
      <c r="BJN8" s="720"/>
      <c r="BJO8" s="720"/>
      <c r="BJP8" s="720"/>
      <c r="BJQ8" s="720"/>
      <c r="BJR8" s="720"/>
      <c r="BJS8" s="720"/>
      <c r="BJT8" s="720"/>
      <c r="BJU8" s="720"/>
      <c r="BJV8" s="720"/>
      <c r="BJW8" s="720"/>
      <c r="BJX8" s="720"/>
      <c r="BJY8" s="720"/>
      <c r="BJZ8" s="720"/>
      <c r="BKA8" s="720"/>
      <c r="BKB8" s="720"/>
      <c r="BKC8" s="720"/>
      <c r="BKD8" s="720"/>
      <c r="BKE8" s="720"/>
      <c r="BKF8" s="720"/>
      <c r="BKG8" s="720"/>
      <c r="BKH8" s="720"/>
      <c r="BKI8" s="720"/>
      <c r="BKJ8" s="720"/>
      <c r="BKK8" s="720"/>
      <c r="BKL8" s="720"/>
      <c r="BKM8" s="720"/>
      <c r="BKN8" s="720"/>
      <c r="BKO8" s="720"/>
      <c r="BKP8" s="720"/>
      <c r="BKQ8" s="720"/>
      <c r="BKR8" s="720"/>
      <c r="BKS8" s="720"/>
      <c r="BKT8" s="720"/>
      <c r="BKU8" s="720"/>
      <c r="BKV8" s="720"/>
      <c r="BKW8" s="720"/>
      <c r="BKX8" s="720"/>
      <c r="BKY8" s="720"/>
      <c r="BKZ8" s="720"/>
      <c r="BLA8" s="720"/>
      <c r="BLB8" s="720"/>
      <c r="BLC8" s="720"/>
      <c r="BLD8" s="720"/>
      <c r="BLE8" s="720"/>
      <c r="BLF8" s="720"/>
      <c r="BLG8" s="720"/>
      <c r="BLH8" s="720"/>
      <c r="BLI8" s="720"/>
      <c r="BLJ8" s="720"/>
      <c r="BLK8" s="720"/>
      <c r="BLL8" s="720"/>
      <c r="BLM8" s="720"/>
      <c r="BLN8" s="720"/>
      <c r="BLO8" s="720"/>
      <c r="BLP8" s="720"/>
      <c r="BLQ8" s="720"/>
      <c r="BLR8" s="720"/>
      <c r="BLS8" s="720"/>
      <c r="BLT8" s="720"/>
      <c r="BLU8" s="720"/>
      <c r="BLV8" s="720"/>
      <c r="BLW8" s="720"/>
      <c r="BLX8" s="720"/>
      <c r="BLY8" s="720"/>
      <c r="BLZ8" s="720"/>
      <c r="BMA8" s="720"/>
      <c r="BMB8" s="720"/>
      <c r="BMC8" s="720"/>
      <c r="BMD8" s="720"/>
      <c r="BME8" s="720"/>
      <c r="BMF8" s="720"/>
      <c r="BMG8" s="720"/>
      <c r="BMH8" s="720"/>
      <c r="BMI8" s="720"/>
      <c r="BMJ8" s="720"/>
      <c r="BMK8" s="720"/>
      <c r="BML8" s="720"/>
      <c r="BMM8" s="720"/>
      <c r="BMN8" s="720"/>
      <c r="BMO8" s="720"/>
      <c r="BMP8" s="720"/>
      <c r="BMQ8" s="720"/>
      <c r="BMR8" s="720"/>
      <c r="BMS8" s="720"/>
      <c r="BMT8" s="720"/>
      <c r="BMU8" s="720"/>
      <c r="BMV8" s="720"/>
      <c r="BMW8" s="720"/>
      <c r="BMX8" s="720"/>
      <c r="BMY8" s="720"/>
      <c r="BMZ8" s="720"/>
      <c r="BNA8" s="720"/>
      <c r="BNB8" s="720"/>
      <c r="BNC8" s="720"/>
      <c r="BND8" s="720"/>
      <c r="BNE8" s="720"/>
      <c r="BNF8" s="720"/>
      <c r="BNG8" s="720"/>
      <c r="BNH8" s="720"/>
      <c r="BNI8" s="720"/>
      <c r="BNJ8" s="720"/>
      <c r="BNK8" s="720"/>
      <c r="BNL8" s="720"/>
      <c r="BNM8" s="720"/>
      <c r="BNN8" s="720"/>
      <c r="BNO8" s="720"/>
      <c r="BNP8" s="720"/>
      <c r="BNQ8" s="720"/>
      <c r="BNR8" s="720"/>
      <c r="BNS8" s="720"/>
      <c r="BNT8" s="720"/>
      <c r="BNU8" s="720"/>
      <c r="BNV8" s="720"/>
      <c r="BNW8" s="720"/>
      <c r="BNX8" s="720"/>
      <c r="BNY8" s="720"/>
      <c r="BNZ8" s="720"/>
      <c r="BOA8" s="720"/>
      <c r="BOB8" s="720"/>
      <c r="BOC8" s="720"/>
      <c r="BOD8" s="720"/>
      <c r="BOE8" s="720"/>
      <c r="BOF8" s="720"/>
      <c r="BOG8" s="720"/>
      <c r="BOH8" s="720"/>
      <c r="BOI8" s="720"/>
      <c r="BOJ8" s="720"/>
      <c r="BOK8" s="720"/>
      <c r="BOL8" s="720"/>
      <c r="BOM8" s="720"/>
      <c r="BON8" s="720"/>
      <c r="BOO8" s="720"/>
      <c r="BOP8" s="720"/>
      <c r="BOQ8" s="720"/>
      <c r="BOR8" s="720"/>
      <c r="BOS8" s="720"/>
      <c r="BOT8" s="720"/>
      <c r="BOU8" s="720"/>
      <c r="BOV8" s="720"/>
      <c r="BOW8" s="720"/>
      <c r="BOX8" s="720"/>
      <c r="BOY8" s="720"/>
      <c r="BOZ8" s="720"/>
      <c r="BPA8" s="720"/>
      <c r="BPB8" s="720"/>
      <c r="BPC8" s="720"/>
      <c r="BPD8" s="720"/>
      <c r="BPE8" s="720"/>
      <c r="BPF8" s="720"/>
      <c r="BPG8" s="720"/>
      <c r="BPH8" s="720"/>
      <c r="BPI8" s="720"/>
      <c r="BPJ8" s="720"/>
      <c r="BPK8" s="720"/>
      <c r="BPL8" s="720"/>
      <c r="BPM8" s="720"/>
      <c r="BPN8" s="720"/>
      <c r="BPO8" s="720"/>
      <c r="BPP8" s="720"/>
      <c r="BPQ8" s="720"/>
      <c r="BPR8" s="720"/>
      <c r="BPS8" s="720"/>
      <c r="BPT8" s="720"/>
      <c r="BPU8" s="720"/>
      <c r="BPV8" s="720"/>
      <c r="BPW8" s="720"/>
      <c r="BPX8" s="720"/>
      <c r="BPY8" s="720"/>
      <c r="BPZ8" s="720"/>
      <c r="BQA8" s="720"/>
      <c r="BQB8" s="720"/>
      <c r="BQC8" s="720"/>
      <c r="BQD8" s="720"/>
      <c r="BQE8" s="720"/>
      <c r="BQF8" s="720"/>
      <c r="BQG8" s="720"/>
      <c r="BQH8" s="720"/>
      <c r="BQI8" s="720"/>
      <c r="BQJ8" s="720"/>
      <c r="BQK8" s="720"/>
      <c r="BQL8" s="720"/>
      <c r="BQM8" s="720"/>
      <c r="BQN8" s="720"/>
      <c r="BQO8" s="720"/>
      <c r="BQP8" s="720"/>
      <c r="BQQ8" s="720"/>
      <c r="BQR8" s="720"/>
      <c r="BQS8" s="720"/>
      <c r="BQT8" s="720"/>
      <c r="BQU8" s="720"/>
      <c r="BQV8" s="720"/>
      <c r="BQW8" s="720"/>
      <c r="BQX8" s="720"/>
      <c r="BQY8" s="720"/>
      <c r="BQZ8" s="720"/>
      <c r="BRA8" s="720"/>
      <c r="BRB8" s="720"/>
      <c r="BRC8" s="720"/>
      <c r="BRD8" s="720"/>
      <c r="BRE8" s="720"/>
      <c r="BRF8" s="720"/>
      <c r="BRG8" s="720"/>
      <c r="BRH8" s="720"/>
      <c r="BRI8" s="720"/>
      <c r="BRJ8" s="720"/>
      <c r="BRK8" s="720"/>
      <c r="BRL8" s="720"/>
      <c r="BRM8" s="720"/>
      <c r="BRN8" s="720"/>
      <c r="BRO8" s="720"/>
      <c r="BRP8" s="720"/>
      <c r="BRQ8" s="720"/>
      <c r="BRR8" s="720"/>
      <c r="BRS8" s="720"/>
      <c r="BRT8" s="720"/>
      <c r="BRU8" s="720"/>
      <c r="BRV8" s="720"/>
      <c r="BRW8" s="720"/>
      <c r="BRX8" s="720"/>
      <c r="BRY8" s="720"/>
      <c r="BRZ8" s="720"/>
      <c r="BSA8" s="720"/>
      <c r="BSB8" s="720"/>
      <c r="BSC8" s="720"/>
      <c r="BSD8" s="720"/>
      <c r="BSE8" s="720"/>
      <c r="BSF8" s="720"/>
      <c r="BSG8" s="720"/>
      <c r="BSH8" s="720"/>
      <c r="BSI8" s="720"/>
      <c r="BSJ8" s="720"/>
      <c r="BSK8" s="720"/>
      <c r="BSL8" s="720"/>
      <c r="BSM8" s="720"/>
      <c r="BSN8" s="720"/>
      <c r="BSO8" s="720"/>
      <c r="BSP8" s="720"/>
      <c r="BSQ8" s="720"/>
      <c r="BSR8" s="720"/>
      <c r="BSS8" s="720"/>
      <c r="BST8" s="720"/>
      <c r="BSU8" s="720"/>
      <c r="BSV8" s="720"/>
      <c r="BSW8" s="720"/>
      <c r="BSX8" s="720"/>
      <c r="BSY8" s="720"/>
      <c r="BSZ8" s="720"/>
      <c r="BTA8" s="720"/>
      <c r="BTB8" s="720"/>
      <c r="BTC8" s="720"/>
      <c r="BTD8" s="720"/>
      <c r="BTE8" s="720"/>
      <c r="BTF8" s="720"/>
      <c r="BTG8" s="720"/>
      <c r="BTH8" s="720"/>
      <c r="BTI8" s="720"/>
      <c r="BTJ8" s="720"/>
      <c r="BTK8" s="720"/>
      <c r="BTL8" s="720"/>
      <c r="BTM8" s="720"/>
      <c r="BTN8" s="720"/>
      <c r="BTO8" s="720"/>
      <c r="BTP8" s="720"/>
      <c r="BTQ8" s="720"/>
      <c r="BTR8" s="720"/>
      <c r="BTS8" s="720"/>
      <c r="BTT8" s="720"/>
      <c r="BTU8" s="720"/>
      <c r="BTV8" s="720"/>
      <c r="BTW8" s="720"/>
      <c r="BTX8" s="720"/>
      <c r="BTY8" s="720"/>
      <c r="BTZ8" s="720"/>
      <c r="BUA8" s="720"/>
      <c r="BUB8" s="720"/>
      <c r="BUC8" s="720"/>
      <c r="BUD8" s="720"/>
      <c r="BUE8" s="720"/>
      <c r="BUF8" s="720"/>
      <c r="BUG8" s="720"/>
      <c r="BUH8" s="720"/>
      <c r="BUI8" s="720"/>
      <c r="BUJ8" s="720"/>
      <c r="BUK8" s="720"/>
      <c r="BUL8" s="720"/>
      <c r="BUM8" s="720"/>
      <c r="BUN8" s="720"/>
      <c r="BUO8" s="720"/>
      <c r="BUP8" s="720"/>
      <c r="BUQ8" s="720"/>
      <c r="BUR8" s="720"/>
      <c r="BUS8" s="720"/>
      <c r="BUT8" s="720"/>
      <c r="BUU8" s="720"/>
      <c r="BUV8" s="720"/>
      <c r="BUW8" s="720"/>
      <c r="BUX8" s="720"/>
      <c r="BUY8" s="720"/>
      <c r="BUZ8" s="720"/>
      <c r="BVA8" s="720"/>
      <c r="BVB8" s="720"/>
      <c r="BVC8" s="720"/>
      <c r="BVD8" s="720"/>
      <c r="BVE8" s="720"/>
      <c r="BVF8" s="720"/>
      <c r="BVG8" s="720"/>
      <c r="BVH8" s="720"/>
      <c r="BVI8" s="720"/>
      <c r="BVJ8" s="720"/>
      <c r="BVK8" s="720"/>
      <c r="BVL8" s="720"/>
      <c r="BVM8" s="720"/>
      <c r="BVN8" s="720"/>
      <c r="BVO8" s="720"/>
      <c r="BVP8" s="720"/>
      <c r="BVQ8" s="720"/>
      <c r="BVR8" s="720"/>
      <c r="BVS8" s="720"/>
      <c r="BVT8" s="720"/>
      <c r="BVU8" s="720"/>
      <c r="BVV8" s="720"/>
      <c r="BVW8" s="720"/>
      <c r="BVX8" s="720"/>
      <c r="BVY8" s="720"/>
      <c r="BVZ8" s="720"/>
      <c r="BWA8" s="720"/>
      <c r="BWB8" s="720"/>
      <c r="BWC8" s="720"/>
      <c r="BWD8" s="720"/>
      <c r="BWE8" s="720"/>
      <c r="BWF8" s="720"/>
      <c r="BWG8" s="720"/>
      <c r="BWH8" s="720"/>
      <c r="BWI8" s="720"/>
      <c r="BWJ8" s="720"/>
      <c r="BWK8" s="720"/>
      <c r="BWL8" s="720"/>
      <c r="BWM8" s="720"/>
      <c r="BWN8" s="720"/>
      <c r="BWO8" s="720"/>
      <c r="BWP8" s="720"/>
      <c r="BWQ8" s="720"/>
      <c r="BWR8" s="720"/>
      <c r="BWS8" s="720"/>
      <c r="BWT8" s="720"/>
      <c r="BWU8" s="720"/>
      <c r="BWV8" s="720"/>
      <c r="BWW8" s="720"/>
      <c r="BWX8" s="720"/>
      <c r="BWY8" s="720"/>
      <c r="BWZ8" s="720"/>
      <c r="BXA8" s="720"/>
      <c r="BXB8" s="720"/>
      <c r="BXC8" s="720"/>
      <c r="BXD8" s="720"/>
      <c r="BXE8" s="720"/>
      <c r="BXF8" s="720"/>
      <c r="BXG8" s="720"/>
      <c r="BXH8" s="720"/>
      <c r="BXI8" s="720"/>
      <c r="BXJ8" s="720"/>
      <c r="BXK8" s="720"/>
      <c r="BXL8" s="720"/>
      <c r="BXM8" s="720"/>
      <c r="BXN8" s="720"/>
      <c r="BXO8" s="720"/>
      <c r="BXP8" s="720"/>
      <c r="BXQ8" s="720"/>
      <c r="BXR8" s="720"/>
      <c r="BXS8" s="720"/>
      <c r="BXT8" s="720"/>
      <c r="BXU8" s="720"/>
      <c r="BXV8" s="720"/>
      <c r="BXW8" s="720"/>
      <c r="BXX8" s="720"/>
      <c r="BXY8" s="720"/>
      <c r="BXZ8" s="720"/>
      <c r="BYA8" s="720"/>
      <c r="BYB8" s="720"/>
      <c r="BYC8" s="720"/>
      <c r="BYD8" s="720"/>
      <c r="BYE8" s="720"/>
      <c r="BYF8" s="720"/>
      <c r="BYG8" s="720"/>
      <c r="BYH8" s="720"/>
      <c r="BYI8" s="720"/>
      <c r="BYJ8" s="720"/>
      <c r="BYK8" s="720"/>
      <c r="BYL8" s="720"/>
      <c r="BYM8" s="720"/>
      <c r="BYN8" s="720"/>
      <c r="BYO8" s="720"/>
      <c r="BYP8" s="720"/>
      <c r="BYQ8" s="720"/>
      <c r="BYR8" s="720"/>
      <c r="BYS8" s="720"/>
      <c r="BYT8" s="720"/>
      <c r="BYU8" s="720"/>
      <c r="BYV8" s="720"/>
      <c r="BYW8" s="720"/>
      <c r="BYX8" s="720"/>
      <c r="BYY8" s="720"/>
      <c r="BYZ8" s="720"/>
      <c r="BZA8" s="720"/>
      <c r="BZB8" s="720"/>
      <c r="BZC8" s="720"/>
      <c r="BZD8" s="720"/>
      <c r="BZE8" s="720"/>
      <c r="BZF8" s="720"/>
      <c r="BZG8" s="720"/>
      <c r="BZH8" s="720"/>
      <c r="BZI8" s="720"/>
      <c r="BZJ8" s="720"/>
      <c r="BZK8" s="720"/>
      <c r="BZL8" s="720"/>
      <c r="BZM8" s="720"/>
      <c r="BZN8" s="720"/>
      <c r="BZO8" s="720"/>
      <c r="BZP8" s="720"/>
      <c r="BZQ8" s="720"/>
      <c r="BZR8" s="720"/>
      <c r="BZS8" s="720"/>
      <c r="BZT8" s="720"/>
      <c r="BZU8" s="720"/>
      <c r="BZV8" s="720"/>
      <c r="BZW8" s="720"/>
      <c r="BZX8" s="720"/>
      <c r="BZY8" s="720"/>
      <c r="BZZ8" s="720"/>
      <c r="CAA8" s="720"/>
      <c r="CAB8" s="720"/>
      <c r="CAC8" s="720"/>
      <c r="CAD8" s="720"/>
      <c r="CAE8" s="720"/>
      <c r="CAF8" s="720"/>
      <c r="CAG8" s="720"/>
      <c r="CAH8" s="720"/>
      <c r="CAI8" s="720"/>
      <c r="CAJ8" s="720"/>
      <c r="CAK8" s="720"/>
      <c r="CAL8" s="720"/>
      <c r="CAM8" s="720"/>
      <c r="CAN8" s="720"/>
      <c r="CAO8" s="720"/>
      <c r="CAP8" s="720"/>
      <c r="CAQ8" s="720"/>
      <c r="CAR8" s="720"/>
      <c r="CAS8" s="720"/>
      <c r="CAT8" s="720"/>
      <c r="CAU8" s="720"/>
      <c r="CAV8" s="720"/>
      <c r="CAW8" s="720"/>
      <c r="CAX8" s="720"/>
      <c r="CAY8" s="720"/>
      <c r="CAZ8" s="720"/>
      <c r="CBA8" s="720"/>
      <c r="CBB8" s="720"/>
      <c r="CBC8" s="720"/>
      <c r="CBD8" s="720"/>
      <c r="CBE8" s="720"/>
      <c r="CBF8" s="720"/>
      <c r="CBG8" s="720"/>
      <c r="CBH8" s="720"/>
      <c r="CBI8" s="720"/>
      <c r="CBJ8" s="720"/>
      <c r="CBK8" s="720"/>
      <c r="CBL8" s="720"/>
      <c r="CBM8" s="720"/>
      <c r="CBN8" s="720"/>
      <c r="CBO8" s="720"/>
      <c r="CBP8" s="720"/>
      <c r="CBQ8" s="720"/>
      <c r="CBR8" s="720"/>
      <c r="CBS8" s="720"/>
      <c r="CBT8" s="720"/>
      <c r="CBU8" s="720"/>
      <c r="CBV8" s="720"/>
      <c r="CBW8" s="720"/>
      <c r="CBX8" s="720"/>
      <c r="CBY8" s="720"/>
      <c r="CBZ8" s="720"/>
      <c r="CCA8" s="720"/>
      <c r="CCB8" s="720"/>
      <c r="CCC8" s="720"/>
      <c r="CCD8" s="720"/>
      <c r="CCE8" s="720"/>
      <c r="CCF8" s="720"/>
      <c r="CCG8" s="720"/>
      <c r="CCH8" s="720"/>
      <c r="CCI8" s="720"/>
      <c r="CCJ8" s="720"/>
      <c r="CCK8" s="720"/>
      <c r="CCL8" s="720"/>
      <c r="CCM8" s="720"/>
      <c r="CCN8" s="720"/>
      <c r="CCO8" s="720"/>
      <c r="CCP8" s="720"/>
      <c r="CCQ8" s="720"/>
      <c r="CCR8" s="720"/>
      <c r="CCS8" s="720"/>
      <c r="CCT8" s="720"/>
      <c r="CCU8" s="720"/>
      <c r="CCV8" s="720"/>
      <c r="CCW8" s="720"/>
      <c r="CCX8" s="720"/>
      <c r="CCY8" s="720"/>
      <c r="CCZ8" s="720"/>
      <c r="CDA8" s="720"/>
      <c r="CDB8" s="720"/>
      <c r="CDC8" s="720"/>
      <c r="CDD8" s="720"/>
      <c r="CDE8" s="720"/>
      <c r="CDF8" s="720"/>
      <c r="CDG8" s="720"/>
      <c r="CDH8" s="720"/>
      <c r="CDI8" s="720"/>
      <c r="CDJ8" s="720"/>
      <c r="CDK8" s="720"/>
      <c r="CDL8" s="720"/>
      <c r="CDM8" s="720"/>
      <c r="CDN8" s="720"/>
      <c r="CDO8" s="720"/>
      <c r="CDP8" s="720"/>
      <c r="CDQ8" s="720"/>
      <c r="CDR8" s="720"/>
      <c r="CDS8" s="720"/>
      <c r="CDT8" s="720"/>
      <c r="CDU8" s="720"/>
      <c r="CDV8" s="720"/>
      <c r="CDW8" s="720"/>
      <c r="CDX8" s="720"/>
      <c r="CDY8" s="720"/>
      <c r="CDZ8" s="720"/>
      <c r="CEA8" s="720"/>
      <c r="CEB8" s="720"/>
      <c r="CEC8" s="720"/>
      <c r="CED8" s="720"/>
      <c r="CEE8" s="720"/>
      <c r="CEF8" s="720"/>
      <c r="CEG8" s="720"/>
      <c r="CEH8" s="720"/>
      <c r="CEI8" s="720"/>
      <c r="CEJ8" s="720"/>
      <c r="CEK8" s="720"/>
      <c r="CEL8" s="720"/>
      <c r="CEM8" s="720"/>
      <c r="CEN8" s="720"/>
      <c r="CEO8" s="720"/>
      <c r="CEP8" s="720"/>
      <c r="CEQ8" s="720"/>
      <c r="CER8" s="720"/>
      <c r="CES8" s="720"/>
      <c r="CET8" s="720"/>
      <c r="CEU8" s="720"/>
      <c r="CEV8" s="720"/>
      <c r="CEW8" s="720"/>
      <c r="CEX8" s="720"/>
      <c r="CEY8" s="720"/>
      <c r="CEZ8" s="720"/>
      <c r="CFA8" s="720"/>
      <c r="CFB8" s="720"/>
      <c r="CFC8" s="720"/>
      <c r="CFD8" s="720"/>
      <c r="CFE8" s="720"/>
      <c r="CFF8" s="720"/>
      <c r="CFG8" s="720"/>
      <c r="CFH8" s="720"/>
      <c r="CFI8" s="720"/>
      <c r="CFJ8" s="720"/>
      <c r="CFK8" s="720"/>
      <c r="CFL8" s="720"/>
      <c r="CFM8" s="720"/>
      <c r="CFN8" s="720"/>
      <c r="CFO8" s="720"/>
      <c r="CFP8" s="720"/>
      <c r="CFQ8" s="720"/>
      <c r="CFR8" s="720"/>
      <c r="CFS8" s="720"/>
      <c r="CFT8" s="720"/>
      <c r="CFU8" s="720"/>
      <c r="CFV8" s="720"/>
      <c r="CFW8" s="720"/>
      <c r="CFX8" s="720"/>
      <c r="CFY8" s="720"/>
      <c r="CFZ8" s="720"/>
      <c r="CGA8" s="720"/>
      <c r="CGB8" s="720"/>
      <c r="CGC8" s="720"/>
      <c r="CGD8" s="720"/>
      <c r="CGE8" s="720"/>
      <c r="CGF8" s="720"/>
      <c r="CGG8" s="720"/>
      <c r="CGH8" s="720"/>
      <c r="CGI8" s="720"/>
      <c r="CGJ8" s="720"/>
      <c r="CGK8" s="720"/>
      <c r="CGL8" s="720"/>
      <c r="CGM8" s="720"/>
      <c r="CGN8" s="720"/>
      <c r="CGO8" s="720"/>
      <c r="CGP8" s="720"/>
      <c r="CGQ8" s="720"/>
      <c r="CGR8" s="720"/>
      <c r="CGS8" s="720"/>
      <c r="CGT8" s="720"/>
      <c r="CGU8" s="720"/>
      <c r="CGV8" s="720"/>
      <c r="CGW8" s="720"/>
      <c r="CGX8" s="720"/>
      <c r="CGY8" s="720"/>
      <c r="CGZ8" s="720"/>
      <c r="CHA8" s="720"/>
      <c r="CHB8" s="720"/>
      <c r="CHC8" s="720"/>
      <c r="CHD8" s="720"/>
      <c r="CHE8" s="720"/>
      <c r="CHF8" s="720"/>
      <c r="CHG8" s="720"/>
      <c r="CHH8" s="720"/>
      <c r="CHI8" s="720"/>
      <c r="CHJ8" s="720"/>
      <c r="CHK8" s="720"/>
      <c r="CHL8" s="720"/>
      <c r="CHM8" s="720"/>
      <c r="CHN8" s="720"/>
      <c r="CHO8" s="720"/>
      <c r="CHP8" s="720"/>
      <c r="CHQ8" s="720"/>
      <c r="CHR8" s="720"/>
      <c r="CHS8" s="720"/>
      <c r="CHT8" s="720"/>
      <c r="CHU8" s="720"/>
      <c r="CHV8" s="720"/>
      <c r="CHW8" s="720"/>
      <c r="CHX8" s="720"/>
      <c r="CHY8" s="720"/>
      <c r="CHZ8" s="720"/>
      <c r="CIA8" s="720"/>
      <c r="CIB8" s="720"/>
      <c r="CIC8" s="720"/>
      <c r="CID8" s="720"/>
      <c r="CIE8" s="720"/>
      <c r="CIF8" s="720"/>
      <c r="CIG8" s="720"/>
      <c r="CIH8" s="720"/>
      <c r="CII8" s="720"/>
      <c r="CIJ8" s="720"/>
      <c r="CIK8" s="720"/>
      <c r="CIL8" s="720"/>
      <c r="CIM8" s="720"/>
      <c r="CIN8" s="720"/>
      <c r="CIO8" s="720"/>
      <c r="CIP8" s="720"/>
      <c r="CIQ8" s="720"/>
      <c r="CIR8" s="720"/>
      <c r="CIS8" s="720"/>
      <c r="CIT8" s="720"/>
      <c r="CIU8" s="720"/>
      <c r="CIV8" s="720"/>
      <c r="CIW8" s="720"/>
      <c r="CIX8" s="720"/>
      <c r="CIY8" s="720"/>
      <c r="CIZ8" s="720"/>
      <c r="CJA8" s="720"/>
      <c r="CJB8" s="720"/>
      <c r="CJC8" s="720"/>
      <c r="CJD8" s="720"/>
      <c r="CJE8" s="720"/>
      <c r="CJF8" s="720"/>
      <c r="CJG8" s="720"/>
      <c r="CJH8" s="720"/>
      <c r="CJI8" s="720"/>
      <c r="CJJ8" s="720"/>
      <c r="CJK8" s="720"/>
      <c r="CJL8" s="720"/>
      <c r="CJM8" s="720"/>
      <c r="CJN8" s="720"/>
      <c r="CJO8" s="720"/>
      <c r="CJP8" s="720"/>
      <c r="CJQ8" s="720"/>
      <c r="CJR8" s="720"/>
      <c r="CJS8" s="720"/>
      <c r="CJT8" s="720"/>
      <c r="CJU8" s="720"/>
      <c r="CJV8" s="720"/>
      <c r="CJW8" s="720"/>
      <c r="CJX8" s="720"/>
      <c r="CJY8" s="720"/>
      <c r="CJZ8" s="720"/>
      <c r="CKA8" s="720"/>
      <c r="CKB8" s="720"/>
      <c r="CKC8" s="720"/>
      <c r="CKD8" s="720"/>
      <c r="CKE8" s="720"/>
      <c r="CKF8" s="720"/>
      <c r="CKG8" s="720"/>
      <c r="CKH8" s="720"/>
      <c r="CKI8" s="720"/>
      <c r="CKJ8" s="720"/>
      <c r="CKK8" s="720"/>
      <c r="CKL8" s="720"/>
      <c r="CKM8" s="720"/>
      <c r="CKN8" s="720"/>
      <c r="CKO8" s="720"/>
      <c r="CKP8" s="720"/>
      <c r="CKQ8" s="720"/>
      <c r="CKR8" s="720"/>
      <c r="CKS8" s="720"/>
      <c r="CKT8" s="720"/>
      <c r="CKU8" s="720"/>
      <c r="CKV8" s="720"/>
      <c r="CKW8" s="720"/>
      <c r="CKX8" s="720"/>
      <c r="CKY8" s="720"/>
      <c r="CKZ8" s="720"/>
      <c r="CLA8" s="720"/>
      <c r="CLB8" s="720"/>
      <c r="CLC8" s="720"/>
      <c r="CLD8" s="720"/>
      <c r="CLE8" s="720"/>
      <c r="CLF8" s="720"/>
      <c r="CLG8" s="720"/>
      <c r="CLH8" s="720"/>
      <c r="CLI8" s="720"/>
      <c r="CLJ8" s="720"/>
      <c r="CLK8" s="720"/>
      <c r="CLL8" s="720"/>
      <c r="CLM8" s="720"/>
      <c r="CLN8" s="720"/>
      <c r="CLO8" s="720"/>
      <c r="CLP8" s="720"/>
      <c r="CLQ8" s="720"/>
      <c r="CLR8" s="720"/>
      <c r="CLS8" s="720"/>
      <c r="CLT8" s="720"/>
      <c r="CLU8" s="720"/>
      <c r="CLV8" s="720"/>
      <c r="CLW8" s="720"/>
      <c r="CLX8" s="720"/>
      <c r="CLY8" s="720"/>
      <c r="CLZ8" s="720"/>
      <c r="CMA8" s="720"/>
      <c r="CMB8" s="720"/>
      <c r="CMC8" s="720"/>
      <c r="CMD8" s="720"/>
      <c r="CME8" s="720"/>
      <c r="CMF8" s="720"/>
      <c r="CMG8" s="720"/>
      <c r="CMH8" s="720"/>
      <c r="CMI8" s="720"/>
      <c r="CMJ8" s="720"/>
      <c r="CMK8" s="720"/>
      <c r="CML8" s="720"/>
      <c r="CMM8" s="720"/>
      <c r="CMN8" s="720"/>
      <c r="CMO8" s="720"/>
      <c r="CMP8" s="720"/>
      <c r="CMQ8" s="720"/>
      <c r="CMR8" s="720"/>
      <c r="CMS8" s="720"/>
      <c r="CMT8" s="720"/>
      <c r="CMU8" s="720"/>
      <c r="CMV8" s="720"/>
      <c r="CMW8" s="720"/>
      <c r="CMX8" s="720"/>
      <c r="CMY8" s="720"/>
      <c r="CMZ8" s="720"/>
      <c r="CNA8" s="720"/>
      <c r="CNB8" s="720"/>
      <c r="CNC8" s="720"/>
      <c r="CND8" s="720"/>
      <c r="CNE8" s="720"/>
      <c r="CNF8" s="720"/>
      <c r="CNG8" s="720"/>
      <c r="CNH8" s="720"/>
      <c r="CNI8" s="720"/>
      <c r="CNJ8" s="720"/>
      <c r="CNK8" s="720"/>
      <c r="CNL8" s="720"/>
      <c r="CNM8" s="720"/>
      <c r="CNN8" s="720"/>
      <c r="CNO8" s="720"/>
      <c r="CNP8" s="720"/>
      <c r="CNQ8" s="720"/>
      <c r="CNR8" s="720"/>
      <c r="CNS8" s="720"/>
      <c r="CNT8" s="720"/>
      <c r="CNU8" s="720"/>
      <c r="CNV8" s="720"/>
      <c r="CNW8" s="720"/>
      <c r="CNX8" s="720"/>
      <c r="CNY8" s="720"/>
      <c r="CNZ8" s="720"/>
      <c r="COA8" s="720"/>
      <c r="COB8" s="720"/>
      <c r="COC8" s="720"/>
      <c r="COD8" s="720"/>
      <c r="COE8" s="720"/>
      <c r="COF8" s="720"/>
      <c r="COG8" s="720"/>
      <c r="COH8" s="720"/>
      <c r="COI8" s="720"/>
      <c r="COJ8" s="720"/>
      <c r="COK8" s="720"/>
      <c r="COL8" s="720"/>
      <c r="COM8" s="720"/>
      <c r="CON8" s="720"/>
      <c r="COO8" s="720"/>
      <c r="COP8" s="720"/>
      <c r="COQ8" s="720"/>
      <c r="COR8" s="720"/>
      <c r="COS8" s="720"/>
      <c r="COT8" s="720"/>
      <c r="COU8" s="720"/>
      <c r="COV8" s="720"/>
      <c r="COW8" s="720"/>
      <c r="COX8" s="720"/>
      <c r="COY8" s="720"/>
      <c r="COZ8" s="720"/>
      <c r="CPA8" s="720"/>
      <c r="CPB8" s="720"/>
      <c r="CPC8" s="720"/>
      <c r="CPD8" s="720"/>
      <c r="CPE8" s="720"/>
      <c r="CPF8" s="720"/>
      <c r="CPG8" s="720"/>
      <c r="CPH8" s="720"/>
      <c r="CPI8" s="720"/>
      <c r="CPJ8" s="720"/>
      <c r="CPK8" s="720"/>
      <c r="CPL8" s="720"/>
      <c r="CPM8" s="720"/>
      <c r="CPN8" s="720"/>
      <c r="CPO8" s="720"/>
      <c r="CPP8" s="720"/>
      <c r="CPQ8" s="720"/>
      <c r="CPR8" s="720"/>
      <c r="CPS8" s="720"/>
      <c r="CPT8" s="720"/>
      <c r="CPU8" s="720"/>
      <c r="CPV8" s="720"/>
      <c r="CPW8" s="720"/>
      <c r="CPX8" s="720"/>
      <c r="CPY8" s="720"/>
      <c r="CPZ8" s="720"/>
      <c r="CQA8" s="720"/>
      <c r="CQB8" s="720"/>
      <c r="CQC8" s="720"/>
      <c r="CQD8" s="720"/>
      <c r="CQE8" s="720"/>
      <c r="CQF8" s="720"/>
      <c r="CQG8" s="720"/>
      <c r="CQH8" s="720"/>
      <c r="CQI8" s="720"/>
      <c r="CQJ8" s="720"/>
      <c r="CQK8" s="720"/>
      <c r="CQL8" s="720"/>
      <c r="CQM8" s="720"/>
      <c r="CQN8" s="720"/>
      <c r="CQO8" s="720"/>
      <c r="CQP8" s="720"/>
      <c r="CQQ8" s="720"/>
      <c r="CQR8" s="720"/>
      <c r="CQS8" s="720"/>
      <c r="CQT8" s="720"/>
      <c r="CQU8" s="720"/>
      <c r="CQV8" s="720"/>
      <c r="CQW8" s="720"/>
      <c r="CQX8" s="720"/>
      <c r="CQY8" s="720"/>
      <c r="CQZ8" s="720"/>
      <c r="CRA8" s="720"/>
      <c r="CRB8" s="720"/>
      <c r="CRC8" s="720"/>
      <c r="CRD8" s="720"/>
      <c r="CRE8" s="720"/>
      <c r="CRF8" s="720"/>
      <c r="CRG8" s="720"/>
      <c r="CRH8" s="720"/>
      <c r="CRI8" s="720"/>
      <c r="CRJ8" s="720"/>
      <c r="CRK8" s="720"/>
      <c r="CRL8" s="720"/>
      <c r="CRM8" s="720"/>
      <c r="CRN8" s="720"/>
      <c r="CRO8" s="720"/>
      <c r="CRP8" s="720"/>
      <c r="CRQ8" s="720"/>
      <c r="CRR8" s="720"/>
      <c r="CRS8" s="720"/>
      <c r="CRT8" s="720"/>
      <c r="CRU8" s="720"/>
      <c r="CRV8" s="720"/>
      <c r="CRW8" s="720"/>
      <c r="CRX8" s="720"/>
      <c r="CRY8" s="720"/>
      <c r="CRZ8" s="720"/>
      <c r="CSA8" s="720"/>
      <c r="CSB8" s="720"/>
      <c r="CSC8" s="720"/>
      <c r="CSD8" s="720"/>
      <c r="CSE8" s="720"/>
      <c r="CSF8" s="720"/>
      <c r="CSG8" s="720"/>
      <c r="CSH8" s="720"/>
      <c r="CSI8" s="720"/>
      <c r="CSJ8" s="720"/>
      <c r="CSK8" s="720"/>
      <c r="CSL8" s="720"/>
      <c r="CSM8" s="720"/>
      <c r="CSN8" s="720"/>
      <c r="CSO8" s="720"/>
      <c r="CSP8" s="720"/>
      <c r="CSQ8" s="720"/>
      <c r="CSR8" s="720"/>
      <c r="CSS8" s="720"/>
      <c r="CST8" s="720"/>
      <c r="CSU8" s="720"/>
      <c r="CSV8" s="720"/>
      <c r="CSW8" s="720"/>
      <c r="CSX8" s="720"/>
      <c r="CSY8" s="720"/>
      <c r="CSZ8" s="720"/>
      <c r="CTA8" s="720"/>
      <c r="CTB8" s="720"/>
      <c r="CTC8" s="720"/>
      <c r="CTD8" s="720"/>
      <c r="CTE8" s="720"/>
      <c r="CTF8" s="720"/>
      <c r="CTG8" s="720"/>
      <c r="CTH8" s="720"/>
      <c r="CTI8" s="720"/>
      <c r="CTJ8" s="720"/>
      <c r="CTK8" s="720"/>
      <c r="CTL8" s="720"/>
      <c r="CTM8" s="720"/>
      <c r="CTN8" s="720"/>
      <c r="CTO8" s="720"/>
      <c r="CTP8" s="720"/>
      <c r="CTQ8" s="720"/>
      <c r="CTR8" s="720"/>
      <c r="CTS8" s="720"/>
      <c r="CTT8" s="720"/>
      <c r="CTU8" s="720"/>
      <c r="CTV8" s="720"/>
      <c r="CTW8" s="720"/>
      <c r="CTX8" s="720"/>
      <c r="CTY8" s="720"/>
      <c r="CTZ8" s="720"/>
      <c r="CUA8" s="720"/>
      <c r="CUB8" s="720"/>
      <c r="CUC8" s="720"/>
      <c r="CUD8" s="720"/>
      <c r="CUE8" s="720"/>
      <c r="CUF8" s="720"/>
      <c r="CUG8" s="720"/>
      <c r="CUH8" s="720"/>
      <c r="CUI8" s="720"/>
      <c r="CUJ8" s="720"/>
      <c r="CUK8" s="720"/>
      <c r="CUL8" s="720"/>
      <c r="CUM8" s="720"/>
      <c r="CUN8" s="720"/>
      <c r="CUO8" s="720"/>
      <c r="CUP8" s="720"/>
      <c r="CUQ8" s="720"/>
      <c r="CUR8" s="720"/>
      <c r="CUS8" s="720"/>
      <c r="CUT8" s="720"/>
      <c r="CUU8" s="720"/>
      <c r="CUV8" s="720"/>
      <c r="CUW8" s="720"/>
      <c r="CUX8" s="720"/>
      <c r="CUY8" s="720"/>
      <c r="CUZ8" s="720"/>
      <c r="CVA8" s="720"/>
      <c r="CVB8" s="720"/>
      <c r="CVC8" s="720"/>
      <c r="CVD8" s="720"/>
      <c r="CVE8" s="720"/>
      <c r="CVF8" s="720"/>
      <c r="CVG8" s="720"/>
      <c r="CVH8" s="720"/>
      <c r="CVI8" s="720"/>
      <c r="CVJ8" s="720"/>
      <c r="CVK8" s="720"/>
      <c r="CVL8" s="720"/>
      <c r="CVM8" s="720"/>
      <c r="CVN8" s="720"/>
      <c r="CVO8" s="720"/>
      <c r="CVP8" s="720"/>
      <c r="CVQ8" s="720"/>
      <c r="CVR8" s="720"/>
      <c r="CVS8" s="720"/>
      <c r="CVT8" s="720"/>
      <c r="CVU8" s="720"/>
      <c r="CVV8" s="720"/>
      <c r="CVW8" s="720"/>
      <c r="CVX8" s="720"/>
      <c r="CVY8" s="720"/>
      <c r="CVZ8" s="720"/>
      <c r="CWA8" s="720"/>
      <c r="CWB8" s="720"/>
      <c r="CWC8" s="720"/>
      <c r="CWD8" s="720"/>
      <c r="CWE8" s="720"/>
      <c r="CWF8" s="720"/>
      <c r="CWG8" s="720"/>
      <c r="CWH8" s="720"/>
      <c r="CWI8" s="720"/>
      <c r="CWJ8" s="720"/>
      <c r="CWK8" s="720"/>
      <c r="CWL8" s="720"/>
      <c r="CWM8" s="720"/>
      <c r="CWN8" s="720"/>
      <c r="CWO8" s="720"/>
      <c r="CWP8" s="720"/>
      <c r="CWQ8" s="720"/>
      <c r="CWR8" s="720"/>
      <c r="CWS8" s="720"/>
      <c r="CWT8" s="720"/>
      <c r="CWU8" s="720"/>
      <c r="CWV8" s="720"/>
      <c r="CWW8" s="720"/>
      <c r="CWX8" s="720"/>
      <c r="CWY8" s="720"/>
      <c r="CWZ8" s="720"/>
      <c r="CXA8" s="720"/>
      <c r="CXB8" s="720"/>
      <c r="CXC8" s="720"/>
      <c r="CXD8" s="720"/>
      <c r="CXE8" s="720"/>
      <c r="CXF8" s="720"/>
      <c r="CXG8" s="720"/>
      <c r="CXH8" s="720"/>
      <c r="CXI8" s="720"/>
      <c r="CXJ8" s="720"/>
      <c r="CXK8" s="720"/>
      <c r="CXL8" s="720"/>
      <c r="CXM8" s="720"/>
      <c r="CXN8" s="720"/>
      <c r="CXO8" s="720"/>
      <c r="CXP8" s="720"/>
      <c r="CXQ8" s="720"/>
      <c r="CXR8" s="720"/>
      <c r="CXS8" s="720"/>
      <c r="CXT8" s="720"/>
      <c r="CXU8" s="720"/>
      <c r="CXV8" s="720"/>
      <c r="CXW8" s="720"/>
      <c r="CXX8" s="720"/>
      <c r="CXY8" s="720"/>
      <c r="CXZ8" s="720"/>
      <c r="CYA8" s="720"/>
      <c r="CYB8" s="720"/>
      <c r="CYC8" s="720"/>
      <c r="CYD8" s="720"/>
      <c r="CYE8" s="720"/>
      <c r="CYF8" s="720"/>
      <c r="CYG8" s="720"/>
      <c r="CYH8" s="720"/>
      <c r="CYI8" s="720"/>
      <c r="CYJ8" s="720"/>
      <c r="CYK8" s="720"/>
      <c r="CYL8" s="720"/>
      <c r="CYM8" s="720"/>
      <c r="CYN8" s="720"/>
      <c r="CYO8" s="720"/>
      <c r="CYP8" s="720"/>
      <c r="CYQ8" s="720"/>
      <c r="CYR8" s="720"/>
      <c r="CYS8" s="720"/>
      <c r="CYT8" s="720"/>
      <c r="CYU8" s="720"/>
      <c r="CYV8" s="720"/>
      <c r="CYW8" s="720"/>
      <c r="CYX8" s="720"/>
      <c r="CYY8" s="720"/>
      <c r="CYZ8" s="720"/>
      <c r="CZA8" s="720"/>
      <c r="CZB8" s="720"/>
      <c r="CZC8" s="720"/>
      <c r="CZD8" s="720"/>
      <c r="CZE8" s="720"/>
      <c r="CZF8" s="720"/>
      <c r="CZG8" s="720"/>
      <c r="CZH8" s="720"/>
      <c r="CZI8" s="720"/>
      <c r="CZJ8" s="720"/>
      <c r="CZK8" s="720"/>
      <c r="CZL8" s="720"/>
      <c r="CZM8" s="720"/>
      <c r="CZN8" s="720"/>
      <c r="CZO8" s="720"/>
      <c r="CZP8" s="720"/>
      <c r="CZQ8" s="720"/>
      <c r="CZR8" s="720"/>
      <c r="CZS8" s="720"/>
      <c r="CZT8" s="720"/>
      <c r="CZU8" s="720"/>
      <c r="CZV8" s="720"/>
      <c r="CZW8" s="720"/>
      <c r="CZX8" s="720"/>
      <c r="CZY8" s="720"/>
      <c r="CZZ8" s="720"/>
      <c r="DAA8" s="720"/>
      <c r="DAB8" s="720"/>
      <c r="DAC8" s="720"/>
      <c r="DAD8" s="720"/>
      <c r="DAE8" s="720"/>
      <c r="DAF8" s="720"/>
      <c r="DAG8" s="720"/>
      <c r="DAH8" s="720"/>
      <c r="DAI8" s="720"/>
      <c r="DAJ8" s="720"/>
      <c r="DAK8" s="720"/>
      <c r="DAL8" s="720"/>
      <c r="DAM8" s="720"/>
      <c r="DAN8" s="720"/>
      <c r="DAO8" s="720"/>
      <c r="DAP8" s="720"/>
      <c r="DAQ8" s="720"/>
      <c r="DAR8" s="720"/>
      <c r="DAS8" s="720"/>
      <c r="DAT8" s="720"/>
      <c r="DAU8" s="720"/>
      <c r="DAV8" s="720"/>
      <c r="DAW8" s="720"/>
      <c r="DAX8" s="720"/>
      <c r="DAY8" s="720"/>
      <c r="DAZ8" s="720"/>
      <c r="DBA8" s="720"/>
      <c r="DBB8" s="720"/>
      <c r="DBC8" s="720"/>
      <c r="DBD8" s="720"/>
      <c r="DBE8" s="720"/>
      <c r="DBF8" s="720"/>
      <c r="DBG8" s="720"/>
      <c r="DBH8" s="720"/>
      <c r="DBI8" s="720"/>
      <c r="DBJ8" s="720"/>
      <c r="DBK8" s="720"/>
      <c r="DBL8" s="720"/>
      <c r="DBM8" s="720"/>
      <c r="DBN8" s="720"/>
      <c r="DBO8" s="720"/>
      <c r="DBP8" s="720"/>
      <c r="DBQ8" s="720"/>
      <c r="DBR8" s="720"/>
      <c r="DBS8" s="720"/>
      <c r="DBT8" s="720"/>
      <c r="DBU8" s="720"/>
      <c r="DBV8" s="720"/>
      <c r="DBW8" s="720"/>
      <c r="DBX8" s="720"/>
      <c r="DBY8" s="720"/>
      <c r="DBZ8" s="720"/>
      <c r="DCA8" s="720"/>
      <c r="DCB8" s="720"/>
      <c r="DCC8" s="720"/>
      <c r="DCD8" s="720"/>
      <c r="DCE8" s="720"/>
      <c r="DCF8" s="720"/>
      <c r="DCG8" s="720"/>
      <c r="DCH8" s="720"/>
      <c r="DCI8" s="720"/>
      <c r="DCJ8" s="720"/>
      <c r="DCK8" s="720"/>
      <c r="DCL8" s="720"/>
      <c r="DCM8" s="720"/>
      <c r="DCN8" s="720"/>
      <c r="DCO8" s="720"/>
      <c r="DCP8" s="720"/>
      <c r="DCQ8" s="720"/>
      <c r="DCR8" s="720"/>
      <c r="DCS8" s="720"/>
      <c r="DCT8" s="720"/>
      <c r="DCU8" s="720"/>
      <c r="DCV8" s="720"/>
      <c r="DCW8" s="720"/>
      <c r="DCX8" s="720"/>
      <c r="DCY8" s="720"/>
      <c r="DCZ8" s="720"/>
      <c r="DDA8" s="720"/>
      <c r="DDB8" s="720"/>
      <c r="DDC8" s="720"/>
      <c r="DDD8" s="720"/>
      <c r="DDE8" s="720"/>
      <c r="DDF8" s="720"/>
      <c r="DDG8" s="720"/>
      <c r="DDH8" s="720"/>
      <c r="DDI8" s="720"/>
      <c r="DDJ8" s="720"/>
      <c r="DDK8" s="720"/>
      <c r="DDL8" s="720"/>
      <c r="DDM8" s="720"/>
      <c r="DDN8" s="720"/>
      <c r="DDO8" s="720"/>
      <c r="DDP8" s="720"/>
      <c r="DDQ8" s="720"/>
      <c r="DDR8" s="720"/>
      <c r="DDS8" s="720"/>
      <c r="DDT8" s="720"/>
      <c r="DDU8" s="720"/>
      <c r="DDV8" s="720"/>
      <c r="DDW8" s="720"/>
      <c r="DDX8" s="720"/>
      <c r="DDY8" s="720"/>
      <c r="DDZ8" s="720"/>
      <c r="DEA8" s="720"/>
      <c r="DEB8" s="720"/>
      <c r="DEC8" s="720"/>
      <c r="DED8" s="720"/>
      <c r="DEE8" s="720"/>
      <c r="DEF8" s="720"/>
      <c r="DEG8" s="720"/>
      <c r="DEH8" s="720"/>
      <c r="DEI8" s="720"/>
      <c r="DEJ8" s="720"/>
      <c r="DEK8" s="720"/>
      <c r="DEL8" s="720"/>
      <c r="DEM8" s="720"/>
      <c r="DEN8" s="720"/>
      <c r="DEO8" s="720"/>
      <c r="DEP8" s="720"/>
      <c r="DEQ8" s="720"/>
      <c r="DER8" s="720"/>
      <c r="DES8" s="720"/>
      <c r="DET8" s="720"/>
      <c r="DEU8" s="720"/>
      <c r="DEV8" s="720"/>
      <c r="DEW8" s="720"/>
      <c r="DEX8" s="720"/>
      <c r="DEY8" s="720"/>
      <c r="DEZ8" s="720"/>
      <c r="DFA8" s="720"/>
      <c r="DFB8" s="720"/>
      <c r="DFC8" s="720"/>
      <c r="DFD8" s="720"/>
      <c r="DFE8" s="720"/>
      <c r="DFF8" s="720"/>
      <c r="DFG8" s="720"/>
      <c r="DFH8" s="720"/>
      <c r="DFI8" s="720"/>
      <c r="DFJ8" s="720"/>
      <c r="DFK8" s="720"/>
      <c r="DFL8" s="720"/>
      <c r="DFM8" s="720"/>
      <c r="DFN8" s="720"/>
      <c r="DFO8" s="720"/>
      <c r="DFP8" s="720"/>
      <c r="DFQ8" s="720"/>
      <c r="DFR8" s="720"/>
      <c r="DFS8" s="720"/>
      <c r="DFT8" s="720"/>
      <c r="DFU8" s="720"/>
      <c r="DFV8" s="720"/>
      <c r="DFW8" s="720"/>
      <c r="DFX8" s="720"/>
      <c r="DFY8" s="720"/>
      <c r="DFZ8" s="720"/>
      <c r="DGA8" s="720"/>
      <c r="DGB8" s="720"/>
      <c r="DGC8" s="720"/>
      <c r="DGD8" s="720"/>
      <c r="DGE8" s="720"/>
      <c r="DGF8" s="720"/>
      <c r="DGG8" s="720"/>
      <c r="DGH8" s="720"/>
      <c r="DGI8" s="720"/>
      <c r="DGJ8" s="720"/>
      <c r="DGK8" s="720"/>
      <c r="DGL8" s="720"/>
      <c r="DGM8" s="720"/>
      <c r="DGN8" s="720"/>
      <c r="DGO8" s="720"/>
      <c r="DGP8" s="720"/>
      <c r="DGQ8" s="720"/>
      <c r="DGR8" s="720"/>
      <c r="DGS8" s="720"/>
      <c r="DGT8" s="720"/>
      <c r="DGU8" s="720"/>
      <c r="DGV8" s="720"/>
      <c r="DGW8" s="720"/>
      <c r="DGX8" s="720"/>
      <c r="DGY8" s="720"/>
      <c r="DGZ8" s="720"/>
      <c r="DHA8" s="720"/>
      <c r="DHB8" s="720"/>
      <c r="DHC8" s="720"/>
      <c r="DHD8" s="720"/>
      <c r="DHE8" s="720"/>
      <c r="DHF8" s="720"/>
      <c r="DHG8" s="720"/>
      <c r="DHH8" s="720"/>
      <c r="DHI8" s="720"/>
      <c r="DHJ8" s="720"/>
      <c r="DHK8" s="720"/>
      <c r="DHL8" s="720"/>
      <c r="DHM8" s="720"/>
      <c r="DHN8" s="720"/>
      <c r="DHO8" s="720"/>
      <c r="DHP8" s="720"/>
      <c r="DHQ8" s="720"/>
      <c r="DHR8" s="720"/>
      <c r="DHS8" s="720"/>
      <c r="DHT8" s="720"/>
      <c r="DHU8" s="720"/>
      <c r="DHV8" s="720"/>
      <c r="DHW8" s="720"/>
      <c r="DHX8" s="720"/>
      <c r="DHY8" s="720"/>
      <c r="DHZ8" s="720"/>
      <c r="DIA8" s="720"/>
      <c r="DIB8" s="720"/>
      <c r="DIC8" s="720"/>
      <c r="DID8" s="720"/>
      <c r="DIE8" s="720"/>
      <c r="DIF8" s="720"/>
      <c r="DIG8" s="720"/>
      <c r="DIH8" s="720"/>
      <c r="DII8" s="720"/>
      <c r="DIJ8" s="720"/>
      <c r="DIK8" s="720"/>
      <c r="DIL8" s="720"/>
      <c r="DIM8" s="720"/>
      <c r="DIN8" s="720"/>
      <c r="DIO8" s="720"/>
      <c r="DIP8" s="720"/>
      <c r="DIQ8" s="720"/>
      <c r="DIR8" s="720"/>
      <c r="DIS8" s="720"/>
      <c r="DIT8" s="720"/>
      <c r="DIU8" s="720"/>
      <c r="DIV8" s="720"/>
      <c r="DIW8" s="720"/>
      <c r="DIX8" s="720"/>
      <c r="DIY8" s="720"/>
      <c r="DIZ8" s="720"/>
      <c r="DJA8" s="720"/>
      <c r="DJB8" s="720"/>
      <c r="DJC8" s="720"/>
      <c r="DJD8" s="720"/>
      <c r="DJE8" s="720"/>
      <c r="DJF8" s="720"/>
      <c r="DJG8" s="720"/>
      <c r="DJH8" s="720"/>
      <c r="DJI8" s="720"/>
      <c r="DJJ8" s="720"/>
      <c r="DJK8" s="720"/>
      <c r="DJL8" s="720"/>
      <c r="DJM8" s="720"/>
      <c r="DJN8" s="720"/>
      <c r="DJO8" s="720"/>
      <c r="DJP8" s="720"/>
      <c r="DJQ8" s="720"/>
      <c r="DJR8" s="720"/>
      <c r="DJS8" s="720"/>
      <c r="DJT8" s="720"/>
      <c r="DJU8" s="720"/>
      <c r="DJV8" s="720"/>
      <c r="DJW8" s="720"/>
      <c r="DJX8" s="720"/>
      <c r="DJY8" s="720"/>
      <c r="DJZ8" s="720"/>
      <c r="DKA8" s="720"/>
      <c r="DKB8" s="720"/>
      <c r="DKC8" s="720"/>
      <c r="DKD8" s="720"/>
      <c r="DKE8" s="720"/>
      <c r="DKF8" s="720"/>
      <c r="DKG8" s="720"/>
      <c r="DKH8" s="720"/>
      <c r="DKI8" s="720"/>
      <c r="DKJ8" s="720"/>
      <c r="DKK8" s="720"/>
      <c r="DKL8" s="720"/>
      <c r="DKM8" s="720"/>
      <c r="DKN8" s="720"/>
      <c r="DKO8" s="720"/>
      <c r="DKP8" s="720"/>
      <c r="DKQ8" s="720"/>
      <c r="DKR8" s="720"/>
      <c r="DKS8" s="720"/>
      <c r="DKT8" s="720"/>
      <c r="DKU8" s="720"/>
      <c r="DKV8" s="720"/>
      <c r="DKW8" s="720"/>
      <c r="DKX8" s="720"/>
      <c r="DKY8" s="720"/>
      <c r="DKZ8" s="720"/>
      <c r="DLA8" s="720"/>
      <c r="DLB8" s="720"/>
      <c r="DLC8" s="720"/>
      <c r="DLD8" s="720"/>
      <c r="DLE8" s="720"/>
      <c r="DLF8" s="720"/>
      <c r="DLG8" s="720"/>
      <c r="DLH8" s="720"/>
      <c r="DLI8" s="720"/>
      <c r="DLJ8" s="720"/>
      <c r="DLK8" s="720"/>
      <c r="DLL8" s="720"/>
      <c r="DLM8" s="720"/>
      <c r="DLN8" s="720"/>
      <c r="DLO8" s="720"/>
      <c r="DLP8" s="720"/>
      <c r="DLQ8" s="720"/>
      <c r="DLR8" s="720"/>
      <c r="DLS8" s="720"/>
      <c r="DLT8" s="720"/>
      <c r="DLU8" s="720"/>
      <c r="DLV8" s="720"/>
      <c r="DLW8" s="720"/>
      <c r="DLX8" s="720"/>
      <c r="DLY8" s="720"/>
      <c r="DLZ8" s="720"/>
      <c r="DMA8" s="720"/>
      <c r="DMB8" s="720"/>
      <c r="DMC8" s="720"/>
      <c r="DMD8" s="720"/>
      <c r="DME8" s="720"/>
      <c r="DMF8" s="720"/>
      <c r="DMG8" s="720"/>
      <c r="DMH8" s="720"/>
      <c r="DMI8" s="720"/>
      <c r="DMJ8" s="720"/>
      <c r="DMK8" s="720"/>
      <c r="DML8" s="720"/>
      <c r="DMM8" s="720"/>
      <c r="DMN8" s="720"/>
      <c r="DMO8" s="720"/>
      <c r="DMP8" s="720"/>
      <c r="DMQ8" s="720"/>
      <c r="DMR8" s="720"/>
      <c r="DMS8" s="720"/>
      <c r="DMT8" s="720"/>
      <c r="DMU8" s="720"/>
      <c r="DMV8" s="720"/>
      <c r="DMW8" s="720"/>
      <c r="DMX8" s="720"/>
      <c r="DMY8" s="720"/>
      <c r="DMZ8" s="720"/>
      <c r="DNA8" s="720"/>
      <c r="DNB8" s="720"/>
      <c r="DNC8" s="720"/>
      <c r="DND8" s="720"/>
      <c r="DNE8" s="720"/>
      <c r="DNF8" s="720"/>
      <c r="DNG8" s="720"/>
      <c r="DNH8" s="720"/>
      <c r="DNI8" s="720"/>
      <c r="DNJ8" s="720"/>
      <c r="DNK8" s="720"/>
      <c r="DNL8" s="720"/>
      <c r="DNM8" s="720"/>
      <c r="DNN8" s="720"/>
      <c r="DNO8" s="720"/>
      <c r="DNP8" s="720"/>
      <c r="DNQ8" s="720"/>
      <c r="DNR8" s="720"/>
      <c r="DNS8" s="720"/>
      <c r="DNT8" s="720"/>
      <c r="DNU8" s="720"/>
      <c r="DNV8" s="720"/>
      <c r="DNW8" s="720"/>
      <c r="DNX8" s="720"/>
      <c r="DNY8" s="720"/>
      <c r="DNZ8" s="720"/>
      <c r="DOA8" s="720"/>
      <c r="DOB8" s="720"/>
      <c r="DOC8" s="720"/>
      <c r="DOD8" s="720"/>
      <c r="DOE8" s="720"/>
      <c r="DOF8" s="720"/>
      <c r="DOG8" s="720"/>
      <c r="DOH8" s="720"/>
      <c r="DOI8" s="720"/>
      <c r="DOJ8" s="720"/>
      <c r="DOK8" s="720"/>
      <c r="DOL8" s="720"/>
      <c r="DOM8" s="720"/>
      <c r="DON8" s="720"/>
      <c r="DOO8" s="720"/>
      <c r="DOP8" s="720"/>
      <c r="DOQ8" s="720"/>
      <c r="DOR8" s="720"/>
      <c r="DOS8" s="720"/>
      <c r="DOT8" s="720"/>
      <c r="DOU8" s="720"/>
      <c r="DOV8" s="720"/>
      <c r="DOW8" s="720"/>
      <c r="DOX8" s="720"/>
      <c r="DOY8" s="720"/>
      <c r="DOZ8" s="720"/>
      <c r="DPA8" s="720"/>
      <c r="DPB8" s="720"/>
      <c r="DPC8" s="720"/>
      <c r="DPD8" s="720"/>
      <c r="DPE8" s="720"/>
      <c r="DPF8" s="720"/>
      <c r="DPG8" s="720"/>
      <c r="DPH8" s="720"/>
      <c r="DPI8" s="720"/>
      <c r="DPJ8" s="720"/>
      <c r="DPK8" s="720"/>
      <c r="DPL8" s="720"/>
      <c r="DPM8" s="720"/>
      <c r="DPN8" s="720"/>
      <c r="DPO8" s="720"/>
      <c r="DPP8" s="720"/>
      <c r="DPQ8" s="720"/>
      <c r="DPR8" s="720"/>
      <c r="DPS8" s="720"/>
      <c r="DPT8" s="720"/>
      <c r="DPU8" s="720"/>
      <c r="DPV8" s="720"/>
      <c r="DPW8" s="720"/>
      <c r="DPX8" s="720"/>
      <c r="DPY8" s="720"/>
      <c r="DPZ8" s="720"/>
      <c r="DQA8" s="720"/>
      <c r="DQB8" s="720"/>
      <c r="DQC8" s="720"/>
      <c r="DQD8" s="720"/>
      <c r="DQE8" s="720"/>
      <c r="DQF8" s="720"/>
      <c r="DQG8" s="720"/>
      <c r="DQH8" s="720"/>
      <c r="DQI8" s="720"/>
      <c r="DQJ8" s="720"/>
      <c r="DQK8" s="720"/>
      <c r="DQL8" s="720"/>
      <c r="DQM8" s="720"/>
      <c r="DQN8" s="720"/>
      <c r="DQO8" s="720"/>
      <c r="DQP8" s="720"/>
      <c r="DQQ8" s="720"/>
      <c r="DQR8" s="720"/>
      <c r="DQS8" s="720"/>
      <c r="DQT8" s="720"/>
      <c r="DQU8" s="720"/>
      <c r="DQV8" s="720"/>
      <c r="DQW8" s="720"/>
      <c r="DQX8" s="720"/>
      <c r="DQY8" s="720"/>
      <c r="DQZ8" s="720"/>
      <c r="DRA8" s="720"/>
      <c r="DRB8" s="720"/>
      <c r="DRC8" s="720"/>
      <c r="DRD8" s="720"/>
      <c r="DRE8" s="720"/>
      <c r="DRF8" s="720"/>
      <c r="DRG8" s="720"/>
      <c r="DRH8" s="720"/>
      <c r="DRI8" s="720"/>
      <c r="DRJ8" s="720"/>
      <c r="DRK8" s="720"/>
      <c r="DRL8" s="720"/>
      <c r="DRM8" s="720"/>
      <c r="DRN8" s="720"/>
      <c r="DRO8" s="720"/>
      <c r="DRP8" s="720"/>
      <c r="DRQ8" s="720"/>
      <c r="DRR8" s="720"/>
      <c r="DRS8" s="720"/>
      <c r="DRT8" s="720"/>
      <c r="DRU8" s="720"/>
      <c r="DRV8" s="720"/>
      <c r="DRW8" s="720"/>
      <c r="DRX8" s="720"/>
      <c r="DRY8" s="720"/>
      <c r="DRZ8" s="720"/>
      <c r="DSA8" s="720"/>
      <c r="DSB8" s="720"/>
      <c r="DSC8" s="720"/>
      <c r="DSD8" s="720"/>
      <c r="DSE8" s="720"/>
      <c r="DSF8" s="720"/>
      <c r="DSG8" s="720"/>
      <c r="DSH8" s="720"/>
      <c r="DSI8" s="720"/>
      <c r="DSJ8" s="720"/>
      <c r="DSK8" s="720"/>
      <c r="DSL8" s="720"/>
      <c r="DSM8" s="720"/>
      <c r="DSN8" s="720"/>
      <c r="DSO8" s="720"/>
      <c r="DSP8" s="720"/>
      <c r="DSQ8" s="720"/>
      <c r="DSR8" s="720"/>
      <c r="DSS8" s="720"/>
      <c r="DST8" s="720"/>
      <c r="DSU8" s="720"/>
      <c r="DSV8" s="720"/>
      <c r="DSW8" s="720"/>
      <c r="DSX8" s="720"/>
      <c r="DSY8" s="720"/>
      <c r="DSZ8" s="720"/>
      <c r="DTA8" s="720"/>
      <c r="DTB8" s="720"/>
      <c r="DTC8" s="720"/>
      <c r="DTD8" s="720"/>
      <c r="DTE8" s="720"/>
      <c r="DTF8" s="720"/>
      <c r="DTG8" s="720"/>
      <c r="DTH8" s="720"/>
      <c r="DTI8" s="720"/>
      <c r="DTJ8" s="720"/>
      <c r="DTK8" s="720"/>
      <c r="DTL8" s="720"/>
      <c r="DTM8" s="720"/>
      <c r="DTN8" s="720"/>
      <c r="DTO8" s="720"/>
      <c r="DTP8" s="720"/>
      <c r="DTQ8" s="720"/>
      <c r="DTR8" s="720"/>
      <c r="DTS8" s="720"/>
      <c r="DTT8" s="720"/>
      <c r="DTU8" s="720"/>
      <c r="DTV8" s="720"/>
      <c r="DTW8" s="720"/>
      <c r="DTX8" s="720"/>
      <c r="DTY8" s="720"/>
      <c r="DTZ8" s="720"/>
      <c r="DUA8" s="720"/>
      <c r="DUB8" s="720"/>
      <c r="DUC8" s="720"/>
      <c r="DUD8" s="720"/>
      <c r="DUE8" s="720"/>
      <c r="DUF8" s="720"/>
      <c r="DUG8" s="720"/>
      <c r="DUH8" s="720"/>
      <c r="DUI8" s="720"/>
      <c r="DUJ8" s="720"/>
      <c r="DUK8" s="720"/>
      <c r="DUL8" s="720"/>
      <c r="DUM8" s="720"/>
      <c r="DUN8" s="720"/>
      <c r="DUO8" s="720"/>
      <c r="DUP8" s="720"/>
      <c r="DUQ8" s="720"/>
      <c r="DUR8" s="720"/>
      <c r="DUS8" s="720"/>
      <c r="DUT8" s="720"/>
      <c r="DUU8" s="720"/>
      <c r="DUV8" s="720"/>
      <c r="DUW8" s="720"/>
      <c r="DUX8" s="720"/>
      <c r="DUY8" s="720"/>
      <c r="DUZ8" s="720"/>
      <c r="DVA8" s="720"/>
      <c r="DVB8" s="720"/>
      <c r="DVC8" s="720"/>
      <c r="DVD8" s="720"/>
      <c r="DVE8" s="720"/>
      <c r="DVF8" s="720"/>
      <c r="DVG8" s="720"/>
      <c r="DVH8" s="720"/>
      <c r="DVI8" s="720"/>
      <c r="DVJ8" s="720"/>
      <c r="DVK8" s="720"/>
      <c r="DVL8" s="720"/>
      <c r="DVM8" s="720"/>
      <c r="DVN8" s="720"/>
      <c r="DVO8" s="720"/>
      <c r="DVP8" s="720"/>
      <c r="DVQ8" s="720"/>
      <c r="DVR8" s="720"/>
      <c r="DVS8" s="720"/>
      <c r="DVT8" s="720"/>
      <c r="DVU8" s="720"/>
      <c r="DVV8" s="720"/>
      <c r="DVW8" s="720"/>
      <c r="DVX8" s="720"/>
      <c r="DVY8" s="720"/>
      <c r="DVZ8" s="720"/>
      <c r="DWA8" s="720"/>
      <c r="DWB8" s="720"/>
      <c r="DWC8" s="720"/>
      <c r="DWD8" s="720"/>
      <c r="DWE8" s="720"/>
      <c r="DWF8" s="720"/>
      <c r="DWG8" s="720"/>
      <c r="DWH8" s="720"/>
      <c r="DWI8" s="720"/>
      <c r="DWJ8" s="720"/>
      <c r="DWK8" s="720"/>
      <c r="DWL8" s="720"/>
      <c r="DWM8" s="720"/>
      <c r="DWN8" s="720"/>
      <c r="DWO8" s="720"/>
      <c r="DWP8" s="720"/>
      <c r="DWQ8" s="720"/>
      <c r="DWR8" s="720"/>
      <c r="DWS8" s="720"/>
      <c r="DWT8" s="720"/>
      <c r="DWU8" s="720"/>
      <c r="DWV8" s="720"/>
      <c r="DWW8" s="720"/>
      <c r="DWX8" s="720"/>
      <c r="DWY8" s="720"/>
      <c r="DWZ8" s="720"/>
      <c r="DXA8" s="720"/>
      <c r="DXB8" s="720"/>
      <c r="DXC8" s="720"/>
      <c r="DXD8" s="720"/>
      <c r="DXE8" s="720"/>
      <c r="DXF8" s="720"/>
      <c r="DXG8" s="720"/>
      <c r="DXH8" s="720"/>
      <c r="DXI8" s="720"/>
      <c r="DXJ8" s="720"/>
      <c r="DXK8" s="720"/>
      <c r="DXL8" s="720"/>
      <c r="DXM8" s="720"/>
      <c r="DXN8" s="720"/>
      <c r="DXO8" s="720"/>
      <c r="DXP8" s="720"/>
      <c r="DXQ8" s="720"/>
      <c r="DXR8" s="720"/>
      <c r="DXS8" s="720"/>
      <c r="DXT8" s="720"/>
      <c r="DXU8" s="720"/>
      <c r="DXV8" s="720"/>
      <c r="DXW8" s="720"/>
      <c r="DXX8" s="720"/>
      <c r="DXY8" s="720"/>
      <c r="DXZ8" s="720"/>
      <c r="DYA8" s="720"/>
      <c r="DYB8" s="720"/>
      <c r="DYC8" s="720"/>
      <c r="DYD8" s="720"/>
      <c r="DYE8" s="720"/>
      <c r="DYF8" s="720"/>
      <c r="DYG8" s="720"/>
      <c r="DYH8" s="720"/>
      <c r="DYI8" s="720"/>
      <c r="DYJ8" s="720"/>
      <c r="DYK8" s="720"/>
      <c r="DYL8" s="720"/>
      <c r="DYM8" s="720"/>
      <c r="DYN8" s="720"/>
      <c r="DYO8" s="720"/>
      <c r="DYP8" s="720"/>
      <c r="DYQ8" s="720"/>
      <c r="DYR8" s="720"/>
      <c r="DYS8" s="720"/>
      <c r="DYT8" s="720"/>
      <c r="DYU8" s="720"/>
      <c r="DYV8" s="720"/>
      <c r="DYW8" s="720"/>
      <c r="DYX8" s="720"/>
      <c r="DYY8" s="720"/>
      <c r="DYZ8" s="720"/>
      <c r="DZA8" s="720"/>
      <c r="DZB8" s="720"/>
      <c r="DZC8" s="720"/>
      <c r="DZD8" s="720"/>
      <c r="DZE8" s="720"/>
      <c r="DZF8" s="720"/>
      <c r="DZG8" s="720"/>
      <c r="DZH8" s="720"/>
      <c r="DZI8" s="720"/>
      <c r="DZJ8" s="720"/>
      <c r="DZK8" s="720"/>
      <c r="DZL8" s="720"/>
      <c r="DZM8" s="720"/>
      <c r="DZN8" s="720"/>
      <c r="DZO8" s="720"/>
      <c r="DZP8" s="720"/>
      <c r="DZQ8" s="720"/>
      <c r="DZR8" s="720"/>
      <c r="DZS8" s="720"/>
      <c r="DZT8" s="720"/>
      <c r="DZU8" s="720"/>
      <c r="DZV8" s="720"/>
      <c r="DZW8" s="720"/>
      <c r="DZX8" s="720"/>
      <c r="DZY8" s="720"/>
      <c r="DZZ8" s="720"/>
      <c r="EAA8" s="720"/>
      <c r="EAB8" s="720"/>
      <c r="EAC8" s="720"/>
      <c r="EAD8" s="720"/>
      <c r="EAE8" s="720"/>
      <c r="EAF8" s="720"/>
      <c r="EAG8" s="720"/>
      <c r="EAH8" s="720"/>
      <c r="EAI8" s="720"/>
      <c r="EAJ8" s="720"/>
      <c r="EAK8" s="720"/>
      <c r="EAL8" s="720"/>
      <c r="EAM8" s="720"/>
      <c r="EAN8" s="720"/>
      <c r="EAO8" s="720"/>
      <c r="EAP8" s="720"/>
      <c r="EAQ8" s="720"/>
      <c r="EAR8" s="720"/>
      <c r="EAS8" s="720"/>
      <c r="EAT8" s="720"/>
      <c r="EAU8" s="720"/>
      <c r="EAV8" s="720"/>
      <c r="EAW8" s="720"/>
      <c r="EAX8" s="720"/>
      <c r="EAY8" s="720"/>
      <c r="EAZ8" s="720"/>
      <c r="EBA8" s="720"/>
      <c r="EBB8" s="720"/>
      <c r="EBC8" s="720"/>
      <c r="EBD8" s="720"/>
      <c r="EBE8" s="720"/>
      <c r="EBF8" s="720"/>
      <c r="EBG8" s="720"/>
      <c r="EBH8" s="720"/>
      <c r="EBI8" s="720"/>
      <c r="EBJ8" s="720"/>
      <c r="EBK8" s="720"/>
      <c r="EBL8" s="720"/>
      <c r="EBM8" s="720"/>
      <c r="EBN8" s="720"/>
      <c r="EBO8" s="720"/>
      <c r="EBP8" s="720"/>
      <c r="EBQ8" s="720"/>
      <c r="EBR8" s="720"/>
      <c r="EBS8" s="720"/>
      <c r="EBT8" s="720"/>
      <c r="EBU8" s="720"/>
      <c r="EBV8" s="720"/>
      <c r="EBW8" s="720"/>
      <c r="EBX8" s="720"/>
      <c r="EBY8" s="720"/>
      <c r="EBZ8" s="720"/>
      <c r="ECA8" s="720"/>
      <c r="ECB8" s="720"/>
      <c r="ECC8" s="720"/>
      <c r="ECD8" s="720"/>
      <c r="ECE8" s="720"/>
      <c r="ECF8" s="720"/>
      <c r="ECG8" s="720"/>
      <c r="ECH8" s="720"/>
      <c r="ECI8" s="720"/>
      <c r="ECJ8" s="720"/>
      <c r="ECK8" s="720"/>
      <c r="ECL8" s="720"/>
      <c r="ECM8" s="720"/>
      <c r="ECN8" s="720"/>
      <c r="ECO8" s="720"/>
      <c r="ECP8" s="720"/>
      <c r="ECQ8" s="720"/>
      <c r="ECR8" s="720"/>
      <c r="ECS8" s="720"/>
      <c r="ECT8" s="720"/>
      <c r="ECU8" s="720"/>
      <c r="ECV8" s="720"/>
      <c r="ECW8" s="720"/>
      <c r="ECX8" s="720"/>
      <c r="ECY8" s="720"/>
      <c r="ECZ8" s="720"/>
      <c r="EDA8" s="720"/>
      <c r="EDB8" s="720"/>
      <c r="EDC8" s="720"/>
      <c r="EDD8" s="720"/>
      <c r="EDE8" s="720"/>
      <c r="EDF8" s="720"/>
      <c r="EDG8" s="720"/>
      <c r="EDH8" s="720"/>
      <c r="EDI8" s="720"/>
      <c r="EDJ8" s="720"/>
      <c r="EDK8" s="720"/>
      <c r="EDL8" s="720"/>
      <c r="EDM8" s="720"/>
      <c r="EDN8" s="720"/>
      <c r="EDO8" s="720"/>
      <c r="EDP8" s="720"/>
      <c r="EDQ8" s="720"/>
      <c r="EDR8" s="720"/>
      <c r="EDS8" s="720"/>
      <c r="EDT8" s="720"/>
      <c r="EDU8" s="720"/>
      <c r="EDV8" s="720"/>
      <c r="EDW8" s="720"/>
      <c r="EDX8" s="720"/>
      <c r="EDY8" s="720"/>
      <c r="EDZ8" s="720"/>
      <c r="EEA8" s="720"/>
      <c r="EEB8" s="720"/>
      <c r="EEC8" s="720"/>
      <c r="EED8" s="720"/>
      <c r="EEE8" s="720"/>
      <c r="EEF8" s="720"/>
      <c r="EEG8" s="720"/>
      <c r="EEH8" s="720"/>
      <c r="EEI8" s="720"/>
      <c r="EEJ8" s="720"/>
      <c r="EEK8" s="720"/>
      <c r="EEL8" s="720"/>
      <c r="EEM8" s="720"/>
      <c r="EEN8" s="720"/>
      <c r="EEO8" s="720"/>
      <c r="EEP8" s="720"/>
      <c r="EEQ8" s="720"/>
      <c r="EER8" s="720"/>
      <c r="EES8" s="720"/>
      <c r="EET8" s="720"/>
      <c r="EEU8" s="720"/>
      <c r="EEV8" s="720"/>
      <c r="EEW8" s="720"/>
      <c r="EEX8" s="720"/>
      <c r="EEY8" s="720"/>
      <c r="EEZ8" s="720"/>
      <c r="EFA8" s="720"/>
      <c r="EFB8" s="720"/>
      <c r="EFC8" s="720"/>
      <c r="EFD8" s="720"/>
      <c r="EFE8" s="720"/>
      <c r="EFF8" s="720"/>
      <c r="EFG8" s="720"/>
      <c r="EFH8" s="720"/>
      <c r="EFI8" s="720"/>
      <c r="EFJ8" s="720"/>
      <c r="EFK8" s="720"/>
      <c r="EFL8" s="720"/>
      <c r="EFM8" s="720"/>
      <c r="EFN8" s="720"/>
      <c r="EFO8" s="720"/>
      <c r="EFP8" s="720"/>
      <c r="EFQ8" s="720"/>
      <c r="EFR8" s="720"/>
      <c r="EFS8" s="720"/>
      <c r="EFT8" s="720"/>
      <c r="EFU8" s="720"/>
      <c r="EFV8" s="720"/>
      <c r="EFW8" s="720"/>
      <c r="EFX8" s="720"/>
      <c r="EFY8" s="720"/>
      <c r="EFZ8" s="720"/>
      <c r="EGA8" s="720"/>
      <c r="EGB8" s="720"/>
      <c r="EGC8" s="720"/>
      <c r="EGD8" s="720"/>
      <c r="EGE8" s="720"/>
      <c r="EGF8" s="720"/>
      <c r="EGG8" s="720"/>
      <c r="EGH8" s="720"/>
      <c r="EGI8" s="720"/>
      <c r="EGJ8" s="720"/>
      <c r="EGK8" s="720"/>
      <c r="EGL8" s="720"/>
      <c r="EGM8" s="720"/>
      <c r="EGN8" s="720"/>
      <c r="EGO8" s="720"/>
      <c r="EGP8" s="720"/>
      <c r="EGQ8" s="720"/>
      <c r="EGR8" s="720"/>
      <c r="EGS8" s="720"/>
      <c r="EGT8" s="720"/>
      <c r="EGU8" s="720"/>
      <c r="EGV8" s="720"/>
      <c r="EGW8" s="720"/>
      <c r="EGX8" s="720"/>
      <c r="EGY8" s="720"/>
      <c r="EGZ8" s="720"/>
      <c r="EHA8" s="720"/>
      <c r="EHB8" s="720"/>
      <c r="EHC8" s="720"/>
      <c r="EHD8" s="720"/>
      <c r="EHE8" s="720"/>
      <c r="EHF8" s="720"/>
      <c r="EHG8" s="720"/>
      <c r="EHH8" s="720"/>
      <c r="EHI8" s="720"/>
      <c r="EHJ8" s="720"/>
      <c r="EHK8" s="720"/>
      <c r="EHL8" s="720"/>
      <c r="EHM8" s="720"/>
      <c r="EHN8" s="720"/>
      <c r="EHO8" s="720"/>
      <c r="EHP8" s="720"/>
      <c r="EHQ8" s="720"/>
      <c r="EHR8" s="720"/>
      <c r="EHS8" s="720"/>
      <c r="EHT8" s="720"/>
      <c r="EHU8" s="720"/>
      <c r="EHV8" s="720"/>
      <c r="EHW8" s="720"/>
      <c r="EHX8" s="720"/>
      <c r="EHY8" s="720"/>
      <c r="EHZ8" s="720"/>
      <c r="EIA8" s="720"/>
      <c r="EIB8" s="720"/>
      <c r="EIC8" s="720"/>
      <c r="EID8" s="720"/>
      <c r="EIE8" s="720"/>
      <c r="EIF8" s="720"/>
      <c r="EIG8" s="720"/>
      <c r="EIH8" s="720"/>
      <c r="EII8" s="720"/>
      <c r="EIJ8" s="720"/>
      <c r="EIK8" s="720"/>
      <c r="EIL8" s="720"/>
      <c r="EIM8" s="720"/>
      <c r="EIN8" s="720"/>
      <c r="EIO8" s="720"/>
      <c r="EIP8" s="720"/>
      <c r="EIQ8" s="720"/>
      <c r="EIR8" s="720"/>
      <c r="EIS8" s="720"/>
      <c r="EIT8" s="720"/>
      <c r="EIU8" s="720"/>
      <c r="EIV8" s="720"/>
      <c r="EIW8" s="720"/>
      <c r="EIX8" s="720"/>
      <c r="EIY8" s="720"/>
      <c r="EIZ8" s="720"/>
      <c r="EJA8" s="720"/>
      <c r="EJB8" s="720"/>
      <c r="EJC8" s="720"/>
      <c r="EJD8" s="720"/>
      <c r="EJE8" s="720"/>
      <c r="EJF8" s="720"/>
      <c r="EJG8" s="720"/>
      <c r="EJH8" s="720"/>
      <c r="EJI8" s="720"/>
      <c r="EJJ8" s="720"/>
      <c r="EJK8" s="720"/>
      <c r="EJL8" s="720"/>
      <c r="EJM8" s="720"/>
      <c r="EJN8" s="720"/>
      <c r="EJO8" s="720"/>
      <c r="EJP8" s="720"/>
      <c r="EJQ8" s="720"/>
      <c r="EJR8" s="720"/>
      <c r="EJS8" s="720"/>
      <c r="EJT8" s="720"/>
      <c r="EJU8" s="720"/>
      <c r="EJV8" s="720"/>
      <c r="EJW8" s="720"/>
      <c r="EJX8" s="720"/>
      <c r="EJY8" s="720"/>
      <c r="EJZ8" s="720"/>
      <c r="EKA8" s="720"/>
      <c r="EKB8" s="720"/>
      <c r="EKC8" s="720"/>
      <c r="EKD8" s="720"/>
      <c r="EKE8" s="720"/>
      <c r="EKF8" s="720"/>
      <c r="EKG8" s="720"/>
      <c r="EKH8" s="720"/>
      <c r="EKI8" s="720"/>
      <c r="EKJ8" s="720"/>
      <c r="EKK8" s="720"/>
      <c r="EKL8" s="720"/>
      <c r="EKM8" s="720"/>
      <c r="EKN8" s="720"/>
      <c r="EKO8" s="720"/>
      <c r="EKP8" s="720"/>
      <c r="EKQ8" s="720"/>
      <c r="EKR8" s="720"/>
      <c r="EKS8" s="720"/>
      <c r="EKT8" s="720"/>
      <c r="EKU8" s="720"/>
      <c r="EKV8" s="720"/>
      <c r="EKW8" s="720"/>
      <c r="EKX8" s="720"/>
      <c r="EKY8" s="720"/>
      <c r="EKZ8" s="720"/>
      <c r="ELA8" s="720"/>
      <c r="ELB8" s="720"/>
      <c r="ELC8" s="720"/>
      <c r="ELD8" s="720"/>
      <c r="ELE8" s="720"/>
      <c r="ELF8" s="720"/>
      <c r="ELG8" s="720"/>
      <c r="ELH8" s="720"/>
      <c r="ELI8" s="720"/>
      <c r="ELJ8" s="720"/>
      <c r="ELK8" s="720"/>
      <c r="ELL8" s="720"/>
      <c r="ELM8" s="720"/>
      <c r="ELN8" s="720"/>
      <c r="ELO8" s="720"/>
      <c r="ELP8" s="720"/>
      <c r="ELQ8" s="720"/>
      <c r="ELR8" s="720"/>
      <c r="ELS8" s="720"/>
      <c r="ELT8" s="720"/>
      <c r="ELU8" s="720"/>
      <c r="ELV8" s="720"/>
      <c r="ELW8" s="720"/>
      <c r="ELX8" s="720"/>
      <c r="ELY8" s="720"/>
      <c r="ELZ8" s="720"/>
      <c r="EMA8" s="720"/>
      <c r="EMB8" s="720"/>
      <c r="EMC8" s="720"/>
      <c r="EMD8" s="720"/>
      <c r="EME8" s="720"/>
      <c r="EMF8" s="720"/>
      <c r="EMG8" s="720"/>
      <c r="EMH8" s="720"/>
      <c r="EMI8" s="720"/>
      <c r="EMJ8" s="720"/>
      <c r="EMK8" s="720"/>
      <c r="EML8" s="720"/>
      <c r="EMM8" s="720"/>
      <c r="EMN8" s="720"/>
      <c r="EMO8" s="720"/>
      <c r="EMP8" s="720"/>
      <c r="EMQ8" s="720"/>
      <c r="EMR8" s="720"/>
      <c r="EMS8" s="720"/>
      <c r="EMT8" s="720"/>
      <c r="EMU8" s="720"/>
      <c r="EMV8" s="720"/>
      <c r="EMW8" s="720"/>
      <c r="EMX8" s="720"/>
      <c r="EMY8" s="720"/>
      <c r="EMZ8" s="720"/>
      <c r="ENA8" s="720"/>
      <c r="ENB8" s="720"/>
      <c r="ENC8" s="720"/>
      <c r="END8" s="720"/>
      <c r="ENE8" s="720"/>
      <c r="ENF8" s="720"/>
      <c r="ENG8" s="720"/>
      <c r="ENH8" s="720"/>
      <c r="ENI8" s="720"/>
      <c r="ENJ8" s="720"/>
      <c r="ENK8" s="720"/>
      <c r="ENL8" s="720"/>
      <c r="ENM8" s="720"/>
      <c r="ENN8" s="720"/>
      <c r="ENO8" s="720"/>
      <c r="ENP8" s="720"/>
      <c r="ENQ8" s="720"/>
      <c r="ENR8" s="720"/>
      <c r="ENS8" s="720"/>
      <c r="ENT8" s="720"/>
      <c r="ENU8" s="720"/>
      <c r="ENV8" s="720"/>
      <c r="ENW8" s="720"/>
      <c r="ENX8" s="720"/>
      <c r="ENY8" s="720"/>
      <c r="ENZ8" s="720"/>
      <c r="EOA8" s="720"/>
      <c r="EOB8" s="720"/>
      <c r="EOC8" s="720"/>
      <c r="EOD8" s="720"/>
      <c r="EOE8" s="720"/>
      <c r="EOF8" s="720"/>
      <c r="EOG8" s="720"/>
      <c r="EOH8" s="720"/>
      <c r="EOI8" s="720"/>
      <c r="EOJ8" s="720"/>
      <c r="EOK8" s="720"/>
      <c r="EOL8" s="720"/>
      <c r="EOM8" s="720"/>
      <c r="EON8" s="720"/>
      <c r="EOO8" s="720"/>
      <c r="EOP8" s="720"/>
      <c r="EOQ8" s="720"/>
      <c r="EOR8" s="720"/>
      <c r="EOS8" s="720"/>
      <c r="EOT8" s="720"/>
      <c r="EOU8" s="720"/>
      <c r="EOV8" s="720"/>
      <c r="EOW8" s="720"/>
      <c r="EOX8" s="720"/>
      <c r="EOY8" s="720"/>
      <c r="EOZ8" s="720"/>
      <c r="EPA8" s="720"/>
      <c r="EPB8" s="720"/>
      <c r="EPC8" s="720"/>
      <c r="EPD8" s="720"/>
      <c r="EPE8" s="720"/>
      <c r="EPF8" s="720"/>
      <c r="EPG8" s="720"/>
      <c r="EPH8" s="720"/>
      <c r="EPI8" s="720"/>
      <c r="EPJ8" s="720"/>
      <c r="EPK8" s="720"/>
      <c r="EPL8" s="720"/>
      <c r="EPM8" s="720"/>
      <c r="EPN8" s="720"/>
      <c r="EPO8" s="720"/>
      <c r="EPP8" s="720"/>
      <c r="EPQ8" s="720"/>
      <c r="EPR8" s="720"/>
      <c r="EPS8" s="720"/>
      <c r="EPT8" s="720"/>
      <c r="EPU8" s="720"/>
      <c r="EPV8" s="720"/>
      <c r="EPW8" s="720"/>
      <c r="EPX8" s="720"/>
      <c r="EPY8" s="720"/>
      <c r="EPZ8" s="720"/>
      <c r="EQA8" s="720"/>
      <c r="EQB8" s="720"/>
      <c r="EQC8" s="720"/>
      <c r="EQD8" s="720"/>
      <c r="EQE8" s="720"/>
      <c r="EQF8" s="720"/>
      <c r="EQG8" s="720"/>
      <c r="EQH8" s="720"/>
      <c r="EQI8" s="720"/>
      <c r="EQJ8" s="720"/>
      <c r="EQK8" s="720"/>
      <c r="EQL8" s="720"/>
      <c r="EQM8" s="720"/>
      <c r="EQN8" s="720"/>
      <c r="EQO8" s="720"/>
      <c r="EQP8" s="720"/>
      <c r="EQQ8" s="720"/>
      <c r="EQR8" s="720"/>
      <c r="EQS8" s="720"/>
      <c r="EQT8" s="720"/>
      <c r="EQU8" s="720"/>
      <c r="EQV8" s="720"/>
      <c r="EQW8" s="720"/>
      <c r="EQX8" s="720"/>
      <c r="EQY8" s="720"/>
      <c r="EQZ8" s="720"/>
      <c r="ERA8" s="720"/>
      <c r="ERB8" s="720"/>
      <c r="ERC8" s="720"/>
      <c r="ERD8" s="720"/>
      <c r="ERE8" s="720"/>
      <c r="ERF8" s="720"/>
      <c r="ERG8" s="720"/>
      <c r="ERH8" s="720"/>
      <c r="ERI8" s="720"/>
      <c r="ERJ8" s="720"/>
      <c r="ERK8" s="720"/>
      <c r="ERL8" s="720"/>
      <c r="ERM8" s="720"/>
      <c r="ERN8" s="720"/>
      <c r="ERO8" s="720"/>
      <c r="ERP8" s="720"/>
      <c r="ERQ8" s="720"/>
      <c r="ERR8" s="720"/>
      <c r="ERS8" s="720"/>
      <c r="ERT8" s="720"/>
      <c r="ERU8" s="720"/>
      <c r="ERV8" s="720"/>
      <c r="ERW8" s="720"/>
      <c r="ERX8" s="720"/>
      <c r="ERY8" s="720"/>
      <c r="ERZ8" s="720"/>
      <c r="ESA8" s="720"/>
      <c r="ESB8" s="720"/>
      <c r="ESC8" s="720"/>
      <c r="ESD8" s="720"/>
      <c r="ESE8" s="720"/>
      <c r="ESF8" s="720"/>
      <c r="ESG8" s="720"/>
      <c r="ESH8" s="720"/>
      <c r="ESI8" s="720"/>
      <c r="ESJ8" s="720"/>
      <c r="ESK8" s="720"/>
      <c r="ESL8" s="720"/>
      <c r="ESM8" s="720"/>
      <c r="ESN8" s="720"/>
      <c r="ESO8" s="720"/>
      <c r="ESP8" s="720"/>
      <c r="ESQ8" s="720"/>
      <c r="ESR8" s="720"/>
      <c r="ESS8" s="720"/>
      <c r="EST8" s="720"/>
      <c r="ESU8" s="720"/>
      <c r="ESV8" s="720"/>
      <c r="ESW8" s="720"/>
      <c r="ESX8" s="720"/>
      <c r="ESY8" s="720"/>
      <c r="ESZ8" s="720"/>
      <c r="ETA8" s="720"/>
      <c r="ETB8" s="720"/>
      <c r="ETC8" s="720"/>
      <c r="ETD8" s="720"/>
      <c r="ETE8" s="720"/>
      <c r="ETF8" s="720"/>
      <c r="ETG8" s="720"/>
      <c r="ETH8" s="720"/>
      <c r="ETI8" s="720"/>
      <c r="ETJ8" s="720"/>
      <c r="ETK8" s="720"/>
      <c r="ETL8" s="720"/>
      <c r="ETM8" s="720"/>
      <c r="ETN8" s="720"/>
      <c r="ETO8" s="720"/>
      <c r="ETP8" s="720"/>
      <c r="ETQ8" s="720"/>
      <c r="ETR8" s="720"/>
      <c r="ETS8" s="720"/>
      <c r="ETT8" s="720"/>
      <c r="ETU8" s="720"/>
      <c r="ETV8" s="720"/>
      <c r="ETW8" s="720"/>
      <c r="ETX8" s="720"/>
      <c r="ETY8" s="720"/>
      <c r="ETZ8" s="720"/>
      <c r="EUA8" s="720"/>
      <c r="EUB8" s="720"/>
      <c r="EUC8" s="720"/>
      <c r="EUD8" s="720"/>
      <c r="EUE8" s="720"/>
      <c r="EUF8" s="720"/>
      <c r="EUG8" s="720"/>
      <c r="EUH8" s="720"/>
      <c r="EUI8" s="720"/>
      <c r="EUJ8" s="720"/>
      <c r="EUK8" s="720"/>
      <c r="EUL8" s="720"/>
      <c r="EUM8" s="720"/>
      <c r="EUN8" s="720"/>
      <c r="EUO8" s="720"/>
      <c r="EUP8" s="720"/>
      <c r="EUQ8" s="720"/>
      <c r="EUR8" s="720"/>
      <c r="EUS8" s="720"/>
      <c r="EUT8" s="720"/>
      <c r="EUU8" s="720"/>
      <c r="EUV8" s="720"/>
      <c r="EUW8" s="720"/>
      <c r="EUX8" s="720"/>
      <c r="EUY8" s="720"/>
      <c r="EUZ8" s="720"/>
      <c r="EVA8" s="720"/>
      <c r="EVB8" s="720"/>
      <c r="EVC8" s="720"/>
      <c r="EVD8" s="720"/>
      <c r="EVE8" s="720"/>
      <c r="EVF8" s="720"/>
      <c r="EVG8" s="720"/>
      <c r="EVH8" s="720"/>
      <c r="EVI8" s="720"/>
      <c r="EVJ8" s="720"/>
      <c r="EVK8" s="720"/>
      <c r="EVL8" s="720"/>
      <c r="EVM8" s="720"/>
      <c r="EVN8" s="720"/>
      <c r="EVO8" s="720"/>
      <c r="EVP8" s="720"/>
      <c r="EVQ8" s="720"/>
      <c r="EVR8" s="720"/>
      <c r="EVS8" s="720"/>
      <c r="EVT8" s="720"/>
      <c r="EVU8" s="720"/>
      <c r="EVV8" s="720"/>
      <c r="EVW8" s="720"/>
      <c r="EVX8" s="720"/>
      <c r="EVY8" s="720"/>
      <c r="EVZ8" s="720"/>
      <c r="EWA8" s="720"/>
      <c r="EWB8" s="720"/>
      <c r="EWC8" s="720"/>
      <c r="EWD8" s="720"/>
      <c r="EWE8" s="720"/>
      <c r="EWF8" s="720"/>
      <c r="EWG8" s="720"/>
      <c r="EWH8" s="720"/>
      <c r="EWI8" s="720"/>
      <c r="EWJ8" s="720"/>
      <c r="EWK8" s="720"/>
      <c r="EWL8" s="720"/>
      <c r="EWM8" s="720"/>
      <c r="EWN8" s="720"/>
      <c r="EWO8" s="720"/>
      <c r="EWP8" s="720"/>
      <c r="EWQ8" s="720"/>
      <c r="EWR8" s="720"/>
      <c r="EWS8" s="720"/>
      <c r="EWT8" s="720"/>
      <c r="EWU8" s="720"/>
      <c r="EWV8" s="720"/>
      <c r="EWW8" s="720"/>
      <c r="EWX8" s="720"/>
      <c r="EWY8" s="720"/>
      <c r="EWZ8" s="720"/>
      <c r="EXA8" s="720"/>
      <c r="EXB8" s="720"/>
      <c r="EXC8" s="720"/>
      <c r="EXD8" s="720"/>
      <c r="EXE8" s="720"/>
      <c r="EXF8" s="720"/>
      <c r="EXG8" s="720"/>
      <c r="EXH8" s="720"/>
      <c r="EXI8" s="720"/>
      <c r="EXJ8" s="720"/>
      <c r="EXK8" s="720"/>
      <c r="EXL8" s="720"/>
      <c r="EXM8" s="720"/>
      <c r="EXN8" s="720"/>
      <c r="EXO8" s="720"/>
      <c r="EXP8" s="720"/>
      <c r="EXQ8" s="720"/>
      <c r="EXR8" s="720"/>
      <c r="EXS8" s="720"/>
      <c r="EXT8" s="720"/>
      <c r="EXU8" s="720"/>
      <c r="EXV8" s="720"/>
      <c r="EXW8" s="720"/>
      <c r="EXX8" s="720"/>
      <c r="EXY8" s="720"/>
      <c r="EXZ8" s="720"/>
      <c r="EYA8" s="720"/>
      <c r="EYB8" s="720"/>
      <c r="EYC8" s="720"/>
      <c r="EYD8" s="720"/>
      <c r="EYE8" s="720"/>
      <c r="EYF8" s="720"/>
      <c r="EYG8" s="720"/>
      <c r="EYH8" s="720"/>
      <c r="EYI8" s="720"/>
      <c r="EYJ8" s="720"/>
      <c r="EYK8" s="720"/>
      <c r="EYL8" s="720"/>
      <c r="EYM8" s="720"/>
      <c r="EYN8" s="720"/>
      <c r="EYO8" s="720"/>
      <c r="EYP8" s="720"/>
      <c r="EYQ8" s="720"/>
      <c r="EYR8" s="720"/>
      <c r="EYS8" s="720"/>
      <c r="EYT8" s="720"/>
      <c r="EYU8" s="720"/>
      <c r="EYV8" s="720"/>
      <c r="EYW8" s="720"/>
      <c r="EYX8" s="720"/>
      <c r="EYY8" s="720"/>
      <c r="EYZ8" s="720"/>
      <c r="EZA8" s="720"/>
      <c r="EZB8" s="720"/>
      <c r="EZC8" s="720"/>
      <c r="EZD8" s="720"/>
      <c r="EZE8" s="720"/>
      <c r="EZF8" s="720"/>
      <c r="EZG8" s="720"/>
      <c r="EZH8" s="720"/>
      <c r="EZI8" s="720"/>
      <c r="EZJ8" s="720"/>
      <c r="EZK8" s="720"/>
      <c r="EZL8" s="720"/>
      <c r="EZM8" s="720"/>
      <c r="EZN8" s="720"/>
      <c r="EZO8" s="720"/>
      <c r="EZP8" s="720"/>
      <c r="EZQ8" s="720"/>
      <c r="EZR8" s="720"/>
      <c r="EZS8" s="720"/>
      <c r="EZT8" s="720"/>
      <c r="EZU8" s="720"/>
      <c r="EZV8" s="720"/>
      <c r="EZW8" s="720"/>
      <c r="EZX8" s="720"/>
      <c r="EZY8" s="720"/>
      <c r="EZZ8" s="720"/>
      <c r="FAA8" s="720"/>
      <c r="FAB8" s="720"/>
      <c r="FAC8" s="720"/>
      <c r="FAD8" s="720"/>
      <c r="FAE8" s="720"/>
      <c r="FAF8" s="720"/>
      <c r="FAG8" s="720"/>
      <c r="FAH8" s="720"/>
      <c r="FAI8" s="720"/>
      <c r="FAJ8" s="720"/>
      <c r="FAK8" s="720"/>
      <c r="FAL8" s="720"/>
      <c r="FAM8" s="720"/>
      <c r="FAN8" s="720"/>
      <c r="FAO8" s="720"/>
      <c r="FAP8" s="720"/>
      <c r="FAQ8" s="720"/>
      <c r="FAR8" s="720"/>
      <c r="FAS8" s="720"/>
      <c r="FAT8" s="720"/>
      <c r="FAU8" s="720"/>
      <c r="FAV8" s="720"/>
      <c r="FAW8" s="720"/>
      <c r="FAX8" s="720"/>
      <c r="FAY8" s="720"/>
      <c r="FAZ8" s="720"/>
      <c r="FBA8" s="720"/>
      <c r="FBB8" s="720"/>
      <c r="FBC8" s="720"/>
      <c r="FBD8" s="720"/>
      <c r="FBE8" s="720"/>
      <c r="FBF8" s="720"/>
      <c r="FBG8" s="720"/>
      <c r="FBH8" s="720"/>
      <c r="FBI8" s="720"/>
      <c r="FBJ8" s="720"/>
      <c r="FBK8" s="720"/>
      <c r="FBL8" s="720"/>
      <c r="FBM8" s="720"/>
      <c r="FBN8" s="720"/>
      <c r="FBO8" s="720"/>
      <c r="FBP8" s="720"/>
      <c r="FBQ8" s="720"/>
      <c r="FBR8" s="720"/>
      <c r="FBS8" s="720"/>
      <c r="FBT8" s="720"/>
      <c r="FBU8" s="720"/>
      <c r="FBV8" s="720"/>
      <c r="FBW8" s="720"/>
      <c r="FBX8" s="720"/>
      <c r="FBY8" s="720"/>
      <c r="FBZ8" s="720"/>
      <c r="FCA8" s="720"/>
      <c r="FCB8" s="720"/>
      <c r="FCC8" s="720"/>
      <c r="FCD8" s="720"/>
      <c r="FCE8" s="720"/>
      <c r="FCF8" s="720"/>
      <c r="FCG8" s="720"/>
      <c r="FCH8" s="720"/>
      <c r="FCI8" s="720"/>
      <c r="FCJ8" s="720"/>
      <c r="FCK8" s="720"/>
      <c r="FCL8" s="720"/>
      <c r="FCM8" s="720"/>
      <c r="FCN8" s="720"/>
      <c r="FCO8" s="720"/>
      <c r="FCP8" s="720"/>
      <c r="FCQ8" s="720"/>
      <c r="FCR8" s="720"/>
      <c r="FCS8" s="720"/>
      <c r="FCT8" s="720"/>
      <c r="FCU8" s="720"/>
      <c r="FCV8" s="720"/>
      <c r="FCW8" s="720"/>
      <c r="FCX8" s="720"/>
      <c r="FCY8" s="720"/>
      <c r="FCZ8" s="720"/>
      <c r="FDA8" s="720"/>
      <c r="FDB8" s="720"/>
      <c r="FDC8" s="720"/>
      <c r="FDD8" s="720"/>
      <c r="FDE8" s="720"/>
      <c r="FDF8" s="720"/>
      <c r="FDG8" s="720"/>
      <c r="FDH8" s="720"/>
      <c r="FDI8" s="720"/>
      <c r="FDJ8" s="720"/>
      <c r="FDK8" s="720"/>
      <c r="FDL8" s="720"/>
      <c r="FDM8" s="720"/>
      <c r="FDN8" s="720"/>
      <c r="FDO8" s="720"/>
      <c r="FDP8" s="720"/>
      <c r="FDQ8" s="720"/>
      <c r="FDR8" s="720"/>
      <c r="FDS8" s="720"/>
      <c r="FDT8" s="720"/>
      <c r="FDU8" s="720"/>
      <c r="FDV8" s="720"/>
      <c r="FDW8" s="720"/>
      <c r="FDX8" s="720"/>
      <c r="FDY8" s="720"/>
      <c r="FDZ8" s="720"/>
      <c r="FEA8" s="720"/>
      <c r="FEB8" s="720"/>
      <c r="FEC8" s="720"/>
      <c r="FED8" s="720"/>
      <c r="FEE8" s="720"/>
      <c r="FEF8" s="720"/>
      <c r="FEG8" s="720"/>
      <c r="FEH8" s="720"/>
      <c r="FEI8" s="720"/>
      <c r="FEJ8" s="720"/>
      <c r="FEK8" s="720"/>
      <c r="FEL8" s="720"/>
      <c r="FEM8" s="720"/>
      <c r="FEN8" s="720"/>
      <c r="FEO8" s="720"/>
      <c r="FEP8" s="720"/>
      <c r="FEQ8" s="720"/>
      <c r="FER8" s="720"/>
      <c r="FES8" s="720"/>
      <c r="FET8" s="720"/>
      <c r="FEU8" s="720"/>
      <c r="FEV8" s="720"/>
      <c r="FEW8" s="720"/>
      <c r="FEX8" s="720"/>
      <c r="FEY8" s="720"/>
      <c r="FEZ8" s="720"/>
      <c r="FFA8" s="720"/>
      <c r="FFB8" s="720"/>
      <c r="FFC8" s="720"/>
      <c r="FFD8" s="720"/>
      <c r="FFE8" s="720"/>
      <c r="FFF8" s="720"/>
      <c r="FFG8" s="720"/>
      <c r="FFH8" s="720"/>
      <c r="FFI8" s="720"/>
      <c r="FFJ8" s="720"/>
      <c r="FFK8" s="720"/>
      <c r="FFL8" s="720"/>
      <c r="FFM8" s="720"/>
      <c r="FFN8" s="720"/>
      <c r="FFO8" s="720"/>
      <c r="FFP8" s="720"/>
      <c r="FFQ8" s="720"/>
      <c r="FFR8" s="720"/>
      <c r="FFS8" s="720"/>
      <c r="FFT8" s="720"/>
      <c r="FFU8" s="720"/>
      <c r="FFV8" s="720"/>
      <c r="FFW8" s="720"/>
      <c r="FFX8" s="720"/>
      <c r="FFY8" s="720"/>
      <c r="FFZ8" s="720"/>
      <c r="FGA8" s="720"/>
      <c r="FGB8" s="720"/>
      <c r="FGC8" s="720"/>
      <c r="FGD8" s="720"/>
      <c r="FGE8" s="720"/>
      <c r="FGF8" s="720"/>
      <c r="FGG8" s="720"/>
      <c r="FGH8" s="720"/>
      <c r="FGI8" s="720"/>
      <c r="FGJ8" s="720"/>
      <c r="FGK8" s="720"/>
      <c r="FGL8" s="720"/>
      <c r="FGM8" s="720"/>
      <c r="FGN8" s="720"/>
      <c r="FGO8" s="720"/>
      <c r="FGP8" s="720"/>
      <c r="FGQ8" s="720"/>
      <c r="FGR8" s="720"/>
      <c r="FGS8" s="720"/>
      <c r="FGT8" s="720"/>
      <c r="FGU8" s="720"/>
      <c r="FGV8" s="720"/>
      <c r="FGW8" s="720"/>
      <c r="FGX8" s="720"/>
      <c r="FGY8" s="720"/>
      <c r="FGZ8" s="720"/>
      <c r="FHA8" s="720"/>
      <c r="FHB8" s="720"/>
      <c r="FHC8" s="720"/>
      <c r="FHD8" s="720"/>
      <c r="FHE8" s="720"/>
      <c r="FHF8" s="720"/>
      <c r="FHG8" s="720"/>
      <c r="FHH8" s="720"/>
      <c r="FHI8" s="720"/>
      <c r="FHJ8" s="720"/>
      <c r="FHK8" s="720"/>
      <c r="FHL8" s="720"/>
      <c r="FHM8" s="720"/>
      <c r="FHN8" s="720"/>
      <c r="FHO8" s="720"/>
      <c r="FHP8" s="720"/>
      <c r="FHQ8" s="720"/>
      <c r="FHR8" s="720"/>
      <c r="FHS8" s="720"/>
      <c r="FHT8" s="720"/>
      <c r="FHU8" s="720"/>
      <c r="FHV8" s="720"/>
      <c r="FHW8" s="720"/>
      <c r="FHX8" s="720"/>
      <c r="FHY8" s="720"/>
      <c r="FHZ8" s="720"/>
      <c r="FIA8" s="720"/>
      <c r="FIB8" s="720"/>
      <c r="FIC8" s="720"/>
      <c r="FID8" s="720"/>
      <c r="FIE8" s="720"/>
      <c r="FIF8" s="720"/>
      <c r="FIG8" s="720"/>
      <c r="FIH8" s="720"/>
      <c r="FII8" s="720"/>
      <c r="FIJ8" s="720"/>
      <c r="FIK8" s="720"/>
      <c r="FIL8" s="720"/>
      <c r="FIM8" s="720"/>
      <c r="FIN8" s="720"/>
      <c r="FIO8" s="720"/>
      <c r="FIP8" s="720"/>
      <c r="FIQ8" s="720"/>
      <c r="FIR8" s="720"/>
      <c r="FIS8" s="720"/>
      <c r="FIT8" s="720"/>
      <c r="FIU8" s="720"/>
      <c r="FIV8" s="720"/>
      <c r="FIW8" s="720"/>
      <c r="FIX8" s="720"/>
      <c r="FIY8" s="720"/>
      <c r="FIZ8" s="720"/>
      <c r="FJA8" s="720"/>
      <c r="FJB8" s="720"/>
      <c r="FJC8" s="720"/>
      <c r="FJD8" s="720"/>
      <c r="FJE8" s="720"/>
      <c r="FJF8" s="720"/>
      <c r="FJG8" s="720"/>
      <c r="FJH8" s="720"/>
      <c r="FJI8" s="720"/>
      <c r="FJJ8" s="720"/>
      <c r="FJK8" s="720"/>
      <c r="FJL8" s="720"/>
      <c r="FJM8" s="720"/>
      <c r="FJN8" s="720"/>
      <c r="FJO8" s="720"/>
      <c r="FJP8" s="720"/>
      <c r="FJQ8" s="720"/>
      <c r="FJR8" s="720"/>
      <c r="FJS8" s="720"/>
      <c r="FJT8" s="720"/>
      <c r="FJU8" s="720"/>
      <c r="FJV8" s="720"/>
      <c r="FJW8" s="720"/>
      <c r="FJX8" s="720"/>
      <c r="FJY8" s="720"/>
      <c r="FJZ8" s="720"/>
      <c r="FKA8" s="720"/>
      <c r="FKB8" s="720"/>
      <c r="FKC8" s="720"/>
      <c r="FKD8" s="720"/>
      <c r="FKE8" s="720"/>
      <c r="FKF8" s="720"/>
      <c r="FKG8" s="720"/>
      <c r="FKH8" s="720"/>
      <c r="FKI8" s="720"/>
      <c r="FKJ8" s="720"/>
      <c r="FKK8" s="720"/>
      <c r="FKL8" s="720"/>
      <c r="FKM8" s="720"/>
      <c r="FKN8" s="720"/>
      <c r="FKO8" s="720"/>
      <c r="FKP8" s="720"/>
      <c r="FKQ8" s="720"/>
      <c r="FKR8" s="720"/>
      <c r="FKS8" s="720"/>
      <c r="FKT8" s="720"/>
      <c r="FKU8" s="720"/>
      <c r="FKV8" s="720"/>
      <c r="FKW8" s="720"/>
      <c r="FKX8" s="720"/>
      <c r="FKY8" s="720"/>
      <c r="FKZ8" s="720"/>
      <c r="FLA8" s="720"/>
      <c r="FLB8" s="720"/>
      <c r="FLC8" s="720"/>
      <c r="FLD8" s="720"/>
      <c r="FLE8" s="720"/>
      <c r="FLF8" s="720"/>
      <c r="FLG8" s="720"/>
      <c r="FLH8" s="720"/>
      <c r="FLI8" s="720"/>
      <c r="FLJ8" s="720"/>
      <c r="FLK8" s="720"/>
      <c r="FLL8" s="720"/>
      <c r="FLM8" s="720"/>
      <c r="FLN8" s="720"/>
      <c r="FLO8" s="720"/>
      <c r="FLP8" s="720"/>
      <c r="FLQ8" s="720"/>
      <c r="FLR8" s="720"/>
      <c r="FLS8" s="720"/>
      <c r="FLT8" s="720"/>
      <c r="FLU8" s="720"/>
      <c r="FLV8" s="720"/>
      <c r="FLW8" s="720"/>
      <c r="FLX8" s="720"/>
      <c r="FLY8" s="720"/>
      <c r="FLZ8" s="720"/>
      <c r="FMA8" s="720"/>
      <c r="FMB8" s="720"/>
      <c r="FMC8" s="720"/>
      <c r="FMD8" s="720"/>
      <c r="FME8" s="720"/>
      <c r="FMF8" s="720"/>
      <c r="FMG8" s="720"/>
      <c r="FMH8" s="720"/>
      <c r="FMI8" s="720"/>
      <c r="FMJ8" s="720"/>
      <c r="FMK8" s="720"/>
      <c r="FML8" s="720"/>
      <c r="FMM8" s="720"/>
      <c r="FMN8" s="720"/>
      <c r="FMO8" s="720"/>
      <c r="FMP8" s="720"/>
      <c r="FMQ8" s="720"/>
      <c r="FMR8" s="720"/>
      <c r="FMS8" s="720"/>
      <c r="FMT8" s="720"/>
      <c r="FMU8" s="720"/>
      <c r="FMV8" s="720"/>
      <c r="FMW8" s="720"/>
      <c r="FMX8" s="720"/>
      <c r="FMY8" s="720"/>
      <c r="FMZ8" s="720"/>
      <c r="FNA8" s="720"/>
      <c r="FNB8" s="720"/>
      <c r="FNC8" s="720"/>
      <c r="FND8" s="720"/>
      <c r="FNE8" s="720"/>
      <c r="FNF8" s="720"/>
      <c r="FNG8" s="720"/>
      <c r="FNH8" s="720"/>
      <c r="FNI8" s="720"/>
      <c r="FNJ8" s="720"/>
      <c r="FNK8" s="720"/>
      <c r="FNL8" s="720"/>
      <c r="FNM8" s="720"/>
      <c r="FNN8" s="720"/>
      <c r="FNO8" s="720"/>
      <c r="FNP8" s="720"/>
      <c r="FNQ8" s="720"/>
      <c r="FNR8" s="720"/>
      <c r="FNS8" s="720"/>
      <c r="FNT8" s="720"/>
      <c r="FNU8" s="720"/>
      <c r="FNV8" s="720"/>
      <c r="FNW8" s="720"/>
      <c r="FNX8" s="720"/>
      <c r="FNY8" s="720"/>
      <c r="FNZ8" s="720"/>
      <c r="FOA8" s="720"/>
      <c r="FOB8" s="720"/>
      <c r="FOC8" s="720"/>
      <c r="FOD8" s="720"/>
      <c r="FOE8" s="720"/>
      <c r="FOF8" s="720"/>
      <c r="FOG8" s="720"/>
      <c r="FOH8" s="720"/>
      <c r="FOI8" s="720"/>
      <c r="FOJ8" s="720"/>
      <c r="FOK8" s="720"/>
      <c r="FOL8" s="720"/>
      <c r="FOM8" s="720"/>
      <c r="FON8" s="720"/>
      <c r="FOO8" s="720"/>
      <c r="FOP8" s="720"/>
      <c r="FOQ8" s="720"/>
      <c r="FOR8" s="720"/>
      <c r="FOS8" s="720"/>
      <c r="FOT8" s="720"/>
      <c r="FOU8" s="720"/>
      <c r="FOV8" s="720"/>
      <c r="FOW8" s="720"/>
      <c r="FOX8" s="720"/>
      <c r="FOY8" s="720"/>
      <c r="FOZ8" s="720"/>
      <c r="FPA8" s="720"/>
      <c r="FPB8" s="720"/>
      <c r="FPC8" s="720"/>
      <c r="FPD8" s="720"/>
      <c r="FPE8" s="720"/>
      <c r="FPF8" s="720"/>
      <c r="FPG8" s="720"/>
      <c r="FPH8" s="720"/>
      <c r="FPI8" s="720"/>
      <c r="FPJ8" s="720"/>
      <c r="FPK8" s="720"/>
      <c r="FPL8" s="720"/>
      <c r="FPM8" s="720"/>
      <c r="FPN8" s="720"/>
      <c r="FPO8" s="720"/>
      <c r="FPP8" s="720"/>
      <c r="FPQ8" s="720"/>
      <c r="FPR8" s="720"/>
      <c r="FPS8" s="720"/>
      <c r="FPT8" s="720"/>
      <c r="FPU8" s="720"/>
      <c r="FPV8" s="720"/>
      <c r="FPW8" s="720"/>
      <c r="FPX8" s="720"/>
      <c r="FPY8" s="720"/>
      <c r="FPZ8" s="720"/>
      <c r="FQA8" s="720"/>
      <c r="FQB8" s="720"/>
      <c r="FQC8" s="720"/>
      <c r="FQD8" s="720"/>
      <c r="FQE8" s="720"/>
      <c r="FQF8" s="720"/>
      <c r="FQG8" s="720"/>
      <c r="FQH8" s="720"/>
      <c r="FQI8" s="720"/>
      <c r="FQJ8" s="720"/>
      <c r="FQK8" s="720"/>
      <c r="FQL8" s="720"/>
      <c r="FQM8" s="720"/>
      <c r="FQN8" s="720"/>
      <c r="FQO8" s="720"/>
      <c r="FQP8" s="720"/>
      <c r="FQQ8" s="720"/>
      <c r="FQR8" s="720"/>
      <c r="FQS8" s="720"/>
      <c r="FQT8" s="720"/>
      <c r="FQU8" s="720"/>
      <c r="FQV8" s="720"/>
      <c r="FQW8" s="720"/>
      <c r="FQX8" s="720"/>
      <c r="FQY8" s="720"/>
      <c r="FQZ8" s="720"/>
      <c r="FRA8" s="720"/>
      <c r="FRB8" s="720"/>
      <c r="FRC8" s="720"/>
      <c r="FRD8" s="720"/>
      <c r="FRE8" s="720"/>
      <c r="FRF8" s="720"/>
      <c r="FRG8" s="720"/>
      <c r="FRH8" s="720"/>
      <c r="FRI8" s="720"/>
      <c r="FRJ8" s="720"/>
      <c r="FRK8" s="720"/>
      <c r="FRL8" s="720"/>
      <c r="FRM8" s="720"/>
      <c r="FRN8" s="720"/>
      <c r="FRO8" s="720"/>
      <c r="FRP8" s="720"/>
      <c r="FRQ8" s="720"/>
      <c r="FRR8" s="720"/>
      <c r="FRS8" s="720"/>
      <c r="FRT8" s="720"/>
      <c r="FRU8" s="720"/>
      <c r="FRV8" s="720"/>
      <c r="FRW8" s="720"/>
      <c r="FRX8" s="720"/>
      <c r="FRY8" s="720"/>
      <c r="FRZ8" s="720"/>
      <c r="FSA8" s="720"/>
      <c r="FSB8" s="720"/>
      <c r="FSC8" s="720"/>
      <c r="FSD8" s="720"/>
      <c r="FSE8" s="720"/>
      <c r="FSF8" s="720"/>
      <c r="FSG8" s="720"/>
      <c r="FSH8" s="720"/>
      <c r="FSI8" s="720"/>
      <c r="FSJ8" s="720"/>
      <c r="FSK8" s="720"/>
      <c r="FSL8" s="720"/>
      <c r="FSM8" s="720"/>
      <c r="FSN8" s="720"/>
      <c r="FSO8" s="720"/>
      <c r="FSP8" s="720"/>
      <c r="FSQ8" s="720"/>
      <c r="FSR8" s="720"/>
      <c r="FSS8" s="720"/>
      <c r="FST8" s="720"/>
      <c r="FSU8" s="720"/>
      <c r="FSV8" s="720"/>
      <c r="FSW8" s="720"/>
      <c r="FSX8" s="720"/>
      <c r="FSY8" s="720"/>
      <c r="FSZ8" s="720"/>
      <c r="FTA8" s="720"/>
      <c r="FTB8" s="720"/>
      <c r="FTC8" s="720"/>
      <c r="FTD8" s="720"/>
      <c r="FTE8" s="720"/>
      <c r="FTF8" s="720"/>
      <c r="FTG8" s="720"/>
      <c r="FTH8" s="720"/>
      <c r="FTI8" s="720"/>
      <c r="FTJ8" s="720"/>
      <c r="FTK8" s="720"/>
      <c r="FTL8" s="720"/>
      <c r="FTM8" s="720"/>
      <c r="FTN8" s="720"/>
      <c r="FTO8" s="720"/>
      <c r="FTP8" s="720"/>
      <c r="FTQ8" s="720"/>
      <c r="FTR8" s="720"/>
      <c r="FTS8" s="720"/>
      <c r="FTT8" s="720"/>
      <c r="FTU8" s="720"/>
      <c r="FTV8" s="720"/>
      <c r="FTW8" s="720"/>
      <c r="FTX8" s="720"/>
      <c r="FTY8" s="720"/>
      <c r="FTZ8" s="720"/>
      <c r="FUA8" s="720"/>
      <c r="FUB8" s="720"/>
      <c r="FUC8" s="720"/>
      <c r="FUD8" s="720"/>
      <c r="FUE8" s="720"/>
      <c r="FUF8" s="720"/>
      <c r="FUG8" s="720"/>
      <c r="FUH8" s="720"/>
      <c r="FUI8" s="720"/>
      <c r="FUJ8" s="720"/>
      <c r="FUK8" s="720"/>
      <c r="FUL8" s="720"/>
      <c r="FUM8" s="720"/>
      <c r="FUN8" s="720"/>
      <c r="FUO8" s="720"/>
      <c r="FUP8" s="720"/>
      <c r="FUQ8" s="720"/>
      <c r="FUR8" s="720"/>
      <c r="FUS8" s="720"/>
      <c r="FUT8" s="720"/>
      <c r="FUU8" s="720"/>
      <c r="FUV8" s="720"/>
      <c r="FUW8" s="720"/>
      <c r="FUX8" s="720"/>
      <c r="FUY8" s="720"/>
      <c r="FUZ8" s="720"/>
      <c r="FVA8" s="720"/>
      <c r="FVB8" s="720"/>
      <c r="FVC8" s="720"/>
      <c r="FVD8" s="720"/>
      <c r="FVE8" s="720"/>
      <c r="FVF8" s="720"/>
      <c r="FVG8" s="720"/>
      <c r="FVH8" s="720"/>
      <c r="FVI8" s="720"/>
      <c r="FVJ8" s="720"/>
      <c r="FVK8" s="720"/>
      <c r="FVL8" s="720"/>
      <c r="FVM8" s="720"/>
      <c r="FVN8" s="720"/>
      <c r="FVO8" s="720"/>
      <c r="FVP8" s="720"/>
      <c r="FVQ8" s="720"/>
      <c r="FVR8" s="720"/>
      <c r="FVS8" s="720"/>
      <c r="FVT8" s="720"/>
      <c r="FVU8" s="720"/>
      <c r="FVV8" s="720"/>
      <c r="FVW8" s="720"/>
      <c r="FVX8" s="720"/>
      <c r="FVY8" s="720"/>
      <c r="FVZ8" s="720"/>
      <c r="FWA8" s="720"/>
      <c r="FWB8" s="720"/>
      <c r="FWC8" s="720"/>
      <c r="FWD8" s="720"/>
      <c r="FWE8" s="720"/>
      <c r="FWF8" s="720"/>
      <c r="FWG8" s="720"/>
      <c r="FWH8" s="720"/>
      <c r="FWI8" s="720"/>
      <c r="FWJ8" s="720"/>
      <c r="FWK8" s="720"/>
      <c r="FWL8" s="720"/>
      <c r="FWM8" s="720"/>
      <c r="FWN8" s="720"/>
      <c r="FWO8" s="720"/>
      <c r="FWP8" s="720"/>
      <c r="FWQ8" s="720"/>
      <c r="FWR8" s="720"/>
      <c r="FWS8" s="720"/>
      <c r="FWT8" s="720"/>
      <c r="FWU8" s="720"/>
      <c r="FWV8" s="720"/>
      <c r="FWW8" s="720"/>
      <c r="FWX8" s="720"/>
      <c r="FWY8" s="720"/>
      <c r="FWZ8" s="720"/>
      <c r="FXA8" s="720"/>
      <c r="FXB8" s="720"/>
      <c r="FXC8" s="720"/>
      <c r="FXD8" s="720"/>
      <c r="FXE8" s="720"/>
      <c r="FXF8" s="720"/>
      <c r="FXG8" s="720"/>
      <c r="FXH8" s="720"/>
      <c r="FXI8" s="720"/>
      <c r="FXJ8" s="720"/>
      <c r="FXK8" s="720"/>
      <c r="FXL8" s="720"/>
      <c r="FXM8" s="720"/>
      <c r="FXN8" s="720"/>
      <c r="FXO8" s="720"/>
      <c r="FXP8" s="720"/>
      <c r="FXQ8" s="720"/>
      <c r="FXR8" s="720"/>
      <c r="FXS8" s="720"/>
      <c r="FXT8" s="720"/>
      <c r="FXU8" s="720"/>
      <c r="FXV8" s="720"/>
      <c r="FXW8" s="720"/>
      <c r="FXX8" s="720"/>
      <c r="FXY8" s="720"/>
      <c r="FXZ8" s="720"/>
      <c r="FYA8" s="720"/>
      <c r="FYB8" s="720"/>
      <c r="FYC8" s="720"/>
      <c r="FYD8" s="720"/>
      <c r="FYE8" s="720"/>
      <c r="FYF8" s="720"/>
      <c r="FYG8" s="720"/>
      <c r="FYH8" s="720"/>
      <c r="FYI8" s="720"/>
      <c r="FYJ8" s="720"/>
      <c r="FYK8" s="720"/>
      <c r="FYL8" s="720"/>
      <c r="FYM8" s="720"/>
      <c r="FYN8" s="720"/>
      <c r="FYO8" s="720"/>
      <c r="FYP8" s="720"/>
      <c r="FYQ8" s="720"/>
      <c r="FYR8" s="720"/>
      <c r="FYS8" s="720"/>
      <c r="FYT8" s="720"/>
      <c r="FYU8" s="720"/>
      <c r="FYV8" s="720"/>
      <c r="FYW8" s="720"/>
      <c r="FYX8" s="720"/>
      <c r="FYY8" s="720"/>
      <c r="FYZ8" s="720"/>
      <c r="FZA8" s="720"/>
      <c r="FZB8" s="720"/>
      <c r="FZC8" s="720"/>
      <c r="FZD8" s="720"/>
      <c r="FZE8" s="720"/>
      <c r="FZF8" s="720"/>
      <c r="FZG8" s="720"/>
      <c r="FZH8" s="720"/>
      <c r="FZI8" s="720"/>
      <c r="FZJ8" s="720"/>
      <c r="FZK8" s="720"/>
      <c r="FZL8" s="720"/>
      <c r="FZM8" s="720"/>
      <c r="FZN8" s="720"/>
      <c r="FZO8" s="720"/>
      <c r="FZP8" s="720"/>
      <c r="FZQ8" s="720"/>
      <c r="FZR8" s="720"/>
      <c r="FZS8" s="720"/>
      <c r="FZT8" s="720"/>
      <c r="FZU8" s="720"/>
      <c r="FZV8" s="720"/>
      <c r="FZW8" s="720"/>
      <c r="FZX8" s="720"/>
      <c r="FZY8" s="720"/>
      <c r="FZZ8" s="720"/>
      <c r="GAA8" s="720"/>
      <c r="GAB8" s="720"/>
      <c r="GAC8" s="720"/>
      <c r="GAD8" s="720"/>
      <c r="GAE8" s="720"/>
      <c r="GAF8" s="720"/>
      <c r="GAG8" s="720"/>
      <c r="GAH8" s="720"/>
      <c r="GAI8" s="720"/>
      <c r="GAJ8" s="720"/>
      <c r="GAK8" s="720"/>
      <c r="GAL8" s="720"/>
      <c r="GAM8" s="720"/>
      <c r="GAN8" s="720"/>
      <c r="GAO8" s="720"/>
      <c r="GAP8" s="720"/>
      <c r="GAQ8" s="720"/>
      <c r="GAR8" s="720"/>
      <c r="GAS8" s="720"/>
      <c r="GAT8" s="720"/>
      <c r="GAU8" s="720"/>
      <c r="GAV8" s="720"/>
      <c r="GAW8" s="720"/>
      <c r="GAX8" s="720"/>
      <c r="GAY8" s="720"/>
      <c r="GAZ8" s="720"/>
      <c r="GBA8" s="720"/>
      <c r="GBB8" s="720"/>
      <c r="GBC8" s="720"/>
      <c r="GBD8" s="720"/>
      <c r="GBE8" s="720"/>
      <c r="GBF8" s="720"/>
      <c r="GBG8" s="720"/>
      <c r="GBH8" s="720"/>
      <c r="GBI8" s="720"/>
      <c r="GBJ8" s="720"/>
      <c r="GBK8" s="720"/>
      <c r="GBL8" s="720"/>
      <c r="GBM8" s="720"/>
      <c r="GBN8" s="720"/>
      <c r="GBO8" s="720"/>
      <c r="GBP8" s="720"/>
      <c r="GBQ8" s="720"/>
      <c r="GBR8" s="720"/>
      <c r="GBS8" s="720"/>
      <c r="GBT8" s="720"/>
      <c r="GBU8" s="720"/>
      <c r="GBV8" s="720"/>
      <c r="GBW8" s="720"/>
      <c r="GBX8" s="720"/>
      <c r="GBY8" s="720"/>
      <c r="GBZ8" s="720"/>
      <c r="GCA8" s="720"/>
      <c r="GCB8" s="720"/>
      <c r="GCC8" s="720"/>
      <c r="GCD8" s="720"/>
      <c r="GCE8" s="720"/>
      <c r="GCF8" s="720"/>
      <c r="GCG8" s="720"/>
      <c r="GCH8" s="720"/>
      <c r="GCI8" s="720"/>
      <c r="GCJ8" s="720"/>
      <c r="GCK8" s="720"/>
      <c r="GCL8" s="720"/>
      <c r="GCM8" s="720"/>
      <c r="GCN8" s="720"/>
      <c r="GCO8" s="720"/>
      <c r="GCP8" s="720"/>
      <c r="GCQ8" s="720"/>
      <c r="GCR8" s="720"/>
      <c r="GCS8" s="720"/>
      <c r="GCT8" s="720"/>
      <c r="GCU8" s="720"/>
      <c r="GCV8" s="720"/>
      <c r="GCW8" s="720"/>
      <c r="GCX8" s="720"/>
      <c r="GCY8" s="720"/>
      <c r="GCZ8" s="720"/>
      <c r="GDA8" s="720"/>
      <c r="GDB8" s="720"/>
      <c r="GDC8" s="720"/>
      <c r="GDD8" s="720"/>
      <c r="GDE8" s="720"/>
      <c r="GDF8" s="720"/>
      <c r="GDG8" s="720"/>
      <c r="GDH8" s="720"/>
      <c r="GDI8" s="720"/>
      <c r="GDJ8" s="720"/>
      <c r="GDK8" s="720"/>
      <c r="GDL8" s="720"/>
      <c r="GDM8" s="720"/>
      <c r="GDN8" s="720"/>
      <c r="GDO8" s="720"/>
      <c r="GDP8" s="720"/>
      <c r="GDQ8" s="720"/>
      <c r="GDR8" s="720"/>
      <c r="GDS8" s="720"/>
      <c r="GDT8" s="720"/>
      <c r="GDU8" s="720"/>
      <c r="GDV8" s="720"/>
      <c r="GDW8" s="720"/>
      <c r="GDX8" s="720"/>
      <c r="GDY8" s="720"/>
      <c r="GDZ8" s="720"/>
      <c r="GEA8" s="720"/>
      <c r="GEB8" s="720"/>
      <c r="GEC8" s="720"/>
      <c r="GED8" s="720"/>
      <c r="GEE8" s="720"/>
      <c r="GEF8" s="720"/>
      <c r="GEG8" s="720"/>
      <c r="GEH8" s="720"/>
      <c r="GEI8" s="720"/>
      <c r="GEJ8" s="720"/>
      <c r="GEK8" s="720"/>
      <c r="GEL8" s="720"/>
      <c r="GEM8" s="720"/>
      <c r="GEN8" s="720"/>
      <c r="GEO8" s="720"/>
      <c r="GEP8" s="720"/>
      <c r="GEQ8" s="720"/>
      <c r="GER8" s="720"/>
      <c r="GES8" s="720"/>
      <c r="GET8" s="720"/>
      <c r="GEU8" s="720"/>
      <c r="GEV8" s="720"/>
      <c r="GEW8" s="720"/>
      <c r="GEX8" s="720"/>
      <c r="GEY8" s="720"/>
      <c r="GEZ8" s="720"/>
      <c r="GFA8" s="720"/>
      <c r="GFB8" s="720"/>
      <c r="GFC8" s="720"/>
      <c r="GFD8" s="720"/>
      <c r="GFE8" s="720"/>
      <c r="GFF8" s="720"/>
      <c r="GFG8" s="720"/>
      <c r="GFH8" s="720"/>
      <c r="GFI8" s="720"/>
      <c r="GFJ8" s="720"/>
      <c r="GFK8" s="720"/>
      <c r="GFL8" s="720"/>
      <c r="GFM8" s="720"/>
      <c r="GFN8" s="720"/>
      <c r="GFO8" s="720"/>
      <c r="GFP8" s="720"/>
      <c r="GFQ8" s="720"/>
      <c r="GFR8" s="720"/>
      <c r="GFS8" s="720"/>
      <c r="GFT8" s="720"/>
      <c r="GFU8" s="720"/>
      <c r="GFV8" s="720"/>
      <c r="GFW8" s="720"/>
      <c r="GFX8" s="720"/>
      <c r="GFY8" s="720"/>
      <c r="GFZ8" s="720"/>
      <c r="GGA8" s="720"/>
      <c r="GGB8" s="720"/>
      <c r="GGC8" s="720"/>
      <c r="GGD8" s="720"/>
      <c r="GGE8" s="720"/>
      <c r="GGF8" s="720"/>
      <c r="GGG8" s="720"/>
      <c r="GGH8" s="720"/>
      <c r="GGI8" s="720"/>
      <c r="GGJ8" s="720"/>
      <c r="GGK8" s="720"/>
      <c r="GGL8" s="720"/>
      <c r="GGM8" s="720"/>
      <c r="GGN8" s="720"/>
      <c r="GGO8" s="720"/>
      <c r="GGP8" s="720"/>
      <c r="GGQ8" s="720"/>
      <c r="GGR8" s="720"/>
      <c r="GGS8" s="720"/>
      <c r="GGT8" s="720"/>
      <c r="GGU8" s="720"/>
      <c r="GGV8" s="720"/>
      <c r="GGW8" s="720"/>
      <c r="GGX8" s="720"/>
      <c r="GGY8" s="720"/>
      <c r="GGZ8" s="720"/>
      <c r="GHA8" s="720"/>
      <c r="GHB8" s="720"/>
      <c r="GHC8" s="720"/>
      <c r="GHD8" s="720"/>
      <c r="GHE8" s="720"/>
      <c r="GHF8" s="720"/>
      <c r="GHG8" s="720"/>
      <c r="GHH8" s="720"/>
      <c r="GHI8" s="720"/>
      <c r="GHJ8" s="720"/>
      <c r="GHK8" s="720"/>
      <c r="GHL8" s="720"/>
      <c r="GHM8" s="720"/>
      <c r="GHN8" s="720"/>
      <c r="GHO8" s="720"/>
      <c r="GHP8" s="720"/>
      <c r="GHQ8" s="720"/>
      <c r="GHR8" s="720"/>
      <c r="GHS8" s="720"/>
      <c r="GHT8" s="720"/>
      <c r="GHU8" s="720"/>
      <c r="GHV8" s="720"/>
      <c r="GHW8" s="720"/>
      <c r="GHX8" s="720"/>
      <c r="GHY8" s="720"/>
      <c r="GHZ8" s="720"/>
      <c r="GIA8" s="720"/>
      <c r="GIB8" s="720"/>
      <c r="GIC8" s="720"/>
      <c r="GID8" s="720"/>
      <c r="GIE8" s="720"/>
      <c r="GIF8" s="720"/>
      <c r="GIG8" s="720"/>
      <c r="GIH8" s="720"/>
      <c r="GII8" s="720"/>
      <c r="GIJ8" s="720"/>
      <c r="GIK8" s="720"/>
      <c r="GIL8" s="720"/>
      <c r="GIM8" s="720"/>
      <c r="GIN8" s="720"/>
      <c r="GIO8" s="720"/>
      <c r="GIP8" s="720"/>
      <c r="GIQ8" s="720"/>
      <c r="GIR8" s="720"/>
      <c r="GIS8" s="720"/>
      <c r="GIT8" s="720"/>
      <c r="GIU8" s="720"/>
      <c r="GIV8" s="720"/>
      <c r="GIW8" s="720"/>
      <c r="GIX8" s="720"/>
      <c r="GIY8" s="720"/>
      <c r="GIZ8" s="720"/>
      <c r="GJA8" s="720"/>
      <c r="GJB8" s="720"/>
      <c r="GJC8" s="720"/>
      <c r="GJD8" s="720"/>
      <c r="GJE8" s="720"/>
      <c r="GJF8" s="720"/>
      <c r="GJG8" s="720"/>
      <c r="GJH8" s="720"/>
      <c r="GJI8" s="720"/>
      <c r="GJJ8" s="720"/>
      <c r="GJK8" s="720"/>
      <c r="GJL8" s="720"/>
      <c r="GJM8" s="720"/>
      <c r="GJN8" s="720"/>
      <c r="GJO8" s="720"/>
      <c r="GJP8" s="720"/>
      <c r="GJQ8" s="720"/>
      <c r="GJR8" s="720"/>
      <c r="GJS8" s="720"/>
      <c r="GJT8" s="720"/>
      <c r="GJU8" s="720"/>
      <c r="GJV8" s="720"/>
      <c r="GJW8" s="720"/>
      <c r="GJX8" s="720"/>
      <c r="GJY8" s="720"/>
      <c r="GJZ8" s="720"/>
      <c r="GKA8" s="720"/>
      <c r="GKB8" s="720"/>
      <c r="GKC8" s="720"/>
      <c r="GKD8" s="720"/>
      <c r="GKE8" s="720"/>
      <c r="GKF8" s="720"/>
      <c r="GKG8" s="720"/>
      <c r="GKH8" s="720"/>
      <c r="GKI8" s="720"/>
      <c r="GKJ8" s="720"/>
      <c r="GKK8" s="720"/>
      <c r="GKL8" s="720"/>
      <c r="GKM8" s="720"/>
      <c r="GKN8" s="720"/>
      <c r="GKO8" s="720"/>
      <c r="GKP8" s="720"/>
      <c r="GKQ8" s="720"/>
      <c r="GKR8" s="720"/>
      <c r="GKS8" s="720"/>
      <c r="GKT8" s="720"/>
      <c r="GKU8" s="720"/>
      <c r="GKV8" s="720"/>
      <c r="GKW8" s="720"/>
      <c r="GKX8" s="720"/>
      <c r="GKY8" s="720"/>
      <c r="GKZ8" s="720"/>
      <c r="GLA8" s="720"/>
      <c r="GLB8" s="720"/>
      <c r="GLC8" s="720"/>
      <c r="GLD8" s="720"/>
      <c r="GLE8" s="720"/>
      <c r="GLF8" s="720"/>
      <c r="GLG8" s="720"/>
      <c r="GLH8" s="720"/>
      <c r="GLI8" s="720"/>
      <c r="GLJ8" s="720"/>
      <c r="GLK8" s="720"/>
      <c r="GLL8" s="720"/>
      <c r="GLM8" s="720"/>
      <c r="GLN8" s="720"/>
      <c r="GLO8" s="720"/>
      <c r="GLP8" s="720"/>
      <c r="GLQ8" s="720"/>
      <c r="GLR8" s="720"/>
      <c r="GLS8" s="720"/>
      <c r="GLT8" s="720"/>
      <c r="GLU8" s="720"/>
      <c r="GLV8" s="720"/>
      <c r="GLW8" s="720"/>
      <c r="GLX8" s="720"/>
      <c r="GLY8" s="720"/>
      <c r="GLZ8" s="720"/>
      <c r="GMA8" s="720"/>
      <c r="GMB8" s="720"/>
      <c r="GMC8" s="720"/>
      <c r="GMD8" s="720"/>
      <c r="GME8" s="720"/>
      <c r="GMF8" s="720"/>
      <c r="GMG8" s="720"/>
      <c r="GMH8" s="720"/>
      <c r="GMI8" s="720"/>
      <c r="GMJ8" s="720"/>
      <c r="GMK8" s="720"/>
      <c r="GML8" s="720"/>
      <c r="GMM8" s="720"/>
      <c r="GMN8" s="720"/>
      <c r="GMO8" s="720"/>
      <c r="GMP8" s="720"/>
      <c r="GMQ8" s="720"/>
      <c r="GMR8" s="720"/>
      <c r="GMS8" s="720"/>
      <c r="GMT8" s="720"/>
      <c r="GMU8" s="720"/>
      <c r="GMV8" s="720"/>
      <c r="GMW8" s="720"/>
      <c r="GMX8" s="720"/>
      <c r="GMY8" s="720"/>
      <c r="GMZ8" s="720"/>
      <c r="GNA8" s="720"/>
      <c r="GNB8" s="720"/>
      <c r="GNC8" s="720"/>
      <c r="GND8" s="720"/>
      <c r="GNE8" s="720"/>
      <c r="GNF8" s="720"/>
      <c r="GNG8" s="720"/>
      <c r="GNH8" s="720"/>
      <c r="GNI8" s="720"/>
      <c r="GNJ8" s="720"/>
      <c r="GNK8" s="720"/>
      <c r="GNL8" s="720"/>
      <c r="GNM8" s="720"/>
      <c r="GNN8" s="720"/>
      <c r="GNO8" s="720"/>
      <c r="GNP8" s="720"/>
      <c r="GNQ8" s="720"/>
      <c r="GNR8" s="720"/>
      <c r="GNS8" s="720"/>
      <c r="GNT8" s="720"/>
      <c r="GNU8" s="720"/>
      <c r="GNV8" s="720"/>
      <c r="GNW8" s="720"/>
      <c r="GNX8" s="720"/>
      <c r="GNY8" s="720"/>
      <c r="GNZ8" s="720"/>
      <c r="GOA8" s="720"/>
      <c r="GOB8" s="720"/>
      <c r="GOC8" s="720"/>
      <c r="GOD8" s="720"/>
      <c r="GOE8" s="720"/>
      <c r="GOF8" s="720"/>
      <c r="GOG8" s="720"/>
      <c r="GOH8" s="720"/>
      <c r="GOI8" s="720"/>
      <c r="GOJ8" s="720"/>
      <c r="GOK8" s="720"/>
      <c r="GOL8" s="720"/>
      <c r="GOM8" s="720"/>
      <c r="GON8" s="720"/>
      <c r="GOO8" s="720"/>
      <c r="GOP8" s="720"/>
      <c r="GOQ8" s="720"/>
      <c r="GOR8" s="720"/>
      <c r="GOS8" s="720"/>
      <c r="GOT8" s="720"/>
      <c r="GOU8" s="720"/>
      <c r="GOV8" s="720"/>
      <c r="GOW8" s="720"/>
      <c r="GOX8" s="720"/>
      <c r="GOY8" s="720"/>
      <c r="GOZ8" s="720"/>
      <c r="GPA8" s="720"/>
      <c r="GPB8" s="720"/>
      <c r="GPC8" s="720"/>
      <c r="GPD8" s="720"/>
      <c r="GPE8" s="720"/>
      <c r="GPF8" s="720"/>
      <c r="GPG8" s="720"/>
      <c r="GPH8" s="720"/>
      <c r="GPI8" s="720"/>
      <c r="GPJ8" s="720"/>
      <c r="GPK8" s="720"/>
      <c r="GPL8" s="720"/>
      <c r="GPM8" s="720"/>
      <c r="GPN8" s="720"/>
      <c r="GPO8" s="720"/>
      <c r="GPP8" s="720"/>
      <c r="GPQ8" s="720"/>
      <c r="GPR8" s="720"/>
      <c r="GPS8" s="720"/>
      <c r="GPT8" s="720"/>
      <c r="GPU8" s="720"/>
      <c r="GPV8" s="720"/>
      <c r="GPW8" s="720"/>
      <c r="GPX8" s="720"/>
      <c r="GPY8" s="720"/>
      <c r="GPZ8" s="720"/>
      <c r="GQA8" s="720"/>
      <c r="GQB8" s="720"/>
      <c r="GQC8" s="720"/>
      <c r="GQD8" s="720"/>
      <c r="GQE8" s="720"/>
      <c r="GQF8" s="720"/>
      <c r="GQG8" s="720"/>
      <c r="GQH8" s="720"/>
      <c r="GQI8" s="720"/>
      <c r="GQJ8" s="720"/>
      <c r="GQK8" s="720"/>
      <c r="GQL8" s="720"/>
      <c r="GQM8" s="720"/>
      <c r="GQN8" s="720"/>
      <c r="GQO8" s="720"/>
      <c r="GQP8" s="720"/>
      <c r="GQQ8" s="720"/>
      <c r="GQR8" s="720"/>
      <c r="GQS8" s="720"/>
      <c r="GQT8" s="720"/>
      <c r="GQU8" s="720"/>
      <c r="GQV8" s="720"/>
      <c r="GQW8" s="720"/>
      <c r="GQX8" s="720"/>
      <c r="GQY8" s="720"/>
      <c r="GQZ8" s="720"/>
      <c r="GRA8" s="720"/>
      <c r="GRB8" s="720"/>
      <c r="GRC8" s="720"/>
      <c r="GRD8" s="720"/>
      <c r="GRE8" s="720"/>
      <c r="GRF8" s="720"/>
      <c r="GRG8" s="720"/>
      <c r="GRH8" s="720"/>
      <c r="GRI8" s="720"/>
      <c r="GRJ8" s="720"/>
      <c r="GRK8" s="720"/>
      <c r="GRL8" s="720"/>
      <c r="GRM8" s="720"/>
      <c r="GRN8" s="720"/>
      <c r="GRO8" s="720"/>
      <c r="GRP8" s="720"/>
      <c r="GRQ8" s="720"/>
      <c r="GRR8" s="720"/>
      <c r="GRS8" s="720"/>
      <c r="GRT8" s="720"/>
      <c r="GRU8" s="720"/>
      <c r="GRV8" s="720"/>
      <c r="GRW8" s="720"/>
      <c r="GRX8" s="720"/>
      <c r="GRY8" s="720"/>
      <c r="GRZ8" s="720"/>
      <c r="GSA8" s="720"/>
      <c r="GSB8" s="720"/>
      <c r="GSC8" s="720"/>
      <c r="GSD8" s="720"/>
      <c r="GSE8" s="720"/>
      <c r="GSF8" s="720"/>
      <c r="GSG8" s="720"/>
      <c r="GSH8" s="720"/>
      <c r="GSI8" s="720"/>
      <c r="GSJ8" s="720"/>
      <c r="GSK8" s="720"/>
      <c r="GSL8" s="720"/>
      <c r="GSM8" s="720"/>
      <c r="GSN8" s="720"/>
      <c r="GSO8" s="720"/>
      <c r="GSP8" s="720"/>
      <c r="GSQ8" s="720"/>
      <c r="GSR8" s="720"/>
      <c r="GSS8" s="720"/>
      <c r="GST8" s="720"/>
      <c r="GSU8" s="720"/>
      <c r="GSV8" s="720"/>
      <c r="GSW8" s="720"/>
      <c r="GSX8" s="720"/>
      <c r="GSY8" s="720"/>
      <c r="GSZ8" s="720"/>
      <c r="GTA8" s="720"/>
      <c r="GTB8" s="720"/>
      <c r="GTC8" s="720"/>
      <c r="GTD8" s="720"/>
      <c r="GTE8" s="720"/>
      <c r="GTF8" s="720"/>
      <c r="GTG8" s="720"/>
      <c r="GTH8" s="720"/>
      <c r="GTI8" s="720"/>
      <c r="GTJ8" s="720"/>
      <c r="GTK8" s="720"/>
      <c r="GTL8" s="720"/>
      <c r="GTM8" s="720"/>
      <c r="GTN8" s="720"/>
      <c r="GTO8" s="720"/>
      <c r="GTP8" s="720"/>
      <c r="GTQ8" s="720"/>
      <c r="GTR8" s="720"/>
      <c r="GTS8" s="720"/>
      <c r="GTT8" s="720"/>
      <c r="GTU8" s="720"/>
      <c r="GTV8" s="720"/>
      <c r="GTW8" s="720"/>
      <c r="GTX8" s="720"/>
      <c r="GTY8" s="720"/>
      <c r="GTZ8" s="720"/>
      <c r="GUA8" s="720"/>
      <c r="GUB8" s="720"/>
      <c r="GUC8" s="720"/>
      <c r="GUD8" s="720"/>
      <c r="GUE8" s="720"/>
      <c r="GUF8" s="720"/>
      <c r="GUG8" s="720"/>
      <c r="GUH8" s="720"/>
      <c r="GUI8" s="720"/>
      <c r="GUJ8" s="720"/>
      <c r="GUK8" s="720"/>
      <c r="GUL8" s="720"/>
      <c r="GUM8" s="720"/>
      <c r="GUN8" s="720"/>
      <c r="GUO8" s="720"/>
      <c r="GUP8" s="720"/>
      <c r="GUQ8" s="720"/>
      <c r="GUR8" s="720"/>
      <c r="GUS8" s="720"/>
      <c r="GUT8" s="720"/>
      <c r="GUU8" s="720"/>
      <c r="GUV8" s="720"/>
      <c r="GUW8" s="720"/>
      <c r="GUX8" s="720"/>
      <c r="GUY8" s="720"/>
      <c r="GUZ8" s="720"/>
      <c r="GVA8" s="720"/>
      <c r="GVB8" s="720"/>
      <c r="GVC8" s="720"/>
      <c r="GVD8" s="720"/>
      <c r="GVE8" s="720"/>
      <c r="GVF8" s="720"/>
      <c r="GVG8" s="720"/>
      <c r="GVH8" s="720"/>
      <c r="GVI8" s="720"/>
      <c r="GVJ8" s="720"/>
      <c r="GVK8" s="720"/>
      <c r="GVL8" s="720"/>
      <c r="GVM8" s="720"/>
      <c r="GVN8" s="720"/>
      <c r="GVO8" s="720"/>
      <c r="GVP8" s="720"/>
      <c r="GVQ8" s="720"/>
      <c r="GVR8" s="720"/>
      <c r="GVS8" s="720"/>
      <c r="GVT8" s="720"/>
      <c r="GVU8" s="720"/>
      <c r="GVV8" s="720"/>
      <c r="GVW8" s="720"/>
      <c r="GVX8" s="720"/>
      <c r="GVY8" s="720"/>
      <c r="GVZ8" s="720"/>
      <c r="GWA8" s="720"/>
      <c r="GWB8" s="720"/>
      <c r="GWC8" s="720"/>
      <c r="GWD8" s="720"/>
      <c r="GWE8" s="720"/>
      <c r="GWF8" s="720"/>
      <c r="GWG8" s="720"/>
      <c r="GWH8" s="720"/>
      <c r="GWI8" s="720"/>
      <c r="GWJ8" s="720"/>
      <c r="GWK8" s="720"/>
      <c r="GWL8" s="720"/>
      <c r="GWM8" s="720"/>
      <c r="GWN8" s="720"/>
      <c r="GWO8" s="720"/>
      <c r="GWP8" s="720"/>
      <c r="GWQ8" s="720"/>
      <c r="GWR8" s="720"/>
      <c r="GWS8" s="720"/>
      <c r="GWT8" s="720"/>
      <c r="GWU8" s="720"/>
      <c r="GWV8" s="720"/>
      <c r="GWW8" s="720"/>
      <c r="GWX8" s="720"/>
      <c r="GWY8" s="720"/>
      <c r="GWZ8" s="720"/>
      <c r="GXA8" s="720"/>
      <c r="GXB8" s="720"/>
      <c r="GXC8" s="720"/>
      <c r="GXD8" s="720"/>
      <c r="GXE8" s="720"/>
      <c r="GXF8" s="720"/>
      <c r="GXG8" s="720"/>
      <c r="GXH8" s="720"/>
      <c r="GXI8" s="720"/>
      <c r="GXJ8" s="720"/>
      <c r="GXK8" s="720"/>
      <c r="GXL8" s="720"/>
      <c r="GXM8" s="720"/>
      <c r="GXN8" s="720"/>
      <c r="GXO8" s="720"/>
      <c r="GXP8" s="720"/>
      <c r="GXQ8" s="720"/>
      <c r="GXR8" s="720"/>
      <c r="GXS8" s="720"/>
      <c r="GXT8" s="720"/>
      <c r="GXU8" s="720"/>
      <c r="GXV8" s="720"/>
      <c r="GXW8" s="720"/>
      <c r="GXX8" s="720"/>
      <c r="GXY8" s="720"/>
      <c r="GXZ8" s="720"/>
      <c r="GYA8" s="720"/>
      <c r="GYB8" s="720"/>
      <c r="GYC8" s="720"/>
      <c r="GYD8" s="720"/>
      <c r="GYE8" s="720"/>
      <c r="GYF8" s="720"/>
      <c r="GYG8" s="720"/>
      <c r="GYH8" s="720"/>
      <c r="GYI8" s="720"/>
      <c r="GYJ8" s="720"/>
      <c r="GYK8" s="720"/>
      <c r="GYL8" s="720"/>
      <c r="GYM8" s="720"/>
      <c r="GYN8" s="720"/>
      <c r="GYO8" s="720"/>
      <c r="GYP8" s="720"/>
      <c r="GYQ8" s="720"/>
      <c r="GYR8" s="720"/>
      <c r="GYS8" s="720"/>
      <c r="GYT8" s="720"/>
      <c r="GYU8" s="720"/>
      <c r="GYV8" s="720"/>
      <c r="GYW8" s="720"/>
      <c r="GYX8" s="720"/>
      <c r="GYY8" s="720"/>
      <c r="GYZ8" s="720"/>
      <c r="GZA8" s="720"/>
      <c r="GZB8" s="720"/>
      <c r="GZC8" s="720"/>
      <c r="GZD8" s="720"/>
      <c r="GZE8" s="720"/>
      <c r="GZF8" s="720"/>
      <c r="GZG8" s="720"/>
      <c r="GZH8" s="720"/>
      <c r="GZI8" s="720"/>
      <c r="GZJ8" s="720"/>
      <c r="GZK8" s="720"/>
      <c r="GZL8" s="720"/>
      <c r="GZM8" s="720"/>
      <c r="GZN8" s="720"/>
      <c r="GZO8" s="720"/>
      <c r="GZP8" s="720"/>
      <c r="GZQ8" s="720"/>
      <c r="GZR8" s="720"/>
      <c r="GZS8" s="720"/>
      <c r="GZT8" s="720"/>
      <c r="GZU8" s="720"/>
      <c r="GZV8" s="720"/>
      <c r="GZW8" s="720"/>
      <c r="GZX8" s="720"/>
      <c r="GZY8" s="720"/>
      <c r="GZZ8" s="720"/>
      <c r="HAA8" s="720"/>
      <c r="HAB8" s="720"/>
      <c r="HAC8" s="720"/>
      <c r="HAD8" s="720"/>
      <c r="HAE8" s="720"/>
      <c r="HAF8" s="720"/>
      <c r="HAG8" s="720"/>
      <c r="HAH8" s="720"/>
      <c r="HAI8" s="720"/>
      <c r="HAJ8" s="720"/>
      <c r="HAK8" s="720"/>
      <c r="HAL8" s="720"/>
      <c r="HAM8" s="720"/>
      <c r="HAN8" s="720"/>
      <c r="HAO8" s="720"/>
      <c r="HAP8" s="720"/>
      <c r="HAQ8" s="720"/>
      <c r="HAR8" s="720"/>
      <c r="HAS8" s="720"/>
      <c r="HAT8" s="720"/>
      <c r="HAU8" s="720"/>
      <c r="HAV8" s="720"/>
      <c r="HAW8" s="720"/>
      <c r="HAX8" s="720"/>
      <c r="HAY8" s="720"/>
      <c r="HAZ8" s="720"/>
      <c r="HBA8" s="720"/>
      <c r="HBB8" s="720"/>
      <c r="HBC8" s="720"/>
      <c r="HBD8" s="720"/>
      <c r="HBE8" s="720"/>
      <c r="HBF8" s="720"/>
      <c r="HBG8" s="720"/>
      <c r="HBH8" s="720"/>
      <c r="HBI8" s="720"/>
      <c r="HBJ8" s="720"/>
      <c r="HBK8" s="720"/>
      <c r="HBL8" s="720"/>
      <c r="HBM8" s="720"/>
      <c r="HBN8" s="720"/>
      <c r="HBO8" s="720"/>
      <c r="HBP8" s="720"/>
      <c r="HBQ8" s="720"/>
      <c r="HBR8" s="720"/>
      <c r="HBS8" s="720"/>
      <c r="HBT8" s="720"/>
      <c r="HBU8" s="720"/>
      <c r="HBV8" s="720"/>
      <c r="HBW8" s="720"/>
      <c r="HBX8" s="720"/>
      <c r="HBY8" s="720"/>
      <c r="HBZ8" s="720"/>
      <c r="HCA8" s="720"/>
      <c r="HCB8" s="720"/>
      <c r="HCC8" s="720"/>
      <c r="HCD8" s="720"/>
      <c r="HCE8" s="720"/>
      <c r="HCF8" s="720"/>
      <c r="HCG8" s="720"/>
      <c r="HCH8" s="720"/>
      <c r="HCI8" s="720"/>
      <c r="HCJ8" s="720"/>
      <c r="HCK8" s="720"/>
      <c r="HCL8" s="720"/>
      <c r="HCM8" s="720"/>
      <c r="HCN8" s="720"/>
      <c r="HCO8" s="720"/>
      <c r="HCP8" s="720"/>
      <c r="HCQ8" s="720"/>
      <c r="HCR8" s="720"/>
      <c r="HCS8" s="720"/>
      <c r="HCT8" s="720"/>
      <c r="HCU8" s="720"/>
      <c r="HCV8" s="720"/>
      <c r="HCW8" s="720"/>
      <c r="HCX8" s="720"/>
      <c r="HCY8" s="720"/>
      <c r="HCZ8" s="720"/>
      <c r="HDA8" s="720"/>
      <c r="HDB8" s="720"/>
      <c r="HDC8" s="720"/>
      <c r="HDD8" s="720"/>
      <c r="HDE8" s="720"/>
      <c r="HDF8" s="720"/>
      <c r="HDG8" s="720"/>
      <c r="HDH8" s="720"/>
      <c r="HDI8" s="720"/>
      <c r="HDJ8" s="720"/>
      <c r="HDK8" s="720"/>
      <c r="HDL8" s="720"/>
      <c r="HDM8" s="720"/>
      <c r="HDN8" s="720"/>
      <c r="HDO8" s="720"/>
      <c r="HDP8" s="720"/>
      <c r="HDQ8" s="720"/>
      <c r="HDR8" s="720"/>
      <c r="HDS8" s="720"/>
      <c r="HDT8" s="720"/>
      <c r="HDU8" s="720"/>
      <c r="HDV8" s="720"/>
      <c r="HDW8" s="720"/>
      <c r="HDX8" s="720"/>
      <c r="HDY8" s="720"/>
      <c r="HDZ8" s="720"/>
      <c r="HEA8" s="720"/>
      <c r="HEB8" s="720"/>
      <c r="HEC8" s="720"/>
      <c r="HED8" s="720"/>
      <c r="HEE8" s="720"/>
      <c r="HEF8" s="720"/>
      <c r="HEG8" s="720"/>
      <c r="HEH8" s="720"/>
      <c r="HEI8" s="720"/>
      <c r="HEJ8" s="720"/>
      <c r="HEK8" s="720"/>
      <c r="HEL8" s="720"/>
      <c r="HEM8" s="720"/>
      <c r="HEN8" s="720"/>
      <c r="HEO8" s="720"/>
      <c r="HEP8" s="720"/>
      <c r="HEQ8" s="720"/>
      <c r="HER8" s="720"/>
      <c r="HES8" s="720"/>
      <c r="HET8" s="720"/>
      <c r="HEU8" s="720"/>
      <c r="HEV8" s="720"/>
      <c r="HEW8" s="720"/>
      <c r="HEX8" s="720"/>
      <c r="HEY8" s="720"/>
      <c r="HEZ8" s="720"/>
      <c r="HFA8" s="720"/>
      <c r="HFB8" s="720"/>
      <c r="HFC8" s="720"/>
      <c r="HFD8" s="720"/>
      <c r="HFE8" s="720"/>
      <c r="HFF8" s="720"/>
      <c r="HFG8" s="720"/>
      <c r="HFH8" s="720"/>
      <c r="HFI8" s="720"/>
      <c r="HFJ8" s="720"/>
      <c r="HFK8" s="720"/>
      <c r="HFL8" s="720"/>
      <c r="HFM8" s="720"/>
      <c r="HFN8" s="720"/>
      <c r="HFO8" s="720"/>
      <c r="HFP8" s="720"/>
      <c r="HFQ8" s="720"/>
      <c r="HFR8" s="720"/>
      <c r="HFS8" s="720"/>
      <c r="HFT8" s="720"/>
      <c r="HFU8" s="720"/>
      <c r="HFV8" s="720"/>
      <c r="HFW8" s="720"/>
      <c r="HFX8" s="720"/>
      <c r="HFY8" s="720"/>
      <c r="HFZ8" s="720"/>
      <c r="HGA8" s="720"/>
      <c r="HGB8" s="720"/>
      <c r="HGC8" s="720"/>
      <c r="HGD8" s="720"/>
      <c r="HGE8" s="720"/>
      <c r="HGF8" s="720"/>
      <c r="HGG8" s="720"/>
      <c r="HGH8" s="720"/>
      <c r="HGI8" s="720"/>
      <c r="HGJ8" s="720"/>
      <c r="HGK8" s="720"/>
      <c r="HGL8" s="720"/>
      <c r="HGM8" s="720"/>
      <c r="HGN8" s="720"/>
      <c r="HGO8" s="720"/>
      <c r="HGP8" s="720"/>
      <c r="HGQ8" s="720"/>
      <c r="HGR8" s="720"/>
      <c r="HGS8" s="720"/>
      <c r="HGT8" s="720"/>
      <c r="HGU8" s="720"/>
      <c r="HGV8" s="720"/>
      <c r="HGW8" s="720"/>
      <c r="HGX8" s="720"/>
      <c r="HGY8" s="720"/>
      <c r="HGZ8" s="720"/>
      <c r="HHA8" s="720"/>
      <c r="HHB8" s="720"/>
      <c r="HHC8" s="720"/>
      <c r="HHD8" s="720"/>
      <c r="HHE8" s="720"/>
      <c r="HHF8" s="720"/>
      <c r="HHG8" s="720"/>
      <c r="HHH8" s="720"/>
      <c r="HHI8" s="720"/>
      <c r="HHJ8" s="720"/>
      <c r="HHK8" s="720"/>
      <c r="HHL8" s="720"/>
      <c r="HHM8" s="720"/>
      <c r="HHN8" s="720"/>
      <c r="HHO8" s="720"/>
      <c r="HHP8" s="720"/>
      <c r="HHQ8" s="720"/>
      <c r="HHR8" s="720"/>
      <c r="HHS8" s="720"/>
      <c r="HHT8" s="720"/>
      <c r="HHU8" s="720"/>
      <c r="HHV8" s="720"/>
      <c r="HHW8" s="720"/>
      <c r="HHX8" s="720"/>
      <c r="HHY8" s="720"/>
      <c r="HHZ8" s="720"/>
      <c r="HIA8" s="720"/>
      <c r="HIB8" s="720"/>
      <c r="HIC8" s="720"/>
      <c r="HID8" s="720"/>
      <c r="HIE8" s="720"/>
      <c r="HIF8" s="720"/>
      <c r="HIG8" s="720"/>
      <c r="HIH8" s="720"/>
      <c r="HII8" s="720"/>
      <c r="HIJ8" s="720"/>
      <c r="HIK8" s="720"/>
      <c r="HIL8" s="720"/>
      <c r="HIM8" s="720"/>
      <c r="HIN8" s="720"/>
      <c r="HIO8" s="720"/>
      <c r="HIP8" s="720"/>
      <c r="HIQ8" s="720"/>
      <c r="HIR8" s="720"/>
      <c r="HIS8" s="720"/>
      <c r="HIT8" s="720"/>
      <c r="HIU8" s="720"/>
      <c r="HIV8" s="720"/>
      <c r="HIW8" s="720"/>
      <c r="HIX8" s="720"/>
      <c r="HIY8" s="720"/>
      <c r="HIZ8" s="720"/>
      <c r="HJA8" s="720"/>
      <c r="HJB8" s="720"/>
      <c r="HJC8" s="720"/>
      <c r="HJD8" s="720"/>
      <c r="HJE8" s="720"/>
      <c r="HJF8" s="720"/>
      <c r="HJG8" s="720"/>
      <c r="HJH8" s="720"/>
      <c r="HJI8" s="720"/>
      <c r="HJJ8" s="720"/>
      <c r="HJK8" s="720"/>
      <c r="HJL8" s="720"/>
      <c r="HJM8" s="720"/>
      <c r="HJN8" s="720"/>
      <c r="HJO8" s="720"/>
      <c r="HJP8" s="720"/>
      <c r="HJQ8" s="720"/>
      <c r="HJR8" s="720"/>
      <c r="HJS8" s="720"/>
      <c r="HJT8" s="720"/>
      <c r="HJU8" s="720"/>
      <c r="HJV8" s="720"/>
      <c r="HJW8" s="720"/>
      <c r="HJX8" s="720"/>
      <c r="HJY8" s="720"/>
      <c r="HJZ8" s="720"/>
      <c r="HKA8" s="720"/>
      <c r="HKB8" s="720"/>
      <c r="HKC8" s="720"/>
      <c r="HKD8" s="720"/>
      <c r="HKE8" s="720"/>
      <c r="HKF8" s="720"/>
      <c r="HKG8" s="720"/>
      <c r="HKH8" s="720"/>
      <c r="HKI8" s="720"/>
      <c r="HKJ8" s="720"/>
      <c r="HKK8" s="720"/>
      <c r="HKL8" s="720"/>
      <c r="HKM8" s="720"/>
      <c r="HKN8" s="720"/>
      <c r="HKO8" s="720"/>
      <c r="HKP8" s="720"/>
      <c r="HKQ8" s="720"/>
      <c r="HKR8" s="720"/>
      <c r="HKS8" s="720"/>
      <c r="HKT8" s="720"/>
      <c r="HKU8" s="720"/>
      <c r="HKV8" s="720"/>
      <c r="HKW8" s="720"/>
      <c r="HKX8" s="720"/>
      <c r="HKY8" s="720"/>
      <c r="HKZ8" s="720"/>
      <c r="HLA8" s="720"/>
      <c r="HLB8" s="720"/>
      <c r="HLC8" s="720"/>
      <c r="HLD8" s="720"/>
      <c r="HLE8" s="720"/>
      <c r="HLF8" s="720"/>
      <c r="HLG8" s="720"/>
      <c r="HLH8" s="720"/>
      <c r="HLI8" s="720"/>
      <c r="HLJ8" s="720"/>
      <c r="HLK8" s="720"/>
      <c r="HLL8" s="720"/>
      <c r="HLM8" s="720"/>
      <c r="HLN8" s="720"/>
      <c r="HLO8" s="720"/>
      <c r="HLP8" s="720"/>
      <c r="HLQ8" s="720"/>
      <c r="HLR8" s="720"/>
      <c r="HLS8" s="720"/>
      <c r="HLT8" s="720"/>
      <c r="HLU8" s="720"/>
      <c r="HLV8" s="720"/>
      <c r="HLW8" s="720"/>
      <c r="HLX8" s="720"/>
      <c r="HLY8" s="720"/>
      <c r="HLZ8" s="720"/>
      <c r="HMA8" s="720"/>
      <c r="HMB8" s="720"/>
      <c r="HMC8" s="720"/>
      <c r="HMD8" s="720"/>
      <c r="HME8" s="720"/>
      <c r="HMF8" s="720"/>
      <c r="HMG8" s="720"/>
      <c r="HMH8" s="720"/>
      <c r="HMI8" s="720"/>
      <c r="HMJ8" s="720"/>
      <c r="HMK8" s="720"/>
      <c r="HML8" s="720"/>
      <c r="HMM8" s="720"/>
      <c r="HMN8" s="720"/>
      <c r="HMO8" s="720"/>
      <c r="HMP8" s="720"/>
      <c r="HMQ8" s="720"/>
      <c r="HMR8" s="720"/>
      <c r="HMS8" s="720"/>
      <c r="HMT8" s="720"/>
      <c r="HMU8" s="720"/>
      <c r="HMV8" s="720"/>
      <c r="HMW8" s="720"/>
      <c r="HMX8" s="720"/>
      <c r="HMY8" s="720"/>
      <c r="HMZ8" s="720"/>
      <c r="HNA8" s="720"/>
      <c r="HNB8" s="720"/>
      <c r="HNC8" s="720"/>
      <c r="HND8" s="720"/>
      <c r="HNE8" s="720"/>
      <c r="HNF8" s="720"/>
      <c r="HNG8" s="720"/>
      <c r="HNH8" s="720"/>
      <c r="HNI8" s="720"/>
      <c r="HNJ8" s="720"/>
      <c r="HNK8" s="720"/>
      <c r="HNL8" s="720"/>
      <c r="HNM8" s="720"/>
      <c r="HNN8" s="720"/>
      <c r="HNO8" s="720"/>
      <c r="HNP8" s="720"/>
      <c r="HNQ8" s="720"/>
      <c r="HNR8" s="720"/>
      <c r="HNS8" s="720"/>
      <c r="HNT8" s="720"/>
      <c r="HNU8" s="720"/>
      <c r="HNV8" s="720"/>
      <c r="HNW8" s="720"/>
      <c r="HNX8" s="720"/>
      <c r="HNY8" s="720"/>
      <c r="HNZ8" s="720"/>
      <c r="HOA8" s="720"/>
      <c r="HOB8" s="720"/>
      <c r="HOC8" s="720"/>
      <c r="HOD8" s="720"/>
      <c r="HOE8" s="720"/>
      <c r="HOF8" s="720"/>
      <c r="HOG8" s="720"/>
      <c r="HOH8" s="720"/>
      <c r="HOI8" s="720"/>
      <c r="HOJ8" s="720"/>
      <c r="HOK8" s="720"/>
      <c r="HOL8" s="720"/>
      <c r="HOM8" s="720"/>
      <c r="HON8" s="720"/>
      <c r="HOO8" s="720"/>
      <c r="HOP8" s="720"/>
      <c r="HOQ8" s="720"/>
      <c r="HOR8" s="720"/>
      <c r="HOS8" s="720"/>
      <c r="HOT8" s="720"/>
      <c r="HOU8" s="720"/>
      <c r="HOV8" s="720"/>
      <c r="HOW8" s="720"/>
      <c r="HOX8" s="720"/>
      <c r="HOY8" s="720"/>
      <c r="HOZ8" s="720"/>
      <c r="HPA8" s="720"/>
      <c r="HPB8" s="720"/>
      <c r="HPC8" s="720"/>
      <c r="HPD8" s="720"/>
      <c r="HPE8" s="720"/>
      <c r="HPF8" s="720"/>
      <c r="HPG8" s="720"/>
      <c r="HPH8" s="720"/>
      <c r="HPI8" s="720"/>
      <c r="HPJ8" s="720"/>
      <c r="HPK8" s="720"/>
      <c r="HPL8" s="720"/>
      <c r="HPM8" s="720"/>
      <c r="HPN8" s="720"/>
      <c r="HPO8" s="720"/>
      <c r="HPP8" s="720"/>
      <c r="HPQ8" s="720"/>
      <c r="HPR8" s="720"/>
      <c r="HPS8" s="720"/>
      <c r="HPT8" s="720"/>
      <c r="HPU8" s="720"/>
      <c r="HPV8" s="720"/>
      <c r="HPW8" s="720"/>
      <c r="HPX8" s="720"/>
      <c r="HPY8" s="720"/>
      <c r="HPZ8" s="720"/>
      <c r="HQA8" s="720"/>
      <c r="HQB8" s="720"/>
      <c r="HQC8" s="720"/>
      <c r="HQD8" s="720"/>
      <c r="HQE8" s="720"/>
      <c r="HQF8" s="720"/>
      <c r="HQG8" s="720"/>
      <c r="HQH8" s="720"/>
      <c r="HQI8" s="720"/>
      <c r="HQJ8" s="720"/>
      <c r="HQK8" s="720"/>
      <c r="HQL8" s="720"/>
      <c r="HQM8" s="720"/>
      <c r="HQN8" s="720"/>
      <c r="HQO8" s="720"/>
      <c r="HQP8" s="720"/>
      <c r="HQQ8" s="720"/>
      <c r="HQR8" s="720"/>
      <c r="HQS8" s="720"/>
      <c r="HQT8" s="720"/>
      <c r="HQU8" s="720"/>
      <c r="HQV8" s="720"/>
      <c r="HQW8" s="720"/>
      <c r="HQX8" s="720"/>
      <c r="HQY8" s="720"/>
      <c r="HQZ8" s="720"/>
      <c r="HRA8" s="720"/>
      <c r="HRB8" s="720"/>
      <c r="HRC8" s="720"/>
      <c r="HRD8" s="720"/>
      <c r="HRE8" s="720"/>
      <c r="HRF8" s="720"/>
      <c r="HRG8" s="720"/>
      <c r="HRH8" s="720"/>
      <c r="HRI8" s="720"/>
      <c r="HRJ8" s="720"/>
      <c r="HRK8" s="720"/>
      <c r="HRL8" s="720"/>
      <c r="HRM8" s="720"/>
      <c r="HRN8" s="720"/>
      <c r="HRO8" s="720"/>
      <c r="HRP8" s="720"/>
      <c r="HRQ8" s="720"/>
      <c r="HRR8" s="720"/>
      <c r="HRS8" s="720"/>
      <c r="HRT8" s="720"/>
      <c r="HRU8" s="720"/>
      <c r="HRV8" s="720"/>
      <c r="HRW8" s="720"/>
      <c r="HRX8" s="720"/>
      <c r="HRY8" s="720"/>
      <c r="HRZ8" s="720"/>
      <c r="HSA8" s="720"/>
      <c r="HSB8" s="720"/>
      <c r="HSC8" s="720"/>
      <c r="HSD8" s="720"/>
      <c r="HSE8" s="720"/>
      <c r="HSF8" s="720"/>
      <c r="HSG8" s="720"/>
      <c r="HSH8" s="720"/>
      <c r="HSI8" s="720"/>
      <c r="HSJ8" s="720"/>
      <c r="HSK8" s="720"/>
      <c r="HSL8" s="720"/>
      <c r="HSM8" s="720"/>
      <c r="HSN8" s="720"/>
      <c r="HSO8" s="720"/>
      <c r="HSP8" s="720"/>
      <c r="HSQ8" s="720"/>
      <c r="HSR8" s="720"/>
      <c r="HSS8" s="720"/>
      <c r="HST8" s="720"/>
      <c r="HSU8" s="720"/>
      <c r="HSV8" s="720"/>
      <c r="HSW8" s="720"/>
      <c r="HSX8" s="720"/>
      <c r="HSY8" s="720"/>
      <c r="HSZ8" s="720"/>
      <c r="HTA8" s="720"/>
      <c r="HTB8" s="720"/>
      <c r="HTC8" s="720"/>
      <c r="HTD8" s="720"/>
      <c r="HTE8" s="720"/>
      <c r="HTF8" s="720"/>
      <c r="HTG8" s="720"/>
      <c r="HTH8" s="720"/>
      <c r="HTI8" s="720"/>
      <c r="HTJ8" s="720"/>
      <c r="HTK8" s="720"/>
      <c r="HTL8" s="720"/>
      <c r="HTM8" s="720"/>
      <c r="HTN8" s="720"/>
      <c r="HTO8" s="720"/>
      <c r="HTP8" s="720"/>
      <c r="HTQ8" s="720"/>
      <c r="HTR8" s="720"/>
      <c r="HTS8" s="720"/>
      <c r="HTT8" s="720"/>
      <c r="HTU8" s="720"/>
      <c r="HTV8" s="720"/>
      <c r="HTW8" s="720"/>
      <c r="HTX8" s="720"/>
      <c r="HTY8" s="720"/>
      <c r="HTZ8" s="720"/>
      <c r="HUA8" s="720"/>
      <c r="HUB8" s="720"/>
      <c r="HUC8" s="720"/>
      <c r="HUD8" s="720"/>
      <c r="HUE8" s="720"/>
      <c r="HUF8" s="720"/>
      <c r="HUG8" s="720"/>
      <c r="HUH8" s="720"/>
      <c r="HUI8" s="720"/>
      <c r="HUJ8" s="720"/>
      <c r="HUK8" s="720"/>
      <c r="HUL8" s="720"/>
      <c r="HUM8" s="720"/>
      <c r="HUN8" s="720"/>
      <c r="HUO8" s="720"/>
      <c r="HUP8" s="720"/>
      <c r="HUQ8" s="720"/>
      <c r="HUR8" s="720"/>
      <c r="HUS8" s="720"/>
      <c r="HUT8" s="720"/>
      <c r="HUU8" s="720"/>
      <c r="HUV8" s="720"/>
      <c r="HUW8" s="720"/>
      <c r="HUX8" s="720"/>
      <c r="HUY8" s="720"/>
      <c r="HUZ8" s="720"/>
      <c r="HVA8" s="720"/>
      <c r="HVB8" s="720"/>
      <c r="HVC8" s="720"/>
      <c r="HVD8" s="720"/>
      <c r="HVE8" s="720"/>
      <c r="HVF8" s="720"/>
      <c r="HVG8" s="720"/>
      <c r="HVH8" s="720"/>
      <c r="HVI8" s="720"/>
      <c r="HVJ8" s="720"/>
      <c r="HVK8" s="720"/>
      <c r="HVL8" s="720"/>
      <c r="HVM8" s="720"/>
      <c r="HVN8" s="720"/>
      <c r="HVO8" s="720"/>
      <c r="HVP8" s="720"/>
      <c r="HVQ8" s="720"/>
      <c r="HVR8" s="720"/>
      <c r="HVS8" s="720"/>
      <c r="HVT8" s="720"/>
      <c r="HVU8" s="720"/>
      <c r="HVV8" s="720"/>
      <c r="HVW8" s="720"/>
      <c r="HVX8" s="720"/>
      <c r="HVY8" s="720"/>
      <c r="HVZ8" s="720"/>
      <c r="HWA8" s="720"/>
      <c r="HWB8" s="720"/>
      <c r="HWC8" s="720"/>
      <c r="HWD8" s="720"/>
      <c r="HWE8" s="720"/>
      <c r="HWF8" s="720"/>
      <c r="HWG8" s="720"/>
      <c r="HWH8" s="720"/>
      <c r="HWI8" s="720"/>
      <c r="HWJ8" s="720"/>
      <c r="HWK8" s="720"/>
      <c r="HWL8" s="720"/>
      <c r="HWM8" s="720"/>
      <c r="HWN8" s="720"/>
      <c r="HWO8" s="720"/>
      <c r="HWP8" s="720"/>
      <c r="HWQ8" s="720"/>
      <c r="HWR8" s="720"/>
      <c r="HWS8" s="720"/>
      <c r="HWT8" s="720"/>
      <c r="HWU8" s="720"/>
      <c r="HWV8" s="720"/>
      <c r="HWW8" s="720"/>
      <c r="HWX8" s="720"/>
      <c r="HWY8" s="720"/>
      <c r="HWZ8" s="720"/>
      <c r="HXA8" s="720"/>
      <c r="HXB8" s="720"/>
      <c r="HXC8" s="720"/>
      <c r="HXD8" s="720"/>
      <c r="HXE8" s="720"/>
      <c r="HXF8" s="720"/>
      <c r="HXG8" s="720"/>
      <c r="HXH8" s="720"/>
      <c r="HXI8" s="720"/>
      <c r="HXJ8" s="720"/>
      <c r="HXK8" s="720"/>
      <c r="HXL8" s="720"/>
      <c r="HXM8" s="720"/>
      <c r="HXN8" s="720"/>
      <c r="HXO8" s="720"/>
      <c r="HXP8" s="720"/>
      <c r="HXQ8" s="720"/>
      <c r="HXR8" s="720"/>
      <c r="HXS8" s="720"/>
      <c r="HXT8" s="720"/>
      <c r="HXU8" s="720"/>
      <c r="HXV8" s="720"/>
      <c r="HXW8" s="720"/>
      <c r="HXX8" s="720"/>
      <c r="HXY8" s="720"/>
      <c r="HXZ8" s="720"/>
      <c r="HYA8" s="720"/>
      <c r="HYB8" s="720"/>
      <c r="HYC8" s="720"/>
      <c r="HYD8" s="720"/>
      <c r="HYE8" s="720"/>
      <c r="HYF8" s="720"/>
      <c r="HYG8" s="720"/>
      <c r="HYH8" s="720"/>
      <c r="HYI8" s="720"/>
      <c r="HYJ8" s="720"/>
      <c r="HYK8" s="720"/>
      <c r="HYL8" s="720"/>
      <c r="HYM8" s="720"/>
      <c r="HYN8" s="720"/>
      <c r="HYO8" s="720"/>
      <c r="HYP8" s="720"/>
      <c r="HYQ8" s="720"/>
      <c r="HYR8" s="720"/>
      <c r="HYS8" s="720"/>
      <c r="HYT8" s="720"/>
      <c r="HYU8" s="720"/>
      <c r="HYV8" s="720"/>
      <c r="HYW8" s="720"/>
      <c r="HYX8" s="720"/>
      <c r="HYY8" s="720"/>
      <c r="HYZ8" s="720"/>
      <c r="HZA8" s="720"/>
      <c r="HZB8" s="720"/>
      <c r="HZC8" s="720"/>
      <c r="HZD8" s="720"/>
      <c r="HZE8" s="720"/>
      <c r="HZF8" s="720"/>
      <c r="HZG8" s="720"/>
      <c r="HZH8" s="720"/>
      <c r="HZI8" s="720"/>
      <c r="HZJ8" s="720"/>
      <c r="HZK8" s="720"/>
      <c r="HZL8" s="720"/>
      <c r="HZM8" s="720"/>
      <c r="HZN8" s="720"/>
      <c r="HZO8" s="720"/>
      <c r="HZP8" s="720"/>
      <c r="HZQ8" s="720"/>
      <c r="HZR8" s="720"/>
      <c r="HZS8" s="720"/>
      <c r="HZT8" s="720"/>
      <c r="HZU8" s="720"/>
      <c r="HZV8" s="720"/>
      <c r="HZW8" s="720"/>
      <c r="HZX8" s="720"/>
      <c r="HZY8" s="720"/>
      <c r="HZZ8" s="720"/>
      <c r="IAA8" s="720"/>
      <c r="IAB8" s="720"/>
      <c r="IAC8" s="720"/>
      <c r="IAD8" s="720"/>
      <c r="IAE8" s="720"/>
      <c r="IAF8" s="720"/>
      <c r="IAG8" s="720"/>
      <c r="IAH8" s="720"/>
      <c r="IAI8" s="720"/>
      <c r="IAJ8" s="720"/>
      <c r="IAK8" s="720"/>
      <c r="IAL8" s="720"/>
      <c r="IAM8" s="720"/>
      <c r="IAN8" s="720"/>
      <c r="IAO8" s="720"/>
      <c r="IAP8" s="720"/>
      <c r="IAQ8" s="720"/>
      <c r="IAR8" s="720"/>
      <c r="IAS8" s="720"/>
      <c r="IAT8" s="720"/>
      <c r="IAU8" s="720"/>
      <c r="IAV8" s="720"/>
      <c r="IAW8" s="720"/>
      <c r="IAX8" s="720"/>
      <c r="IAY8" s="720"/>
      <c r="IAZ8" s="720"/>
      <c r="IBA8" s="720"/>
      <c r="IBB8" s="720"/>
      <c r="IBC8" s="720"/>
      <c r="IBD8" s="720"/>
      <c r="IBE8" s="720"/>
      <c r="IBF8" s="720"/>
      <c r="IBG8" s="720"/>
      <c r="IBH8" s="720"/>
      <c r="IBI8" s="720"/>
      <c r="IBJ8" s="720"/>
      <c r="IBK8" s="720"/>
      <c r="IBL8" s="720"/>
      <c r="IBM8" s="720"/>
      <c r="IBN8" s="720"/>
      <c r="IBO8" s="720"/>
      <c r="IBP8" s="720"/>
      <c r="IBQ8" s="720"/>
      <c r="IBR8" s="720"/>
      <c r="IBS8" s="720"/>
      <c r="IBT8" s="720"/>
      <c r="IBU8" s="720"/>
      <c r="IBV8" s="720"/>
      <c r="IBW8" s="720"/>
      <c r="IBX8" s="720"/>
      <c r="IBY8" s="720"/>
      <c r="IBZ8" s="720"/>
      <c r="ICA8" s="720"/>
      <c r="ICB8" s="720"/>
      <c r="ICC8" s="720"/>
      <c r="ICD8" s="720"/>
      <c r="ICE8" s="720"/>
      <c r="ICF8" s="720"/>
      <c r="ICG8" s="720"/>
      <c r="ICH8" s="720"/>
      <c r="ICI8" s="720"/>
      <c r="ICJ8" s="720"/>
      <c r="ICK8" s="720"/>
      <c r="ICL8" s="720"/>
      <c r="ICM8" s="720"/>
      <c r="ICN8" s="720"/>
      <c r="ICO8" s="720"/>
      <c r="ICP8" s="720"/>
      <c r="ICQ8" s="720"/>
      <c r="ICR8" s="720"/>
      <c r="ICS8" s="720"/>
      <c r="ICT8" s="720"/>
      <c r="ICU8" s="720"/>
      <c r="ICV8" s="720"/>
      <c r="ICW8" s="720"/>
      <c r="ICX8" s="720"/>
      <c r="ICY8" s="720"/>
      <c r="ICZ8" s="720"/>
      <c r="IDA8" s="720"/>
      <c r="IDB8" s="720"/>
      <c r="IDC8" s="720"/>
      <c r="IDD8" s="720"/>
      <c r="IDE8" s="720"/>
      <c r="IDF8" s="720"/>
      <c r="IDG8" s="720"/>
      <c r="IDH8" s="720"/>
      <c r="IDI8" s="720"/>
      <c r="IDJ8" s="720"/>
      <c r="IDK8" s="720"/>
      <c r="IDL8" s="720"/>
      <c r="IDM8" s="720"/>
      <c r="IDN8" s="720"/>
      <c r="IDO8" s="720"/>
      <c r="IDP8" s="720"/>
      <c r="IDQ8" s="720"/>
      <c r="IDR8" s="720"/>
      <c r="IDS8" s="720"/>
      <c r="IDT8" s="720"/>
      <c r="IDU8" s="720"/>
      <c r="IDV8" s="720"/>
      <c r="IDW8" s="720"/>
      <c r="IDX8" s="720"/>
      <c r="IDY8" s="720"/>
      <c r="IDZ8" s="720"/>
      <c r="IEA8" s="720"/>
      <c r="IEB8" s="720"/>
      <c r="IEC8" s="720"/>
      <c r="IED8" s="720"/>
      <c r="IEE8" s="720"/>
      <c r="IEF8" s="720"/>
      <c r="IEG8" s="720"/>
      <c r="IEH8" s="720"/>
      <c r="IEI8" s="720"/>
      <c r="IEJ8" s="720"/>
      <c r="IEK8" s="720"/>
      <c r="IEL8" s="720"/>
      <c r="IEM8" s="720"/>
      <c r="IEN8" s="720"/>
      <c r="IEO8" s="720"/>
      <c r="IEP8" s="720"/>
      <c r="IEQ8" s="720"/>
      <c r="IER8" s="720"/>
      <c r="IES8" s="720"/>
      <c r="IET8" s="720"/>
      <c r="IEU8" s="720"/>
      <c r="IEV8" s="720"/>
      <c r="IEW8" s="720"/>
      <c r="IEX8" s="720"/>
      <c r="IEY8" s="720"/>
      <c r="IEZ8" s="720"/>
      <c r="IFA8" s="720"/>
      <c r="IFB8" s="720"/>
      <c r="IFC8" s="720"/>
      <c r="IFD8" s="720"/>
      <c r="IFE8" s="720"/>
      <c r="IFF8" s="720"/>
      <c r="IFG8" s="720"/>
      <c r="IFH8" s="720"/>
      <c r="IFI8" s="720"/>
      <c r="IFJ8" s="720"/>
      <c r="IFK8" s="720"/>
      <c r="IFL8" s="720"/>
      <c r="IFM8" s="720"/>
      <c r="IFN8" s="720"/>
      <c r="IFO8" s="720"/>
      <c r="IFP8" s="720"/>
      <c r="IFQ8" s="720"/>
      <c r="IFR8" s="720"/>
      <c r="IFS8" s="720"/>
      <c r="IFT8" s="720"/>
      <c r="IFU8" s="720"/>
      <c r="IFV8" s="720"/>
      <c r="IFW8" s="720"/>
      <c r="IFX8" s="720"/>
      <c r="IFY8" s="720"/>
      <c r="IFZ8" s="720"/>
      <c r="IGA8" s="720"/>
      <c r="IGB8" s="720"/>
      <c r="IGC8" s="720"/>
      <c r="IGD8" s="720"/>
      <c r="IGE8" s="720"/>
      <c r="IGF8" s="720"/>
      <c r="IGG8" s="720"/>
      <c r="IGH8" s="720"/>
      <c r="IGI8" s="720"/>
      <c r="IGJ8" s="720"/>
      <c r="IGK8" s="720"/>
      <c r="IGL8" s="720"/>
      <c r="IGM8" s="720"/>
      <c r="IGN8" s="720"/>
      <c r="IGO8" s="720"/>
      <c r="IGP8" s="720"/>
      <c r="IGQ8" s="720"/>
      <c r="IGR8" s="720"/>
      <c r="IGS8" s="720"/>
      <c r="IGT8" s="720"/>
      <c r="IGU8" s="720"/>
      <c r="IGV8" s="720"/>
      <c r="IGW8" s="720"/>
      <c r="IGX8" s="720"/>
      <c r="IGY8" s="720"/>
      <c r="IGZ8" s="720"/>
      <c r="IHA8" s="720"/>
      <c r="IHB8" s="720"/>
      <c r="IHC8" s="720"/>
      <c r="IHD8" s="720"/>
      <c r="IHE8" s="720"/>
      <c r="IHF8" s="720"/>
      <c r="IHG8" s="720"/>
      <c r="IHH8" s="720"/>
      <c r="IHI8" s="720"/>
      <c r="IHJ8" s="720"/>
      <c r="IHK8" s="720"/>
      <c r="IHL8" s="720"/>
      <c r="IHM8" s="720"/>
      <c r="IHN8" s="720"/>
      <c r="IHO8" s="720"/>
      <c r="IHP8" s="720"/>
      <c r="IHQ8" s="720"/>
      <c r="IHR8" s="720"/>
      <c r="IHS8" s="720"/>
      <c r="IHT8" s="720"/>
      <c r="IHU8" s="720"/>
      <c r="IHV8" s="720"/>
      <c r="IHW8" s="720"/>
      <c r="IHX8" s="720"/>
      <c r="IHY8" s="720"/>
      <c r="IHZ8" s="720"/>
      <c r="IIA8" s="720"/>
      <c r="IIB8" s="720"/>
      <c r="IIC8" s="720"/>
      <c r="IID8" s="720"/>
      <c r="IIE8" s="720"/>
      <c r="IIF8" s="720"/>
      <c r="IIG8" s="720"/>
      <c r="IIH8" s="720"/>
      <c r="III8" s="720"/>
      <c r="IIJ8" s="720"/>
      <c r="IIK8" s="720"/>
      <c r="IIL8" s="720"/>
      <c r="IIM8" s="720"/>
      <c r="IIN8" s="720"/>
      <c r="IIO8" s="720"/>
      <c r="IIP8" s="720"/>
      <c r="IIQ8" s="720"/>
      <c r="IIR8" s="720"/>
      <c r="IIS8" s="720"/>
      <c r="IIT8" s="720"/>
      <c r="IIU8" s="720"/>
      <c r="IIV8" s="720"/>
      <c r="IIW8" s="720"/>
      <c r="IIX8" s="720"/>
      <c r="IIY8" s="720"/>
      <c r="IIZ8" s="720"/>
      <c r="IJA8" s="720"/>
      <c r="IJB8" s="720"/>
      <c r="IJC8" s="720"/>
      <c r="IJD8" s="720"/>
      <c r="IJE8" s="720"/>
      <c r="IJF8" s="720"/>
      <c r="IJG8" s="720"/>
      <c r="IJH8" s="720"/>
      <c r="IJI8" s="720"/>
      <c r="IJJ8" s="720"/>
      <c r="IJK8" s="720"/>
      <c r="IJL8" s="720"/>
      <c r="IJM8" s="720"/>
      <c r="IJN8" s="720"/>
      <c r="IJO8" s="720"/>
      <c r="IJP8" s="720"/>
      <c r="IJQ8" s="720"/>
      <c r="IJR8" s="720"/>
      <c r="IJS8" s="720"/>
      <c r="IJT8" s="720"/>
      <c r="IJU8" s="720"/>
      <c r="IJV8" s="720"/>
      <c r="IJW8" s="720"/>
      <c r="IJX8" s="720"/>
      <c r="IJY8" s="720"/>
      <c r="IJZ8" s="720"/>
      <c r="IKA8" s="720"/>
      <c r="IKB8" s="720"/>
      <c r="IKC8" s="720"/>
      <c r="IKD8" s="720"/>
      <c r="IKE8" s="720"/>
      <c r="IKF8" s="720"/>
      <c r="IKG8" s="720"/>
      <c r="IKH8" s="720"/>
      <c r="IKI8" s="720"/>
      <c r="IKJ8" s="720"/>
      <c r="IKK8" s="720"/>
      <c r="IKL8" s="720"/>
      <c r="IKM8" s="720"/>
      <c r="IKN8" s="720"/>
      <c r="IKO8" s="720"/>
      <c r="IKP8" s="720"/>
      <c r="IKQ8" s="720"/>
      <c r="IKR8" s="720"/>
      <c r="IKS8" s="720"/>
      <c r="IKT8" s="720"/>
      <c r="IKU8" s="720"/>
      <c r="IKV8" s="720"/>
      <c r="IKW8" s="720"/>
      <c r="IKX8" s="720"/>
      <c r="IKY8" s="720"/>
      <c r="IKZ8" s="720"/>
      <c r="ILA8" s="720"/>
      <c r="ILB8" s="720"/>
      <c r="ILC8" s="720"/>
      <c r="ILD8" s="720"/>
      <c r="ILE8" s="720"/>
      <c r="ILF8" s="720"/>
      <c r="ILG8" s="720"/>
      <c r="ILH8" s="720"/>
      <c r="ILI8" s="720"/>
      <c r="ILJ8" s="720"/>
      <c r="ILK8" s="720"/>
      <c r="ILL8" s="720"/>
      <c r="ILM8" s="720"/>
      <c r="ILN8" s="720"/>
      <c r="ILO8" s="720"/>
      <c r="ILP8" s="720"/>
      <c r="ILQ8" s="720"/>
      <c r="ILR8" s="720"/>
      <c r="ILS8" s="720"/>
      <c r="ILT8" s="720"/>
      <c r="ILU8" s="720"/>
      <c r="ILV8" s="720"/>
      <c r="ILW8" s="720"/>
      <c r="ILX8" s="720"/>
      <c r="ILY8" s="720"/>
      <c r="ILZ8" s="720"/>
      <c r="IMA8" s="720"/>
      <c r="IMB8" s="720"/>
      <c r="IMC8" s="720"/>
      <c r="IMD8" s="720"/>
      <c r="IME8" s="720"/>
      <c r="IMF8" s="720"/>
      <c r="IMG8" s="720"/>
      <c r="IMH8" s="720"/>
      <c r="IMI8" s="720"/>
      <c r="IMJ8" s="720"/>
      <c r="IMK8" s="720"/>
      <c r="IML8" s="720"/>
      <c r="IMM8" s="720"/>
      <c r="IMN8" s="720"/>
      <c r="IMO8" s="720"/>
      <c r="IMP8" s="720"/>
      <c r="IMQ8" s="720"/>
      <c r="IMR8" s="720"/>
      <c r="IMS8" s="720"/>
      <c r="IMT8" s="720"/>
      <c r="IMU8" s="720"/>
      <c r="IMV8" s="720"/>
      <c r="IMW8" s="720"/>
      <c r="IMX8" s="720"/>
      <c r="IMY8" s="720"/>
      <c r="IMZ8" s="720"/>
      <c r="INA8" s="720"/>
      <c r="INB8" s="720"/>
      <c r="INC8" s="720"/>
      <c r="IND8" s="720"/>
      <c r="INE8" s="720"/>
      <c r="INF8" s="720"/>
      <c r="ING8" s="720"/>
      <c r="INH8" s="720"/>
      <c r="INI8" s="720"/>
      <c r="INJ8" s="720"/>
      <c r="INK8" s="720"/>
      <c r="INL8" s="720"/>
      <c r="INM8" s="720"/>
      <c r="INN8" s="720"/>
      <c r="INO8" s="720"/>
      <c r="INP8" s="720"/>
      <c r="INQ8" s="720"/>
      <c r="INR8" s="720"/>
      <c r="INS8" s="720"/>
      <c r="INT8" s="720"/>
      <c r="INU8" s="720"/>
      <c r="INV8" s="720"/>
      <c r="INW8" s="720"/>
      <c r="INX8" s="720"/>
      <c r="INY8" s="720"/>
      <c r="INZ8" s="720"/>
      <c r="IOA8" s="720"/>
      <c r="IOB8" s="720"/>
      <c r="IOC8" s="720"/>
      <c r="IOD8" s="720"/>
      <c r="IOE8" s="720"/>
      <c r="IOF8" s="720"/>
      <c r="IOG8" s="720"/>
      <c r="IOH8" s="720"/>
      <c r="IOI8" s="720"/>
      <c r="IOJ8" s="720"/>
      <c r="IOK8" s="720"/>
      <c r="IOL8" s="720"/>
      <c r="IOM8" s="720"/>
      <c r="ION8" s="720"/>
      <c r="IOO8" s="720"/>
      <c r="IOP8" s="720"/>
      <c r="IOQ8" s="720"/>
      <c r="IOR8" s="720"/>
      <c r="IOS8" s="720"/>
      <c r="IOT8" s="720"/>
      <c r="IOU8" s="720"/>
      <c r="IOV8" s="720"/>
      <c r="IOW8" s="720"/>
      <c r="IOX8" s="720"/>
      <c r="IOY8" s="720"/>
      <c r="IOZ8" s="720"/>
      <c r="IPA8" s="720"/>
      <c r="IPB8" s="720"/>
      <c r="IPC8" s="720"/>
      <c r="IPD8" s="720"/>
      <c r="IPE8" s="720"/>
      <c r="IPF8" s="720"/>
      <c r="IPG8" s="720"/>
      <c r="IPH8" s="720"/>
      <c r="IPI8" s="720"/>
      <c r="IPJ8" s="720"/>
      <c r="IPK8" s="720"/>
      <c r="IPL8" s="720"/>
      <c r="IPM8" s="720"/>
      <c r="IPN8" s="720"/>
      <c r="IPO8" s="720"/>
      <c r="IPP8" s="720"/>
      <c r="IPQ8" s="720"/>
      <c r="IPR8" s="720"/>
      <c r="IPS8" s="720"/>
      <c r="IPT8" s="720"/>
      <c r="IPU8" s="720"/>
      <c r="IPV8" s="720"/>
      <c r="IPW8" s="720"/>
      <c r="IPX8" s="720"/>
      <c r="IPY8" s="720"/>
      <c r="IPZ8" s="720"/>
      <c r="IQA8" s="720"/>
      <c r="IQB8" s="720"/>
      <c r="IQC8" s="720"/>
      <c r="IQD8" s="720"/>
      <c r="IQE8" s="720"/>
      <c r="IQF8" s="720"/>
      <c r="IQG8" s="720"/>
      <c r="IQH8" s="720"/>
      <c r="IQI8" s="720"/>
      <c r="IQJ8" s="720"/>
      <c r="IQK8" s="720"/>
      <c r="IQL8" s="720"/>
      <c r="IQM8" s="720"/>
      <c r="IQN8" s="720"/>
      <c r="IQO8" s="720"/>
      <c r="IQP8" s="720"/>
      <c r="IQQ8" s="720"/>
      <c r="IQR8" s="720"/>
      <c r="IQS8" s="720"/>
      <c r="IQT8" s="720"/>
      <c r="IQU8" s="720"/>
      <c r="IQV8" s="720"/>
      <c r="IQW8" s="720"/>
      <c r="IQX8" s="720"/>
      <c r="IQY8" s="720"/>
      <c r="IQZ8" s="720"/>
      <c r="IRA8" s="720"/>
      <c r="IRB8" s="720"/>
      <c r="IRC8" s="720"/>
      <c r="IRD8" s="720"/>
      <c r="IRE8" s="720"/>
      <c r="IRF8" s="720"/>
      <c r="IRG8" s="720"/>
      <c r="IRH8" s="720"/>
      <c r="IRI8" s="720"/>
      <c r="IRJ8" s="720"/>
      <c r="IRK8" s="720"/>
      <c r="IRL8" s="720"/>
      <c r="IRM8" s="720"/>
      <c r="IRN8" s="720"/>
      <c r="IRO8" s="720"/>
      <c r="IRP8" s="720"/>
      <c r="IRQ8" s="720"/>
      <c r="IRR8" s="720"/>
      <c r="IRS8" s="720"/>
      <c r="IRT8" s="720"/>
      <c r="IRU8" s="720"/>
      <c r="IRV8" s="720"/>
      <c r="IRW8" s="720"/>
      <c r="IRX8" s="720"/>
      <c r="IRY8" s="720"/>
      <c r="IRZ8" s="720"/>
      <c r="ISA8" s="720"/>
      <c r="ISB8" s="720"/>
      <c r="ISC8" s="720"/>
      <c r="ISD8" s="720"/>
      <c r="ISE8" s="720"/>
      <c r="ISF8" s="720"/>
      <c r="ISG8" s="720"/>
      <c r="ISH8" s="720"/>
      <c r="ISI8" s="720"/>
      <c r="ISJ8" s="720"/>
      <c r="ISK8" s="720"/>
      <c r="ISL8" s="720"/>
      <c r="ISM8" s="720"/>
      <c r="ISN8" s="720"/>
      <c r="ISO8" s="720"/>
      <c r="ISP8" s="720"/>
      <c r="ISQ8" s="720"/>
      <c r="ISR8" s="720"/>
      <c r="ISS8" s="720"/>
      <c r="IST8" s="720"/>
      <c r="ISU8" s="720"/>
      <c r="ISV8" s="720"/>
      <c r="ISW8" s="720"/>
      <c r="ISX8" s="720"/>
      <c r="ISY8" s="720"/>
      <c r="ISZ8" s="720"/>
      <c r="ITA8" s="720"/>
      <c r="ITB8" s="720"/>
      <c r="ITC8" s="720"/>
      <c r="ITD8" s="720"/>
      <c r="ITE8" s="720"/>
      <c r="ITF8" s="720"/>
      <c r="ITG8" s="720"/>
      <c r="ITH8" s="720"/>
      <c r="ITI8" s="720"/>
      <c r="ITJ8" s="720"/>
      <c r="ITK8" s="720"/>
      <c r="ITL8" s="720"/>
      <c r="ITM8" s="720"/>
      <c r="ITN8" s="720"/>
      <c r="ITO8" s="720"/>
      <c r="ITP8" s="720"/>
      <c r="ITQ8" s="720"/>
      <c r="ITR8" s="720"/>
      <c r="ITS8" s="720"/>
      <c r="ITT8" s="720"/>
      <c r="ITU8" s="720"/>
      <c r="ITV8" s="720"/>
      <c r="ITW8" s="720"/>
      <c r="ITX8" s="720"/>
      <c r="ITY8" s="720"/>
      <c r="ITZ8" s="720"/>
      <c r="IUA8" s="720"/>
      <c r="IUB8" s="720"/>
      <c r="IUC8" s="720"/>
      <c r="IUD8" s="720"/>
      <c r="IUE8" s="720"/>
      <c r="IUF8" s="720"/>
      <c r="IUG8" s="720"/>
      <c r="IUH8" s="720"/>
      <c r="IUI8" s="720"/>
      <c r="IUJ8" s="720"/>
      <c r="IUK8" s="720"/>
      <c r="IUL8" s="720"/>
      <c r="IUM8" s="720"/>
      <c r="IUN8" s="720"/>
      <c r="IUO8" s="720"/>
      <c r="IUP8" s="720"/>
      <c r="IUQ8" s="720"/>
      <c r="IUR8" s="720"/>
      <c r="IUS8" s="720"/>
      <c r="IUT8" s="720"/>
      <c r="IUU8" s="720"/>
      <c r="IUV8" s="720"/>
      <c r="IUW8" s="720"/>
      <c r="IUX8" s="720"/>
      <c r="IUY8" s="720"/>
      <c r="IUZ8" s="720"/>
      <c r="IVA8" s="720"/>
      <c r="IVB8" s="720"/>
      <c r="IVC8" s="720"/>
      <c r="IVD8" s="720"/>
      <c r="IVE8" s="720"/>
      <c r="IVF8" s="720"/>
      <c r="IVG8" s="720"/>
      <c r="IVH8" s="720"/>
      <c r="IVI8" s="720"/>
      <c r="IVJ8" s="720"/>
      <c r="IVK8" s="720"/>
      <c r="IVL8" s="720"/>
      <c r="IVM8" s="720"/>
      <c r="IVN8" s="720"/>
      <c r="IVO8" s="720"/>
      <c r="IVP8" s="720"/>
      <c r="IVQ8" s="720"/>
      <c r="IVR8" s="720"/>
      <c r="IVS8" s="720"/>
      <c r="IVT8" s="720"/>
      <c r="IVU8" s="720"/>
      <c r="IVV8" s="720"/>
      <c r="IVW8" s="720"/>
      <c r="IVX8" s="720"/>
      <c r="IVY8" s="720"/>
      <c r="IVZ8" s="720"/>
      <c r="IWA8" s="720"/>
      <c r="IWB8" s="720"/>
      <c r="IWC8" s="720"/>
      <c r="IWD8" s="720"/>
      <c r="IWE8" s="720"/>
      <c r="IWF8" s="720"/>
      <c r="IWG8" s="720"/>
      <c r="IWH8" s="720"/>
      <c r="IWI8" s="720"/>
      <c r="IWJ8" s="720"/>
      <c r="IWK8" s="720"/>
      <c r="IWL8" s="720"/>
      <c r="IWM8" s="720"/>
      <c r="IWN8" s="720"/>
      <c r="IWO8" s="720"/>
      <c r="IWP8" s="720"/>
      <c r="IWQ8" s="720"/>
      <c r="IWR8" s="720"/>
      <c r="IWS8" s="720"/>
      <c r="IWT8" s="720"/>
      <c r="IWU8" s="720"/>
      <c r="IWV8" s="720"/>
      <c r="IWW8" s="720"/>
      <c r="IWX8" s="720"/>
      <c r="IWY8" s="720"/>
      <c r="IWZ8" s="720"/>
      <c r="IXA8" s="720"/>
      <c r="IXB8" s="720"/>
      <c r="IXC8" s="720"/>
      <c r="IXD8" s="720"/>
      <c r="IXE8" s="720"/>
      <c r="IXF8" s="720"/>
      <c r="IXG8" s="720"/>
      <c r="IXH8" s="720"/>
      <c r="IXI8" s="720"/>
      <c r="IXJ8" s="720"/>
      <c r="IXK8" s="720"/>
      <c r="IXL8" s="720"/>
      <c r="IXM8" s="720"/>
      <c r="IXN8" s="720"/>
      <c r="IXO8" s="720"/>
      <c r="IXP8" s="720"/>
      <c r="IXQ8" s="720"/>
      <c r="IXR8" s="720"/>
      <c r="IXS8" s="720"/>
      <c r="IXT8" s="720"/>
      <c r="IXU8" s="720"/>
      <c r="IXV8" s="720"/>
      <c r="IXW8" s="720"/>
      <c r="IXX8" s="720"/>
      <c r="IXY8" s="720"/>
      <c r="IXZ8" s="720"/>
      <c r="IYA8" s="720"/>
      <c r="IYB8" s="720"/>
      <c r="IYC8" s="720"/>
      <c r="IYD8" s="720"/>
      <c r="IYE8" s="720"/>
      <c r="IYF8" s="720"/>
      <c r="IYG8" s="720"/>
      <c r="IYH8" s="720"/>
      <c r="IYI8" s="720"/>
      <c r="IYJ8" s="720"/>
      <c r="IYK8" s="720"/>
      <c r="IYL8" s="720"/>
      <c r="IYM8" s="720"/>
      <c r="IYN8" s="720"/>
      <c r="IYO8" s="720"/>
      <c r="IYP8" s="720"/>
      <c r="IYQ8" s="720"/>
      <c r="IYR8" s="720"/>
      <c r="IYS8" s="720"/>
      <c r="IYT8" s="720"/>
      <c r="IYU8" s="720"/>
      <c r="IYV8" s="720"/>
      <c r="IYW8" s="720"/>
      <c r="IYX8" s="720"/>
      <c r="IYY8" s="720"/>
      <c r="IYZ8" s="720"/>
      <c r="IZA8" s="720"/>
      <c r="IZB8" s="720"/>
      <c r="IZC8" s="720"/>
      <c r="IZD8" s="720"/>
      <c r="IZE8" s="720"/>
      <c r="IZF8" s="720"/>
      <c r="IZG8" s="720"/>
      <c r="IZH8" s="720"/>
      <c r="IZI8" s="720"/>
      <c r="IZJ8" s="720"/>
      <c r="IZK8" s="720"/>
      <c r="IZL8" s="720"/>
      <c r="IZM8" s="720"/>
      <c r="IZN8" s="720"/>
      <c r="IZO8" s="720"/>
      <c r="IZP8" s="720"/>
      <c r="IZQ8" s="720"/>
      <c r="IZR8" s="720"/>
      <c r="IZS8" s="720"/>
      <c r="IZT8" s="720"/>
      <c r="IZU8" s="720"/>
      <c r="IZV8" s="720"/>
      <c r="IZW8" s="720"/>
      <c r="IZX8" s="720"/>
      <c r="IZY8" s="720"/>
      <c r="IZZ8" s="720"/>
      <c r="JAA8" s="720"/>
      <c r="JAB8" s="720"/>
      <c r="JAC8" s="720"/>
      <c r="JAD8" s="720"/>
      <c r="JAE8" s="720"/>
      <c r="JAF8" s="720"/>
      <c r="JAG8" s="720"/>
      <c r="JAH8" s="720"/>
      <c r="JAI8" s="720"/>
      <c r="JAJ8" s="720"/>
      <c r="JAK8" s="720"/>
      <c r="JAL8" s="720"/>
      <c r="JAM8" s="720"/>
      <c r="JAN8" s="720"/>
      <c r="JAO8" s="720"/>
      <c r="JAP8" s="720"/>
      <c r="JAQ8" s="720"/>
      <c r="JAR8" s="720"/>
      <c r="JAS8" s="720"/>
      <c r="JAT8" s="720"/>
      <c r="JAU8" s="720"/>
      <c r="JAV8" s="720"/>
      <c r="JAW8" s="720"/>
      <c r="JAX8" s="720"/>
      <c r="JAY8" s="720"/>
      <c r="JAZ8" s="720"/>
      <c r="JBA8" s="720"/>
      <c r="JBB8" s="720"/>
      <c r="JBC8" s="720"/>
      <c r="JBD8" s="720"/>
      <c r="JBE8" s="720"/>
      <c r="JBF8" s="720"/>
      <c r="JBG8" s="720"/>
      <c r="JBH8" s="720"/>
      <c r="JBI8" s="720"/>
      <c r="JBJ8" s="720"/>
      <c r="JBK8" s="720"/>
      <c r="JBL8" s="720"/>
      <c r="JBM8" s="720"/>
      <c r="JBN8" s="720"/>
      <c r="JBO8" s="720"/>
      <c r="JBP8" s="720"/>
      <c r="JBQ8" s="720"/>
      <c r="JBR8" s="720"/>
      <c r="JBS8" s="720"/>
      <c r="JBT8" s="720"/>
      <c r="JBU8" s="720"/>
      <c r="JBV8" s="720"/>
      <c r="JBW8" s="720"/>
      <c r="JBX8" s="720"/>
      <c r="JBY8" s="720"/>
      <c r="JBZ8" s="720"/>
      <c r="JCA8" s="720"/>
      <c r="JCB8" s="720"/>
      <c r="JCC8" s="720"/>
      <c r="JCD8" s="720"/>
      <c r="JCE8" s="720"/>
      <c r="JCF8" s="720"/>
      <c r="JCG8" s="720"/>
      <c r="JCH8" s="720"/>
      <c r="JCI8" s="720"/>
      <c r="JCJ8" s="720"/>
      <c r="JCK8" s="720"/>
      <c r="JCL8" s="720"/>
      <c r="JCM8" s="720"/>
      <c r="JCN8" s="720"/>
      <c r="JCO8" s="720"/>
      <c r="JCP8" s="720"/>
      <c r="JCQ8" s="720"/>
      <c r="JCR8" s="720"/>
      <c r="JCS8" s="720"/>
      <c r="JCT8" s="720"/>
      <c r="JCU8" s="720"/>
      <c r="JCV8" s="720"/>
      <c r="JCW8" s="720"/>
      <c r="JCX8" s="720"/>
      <c r="JCY8" s="720"/>
      <c r="JCZ8" s="720"/>
      <c r="JDA8" s="720"/>
      <c r="JDB8" s="720"/>
      <c r="JDC8" s="720"/>
      <c r="JDD8" s="720"/>
      <c r="JDE8" s="720"/>
      <c r="JDF8" s="720"/>
      <c r="JDG8" s="720"/>
      <c r="JDH8" s="720"/>
      <c r="JDI8" s="720"/>
      <c r="JDJ8" s="720"/>
      <c r="JDK8" s="720"/>
      <c r="JDL8" s="720"/>
      <c r="JDM8" s="720"/>
      <c r="JDN8" s="720"/>
      <c r="JDO8" s="720"/>
      <c r="JDP8" s="720"/>
      <c r="JDQ8" s="720"/>
      <c r="JDR8" s="720"/>
      <c r="JDS8" s="720"/>
      <c r="JDT8" s="720"/>
      <c r="JDU8" s="720"/>
      <c r="JDV8" s="720"/>
      <c r="JDW8" s="720"/>
      <c r="JDX8" s="720"/>
      <c r="JDY8" s="720"/>
      <c r="JDZ8" s="720"/>
      <c r="JEA8" s="720"/>
      <c r="JEB8" s="720"/>
      <c r="JEC8" s="720"/>
      <c r="JED8" s="720"/>
      <c r="JEE8" s="720"/>
      <c r="JEF8" s="720"/>
      <c r="JEG8" s="720"/>
      <c r="JEH8" s="720"/>
      <c r="JEI8" s="720"/>
      <c r="JEJ8" s="720"/>
      <c r="JEK8" s="720"/>
      <c r="JEL8" s="720"/>
      <c r="JEM8" s="720"/>
      <c r="JEN8" s="720"/>
      <c r="JEO8" s="720"/>
      <c r="JEP8" s="720"/>
      <c r="JEQ8" s="720"/>
      <c r="JER8" s="720"/>
      <c r="JES8" s="720"/>
      <c r="JET8" s="720"/>
      <c r="JEU8" s="720"/>
      <c r="JEV8" s="720"/>
      <c r="JEW8" s="720"/>
      <c r="JEX8" s="720"/>
      <c r="JEY8" s="720"/>
      <c r="JEZ8" s="720"/>
      <c r="JFA8" s="720"/>
      <c r="JFB8" s="720"/>
      <c r="JFC8" s="720"/>
      <c r="JFD8" s="720"/>
      <c r="JFE8" s="720"/>
      <c r="JFF8" s="720"/>
      <c r="JFG8" s="720"/>
      <c r="JFH8" s="720"/>
      <c r="JFI8" s="720"/>
      <c r="JFJ8" s="720"/>
      <c r="JFK8" s="720"/>
      <c r="JFL8" s="720"/>
      <c r="JFM8" s="720"/>
      <c r="JFN8" s="720"/>
      <c r="JFO8" s="720"/>
      <c r="JFP8" s="720"/>
      <c r="JFQ8" s="720"/>
      <c r="JFR8" s="720"/>
      <c r="JFS8" s="720"/>
      <c r="JFT8" s="720"/>
      <c r="JFU8" s="720"/>
      <c r="JFV8" s="720"/>
      <c r="JFW8" s="720"/>
      <c r="JFX8" s="720"/>
      <c r="JFY8" s="720"/>
      <c r="JFZ8" s="720"/>
      <c r="JGA8" s="720"/>
      <c r="JGB8" s="720"/>
      <c r="JGC8" s="720"/>
      <c r="JGD8" s="720"/>
      <c r="JGE8" s="720"/>
      <c r="JGF8" s="720"/>
      <c r="JGG8" s="720"/>
      <c r="JGH8" s="720"/>
      <c r="JGI8" s="720"/>
      <c r="JGJ8" s="720"/>
      <c r="JGK8" s="720"/>
      <c r="JGL8" s="720"/>
      <c r="JGM8" s="720"/>
      <c r="JGN8" s="720"/>
      <c r="JGO8" s="720"/>
      <c r="JGP8" s="720"/>
      <c r="JGQ8" s="720"/>
      <c r="JGR8" s="720"/>
      <c r="JGS8" s="720"/>
      <c r="JGT8" s="720"/>
      <c r="JGU8" s="720"/>
      <c r="JGV8" s="720"/>
      <c r="JGW8" s="720"/>
      <c r="JGX8" s="720"/>
      <c r="JGY8" s="720"/>
      <c r="JGZ8" s="720"/>
      <c r="JHA8" s="720"/>
      <c r="JHB8" s="720"/>
      <c r="JHC8" s="720"/>
      <c r="JHD8" s="720"/>
      <c r="JHE8" s="720"/>
      <c r="JHF8" s="720"/>
      <c r="JHG8" s="720"/>
      <c r="JHH8" s="720"/>
      <c r="JHI8" s="720"/>
      <c r="JHJ8" s="720"/>
      <c r="JHK8" s="720"/>
      <c r="JHL8" s="720"/>
      <c r="JHM8" s="720"/>
      <c r="JHN8" s="720"/>
      <c r="JHO8" s="720"/>
      <c r="JHP8" s="720"/>
      <c r="JHQ8" s="720"/>
      <c r="JHR8" s="720"/>
      <c r="JHS8" s="720"/>
      <c r="JHT8" s="720"/>
      <c r="JHU8" s="720"/>
      <c r="JHV8" s="720"/>
      <c r="JHW8" s="720"/>
      <c r="JHX8" s="720"/>
      <c r="JHY8" s="720"/>
      <c r="JHZ8" s="720"/>
      <c r="JIA8" s="720"/>
      <c r="JIB8" s="720"/>
      <c r="JIC8" s="720"/>
      <c r="JID8" s="720"/>
      <c r="JIE8" s="720"/>
      <c r="JIF8" s="720"/>
      <c r="JIG8" s="720"/>
      <c r="JIH8" s="720"/>
      <c r="JII8" s="720"/>
      <c r="JIJ8" s="720"/>
      <c r="JIK8" s="720"/>
      <c r="JIL8" s="720"/>
      <c r="JIM8" s="720"/>
      <c r="JIN8" s="720"/>
      <c r="JIO8" s="720"/>
      <c r="JIP8" s="720"/>
      <c r="JIQ8" s="720"/>
      <c r="JIR8" s="720"/>
      <c r="JIS8" s="720"/>
      <c r="JIT8" s="720"/>
      <c r="JIU8" s="720"/>
      <c r="JIV8" s="720"/>
      <c r="JIW8" s="720"/>
      <c r="JIX8" s="720"/>
      <c r="JIY8" s="720"/>
      <c r="JIZ8" s="720"/>
      <c r="JJA8" s="720"/>
      <c r="JJB8" s="720"/>
      <c r="JJC8" s="720"/>
      <c r="JJD8" s="720"/>
      <c r="JJE8" s="720"/>
      <c r="JJF8" s="720"/>
      <c r="JJG8" s="720"/>
      <c r="JJH8" s="720"/>
      <c r="JJI8" s="720"/>
      <c r="JJJ8" s="720"/>
      <c r="JJK8" s="720"/>
      <c r="JJL8" s="720"/>
      <c r="JJM8" s="720"/>
      <c r="JJN8" s="720"/>
      <c r="JJO8" s="720"/>
      <c r="JJP8" s="720"/>
      <c r="JJQ8" s="720"/>
      <c r="JJR8" s="720"/>
      <c r="JJS8" s="720"/>
      <c r="JJT8" s="720"/>
      <c r="JJU8" s="720"/>
      <c r="JJV8" s="720"/>
      <c r="JJW8" s="720"/>
      <c r="JJX8" s="720"/>
      <c r="JJY8" s="720"/>
      <c r="JJZ8" s="720"/>
      <c r="JKA8" s="720"/>
      <c r="JKB8" s="720"/>
      <c r="JKC8" s="720"/>
      <c r="JKD8" s="720"/>
      <c r="JKE8" s="720"/>
      <c r="JKF8" s="720"/>
      <c r="JKG8" s="720"/>
      <c r="JKH8" s="720"/>
      <c r="JKI8" s="720"/>
      <c r="JKJ8" s="720"/>
      <c r="JKK8" s="720"/>
      <c r="JKL8" s="720"/>
      <c r="JKM8" s="720"/>
      <c r="JKN8" s="720"/>
      <c r="JKO8" s="720"/>
      <c r="JKP8" s="720"/>
      <c r="JKQ8" s="720"/>
      <c r="JKR8" s="720"/>
      <c r="JKS8" s="720"/>
      <c r="JKT8" s="720"/>
      <c r="JKU8" s="720"/>
      <c r="JKV8" s="720"/>
      <c r="JKW8" s="720"/>
      <c r="JKX8" s="720"/>
      <c r="JKY8" s="720"/>
      <c r="JKZ8" s="720"/>
      <c r="JLA8" s="720"/>
      <c r="JLB8" s="720"/>
      <c r="JLC8" s="720"/>
      <c r="JLD8" s="720"/>
      <c r="JLE8" s="720"/>
      <c r="JLF8" s="720"/>
      <c r="JLG8" s="720"/>
      <c r="JLH8" s="720"/>
      <c r="JLI8" s="720"/>
      <c r="JLJ8" s="720"/>
      <c r="JLK8" s="720"/>
      <c r="JLL8" s="720"/>
      <c r="JLM8" s="720"/>
      <c r="JLN8" s="720"/>
      <c r="JLO8" s="720"/>
      <c r="JLP8" s="720"/>
      <c r="JLQ8" s="720"/>
      <c r="JLR8" s="720"/>
      <c r="JLS8" s="720"/>
      <c r="JLT8" s="720"/>
      <c r="JLU8" s="720"/>
      <c r="JLV8" s="720"/>
      <c r="JLW8" s="720"/>
      <c r="JLX8" s="720"/>
      <c r="JLY8" s="720"/>
      <c r="JLZ8" s="720"/>
      <c r="JMA8" s="720"/>
      <c r="JMB8" s="720"/>
      <c r="JMC8" s="720"/>
      <c r="JMD8" s="720"/>
      <c r="JME8" s="720"/>
      <c r="JMF8" s="720"/>
      <c r="JMG8" s="720"/>
      <c r="JMH8" s="720"/>
      <c r="JMI8" s="720"/>
      <c r="JMJ8" s="720"/>
      <c r="JMK8" s="720"/>
      <c r="JML8" s="720"/>
      <c r="JMM8" s="720"/>
      <c r="JMN8" s="720"/>
      <c r="JMO8" s="720"/>
      <c r="JMP8" s="720"/>
      <c r="JMQ8" s="720"/>
      <c r="JMR8" s="720"/>
      <c r="JMS8" s="720"/>
      <c r="JMT8" s="720"/>
      <c r="JMU8" s="720"/>
      <c r="JMV8" s="720"/>
      <c r="JMW8" s="720"/>
      <c r="JMX8" s="720"/>
      <c r="JMY8" s="720"/>
      <c r="JMZ8" s="720"/>
      <c r="JNA8" s="720"/>
      <c r="JNB8" s="720"/>
      <c r="JNC8" s="720"/>
      <c r="JND8" s="720"/>
      <c r="JNE8" s="720"/>
      <c r="JNF8" s="720"/>
      <c r="JNG8" s="720"/>
      <c r="JNH8" s="720"/>
      <c r="JNI8" s="720"/>
      <c r="JNJ8" s="720"/>
      <c r="JNK8" s="720"/>
      <c r="JNL8" s="720"/>
      <c r="JNM8" s="720"/>
      <c r="JNN8" s="720"/>
      <c r="JNO8" s="720"/>
      <c r="JNP8" s="720"/>
      <c r="JNQ8" s="720"/>
      <c r="JNR8" s="720"/>
      <c r="JNS8" s="720"/>
      <c r="JNT8" s="720"/>
      <c r="JNU8" s="720"/>
      <c r="JNV8" s="720"/>
      <c r="JNW8" s="720"/>
      <c r="JNX8" s="720"/>
      <c r="JNY8" s="720"/>
      <c r="JNZ8" s="720"/>
      <c r="JOA8" s="720"/>
      <c r="JOB8" s="720"/>
      <c r="JOC8" s="720"/>
      <c r="JOD8" s="720"/>
      <c r="JOE8" s="720"/>
      <c r="JOF8" s="720"/>
      <c r="JOG8" s="720"/>
      <c r="JOH8" s="720"/>
      <c r="JOI8" s="720"/>
      <c r="JOJ8" s="720"/>
      <c r="JOK8" s="720"/>
      <c r="JOL8" s="720"/>
      <c r="JOM8" s="720"/>
      <c r="JON8" s="720"/>
      <c r="JOO8" s="720"/>
      <c r="JOP8" s="720"/>
      <c r="JOQ8" s="720"/>
      <c r="JOR8" s="720"/>
      <c r="JOS8" s="720"/>
      <c r="JOT8" s="720"/>
      <c r="JOU8" s="720"/>
      <c r="JOV8" s="720"/>
      <c r="JOW8" s="720"/>
      <c r="JOX8" s="720"/>
      <c r="JOY8" s="720"/>
      <c r="JOZ8" s="720"/>
      <c r="JPA8" s="720"/>
      <c r="JPB8" s="720"/>
      <c r="JPC8" s="720"/>
      <c r="JPD8" s="720"/>
      <c r="JPE8" s="720"/>
      <c r="JPF8" s="720"/>
      <c r="JPG8" s="720"/>
      <c r="JPH8" s="720"/>
      <c r="JPI8" s="720"/>
      <c r="JPJ8" s="720"/>
      <c r="JPK8" s="720"/>
      <c r="JPL8" s="720"/>
      <c r="JPM8" s="720"/>
      <c r="JPN8" s="720"/>
      <c r="JPO8" s="720"/>
      <c r="JPP8" s="720"/>
      <c r="JPQ8" s="720"/>
      <c r="JPR8" s="720"/>
      <c r="JPS8" s="720"/>
      <c r="JPT8" s="720"/>
      <c r="JPU8" s="720"/>
      <c r="JPV8" s="720"/>
      <c r="JPW8" s="720"/>
      <c r="JPX8" s="720"/>
      <c r="JPY8" s="720"/>
      <c r="JPZ8" s="720"/>
      <c r="JQA8" s="720"/>
      <c r="JQB8" s="720"/>
      <c r="JQC8" s="720"/>
      <c r="JQD8" s="720"/>
      <c r="JQE8" s="720"/>
      <c r="JQF8" s="720"/>
      <c r="JQG8" s="720"/>
      <c r="JQH8" s="720"/>
      <c r="JQI8" s="720"/>
      <c r="JQJ8" s="720"/>
      <c r="JQK8" s="720"/>
      <c r="JQL8" s="720"/>
      <c r="JQM8" s="720"/>
      <c r="JQN8" s="720"/>
      <c r="JQO8" s="720"/>
      <c r="JQP8" s="720"/>
      <c r="JQQ8" s="720"/>
      <c r="JQR8" s="720"/>
      <c r="JQS8" s="720"/>
      <c r="JQT8" s="720"/>
      <c r="JQU8" s="720"/>
      <c r="JQV8" s="720"/>
      <c r="JQW8" s="720"/>
      <c r="JQX8" s="720"/>
      <c r="JQY8" s="720"/>
      <c r="JQZ8" s="720"/>
      <c r="JRA8" s="720"/>
      <c r="JRB8" s="720"/>
      <c r="JRC8" s="720"/>
      <c r="JRD8" s="720"/>
      <c r="JRE8" s="720"/>
      <c r="JRF8" s="720"/>
      <c r="JRG8" s="720"/>
      <c r="JRH8" s="720"/>
      <c r="JRI8" s="720"/>
      <c r="JRJ8" s="720"/>
      <c r="JRK8" s="720"/>
      <c r="JRL8" s="720"/>
      <c r="JRM8" s="720"/>
      <c r="JRN8" s="720"/>
      <c r="JRO8" s="720"/>
      <c r="JRP8" s="720"/>
      <c r="JRQ8" s="720"/>
      <c r="JRR8" s="720"/>
      <c r="JRS8" s="720"/>
      <c r="JRT8" s="720"/>
      <c r="JRU8" s="720"/>
      <c r="JRV8" s="720"/>
      <c r="JRW8" s="720"/>
      <c r="JRX8" s="720"/>
      <c r="JRY8" s="720"/>
      <c r="JRZ8" s="720"/>
      <c r="JSA8" s="720"/>
      <c r="JSB8" s="720"/>
      <c r="JSC8" s="720"/>
      <c r="JSD8" s="720"/>
      <c r="JSE8" s="720"/>
      <c r="JSF8" s="720"/>
      <c r="JSG8" s="720"/>
      <c r="JSH8" s="720"/>
      <c r="JSI8" s="720"/>
      <c r="JSJ8" s="720"/>
      <c r="JSK8" s="720"/>
      <c r="JSL8" s="720"/>
      <c r="JSM8" s="720"/>
      <c r="JSN8" s="720"/>
      <c r="JSO8" s="720"/>
      <c r="JSP8" s="720"/>
      <c r="JSQ8" s="720"/>
      <c r="JSR8" s="720"/>
      <c r="JSS8" s="720"/>
      <c r="JST8" s="720"/>
      <c r="JSU8" s="720"/>
      <c r="JSV8" s="720"/>
      <c r="JSW8" s="720"/>
      <c r="JSX8" s="720"/>
      <c r="JSY8" s="720"/>
      <c r="JSZ8" s="720"/>
      <c r="JTA8" s="720"/>
      <c r="JTB8" s="720"/>
      <c r="JTC8" s="720"/>
      <c r="JTD8" s="720"/>
      <c r="JTE8" s="720"/>
      <c r="JTF8" s="720"/>
      <c r="JTG8" s="720"/>
      <c r="JTH8" s="720"/>
      <c r="JTI8" s="720"/>
      <c r="JTJ8" s="720"/>
      <c r="JTK8" s="720"/>
      <c r="JTL8" s="720"/>
      <c r="JTM8" s="720"/>
      <c r="JTN8" s="720"/>
      <c r="JTO8" s="720"/>
      <c r="JTP8" s="720"/>
      <c r="JTQ8" s="720"/>
      <c r="JTR8" s="720"/>
      <c r="JTS8" s="720"/>
      <c r="JTT8" s="720"/>
      <c r="JTU8" s="720"/>
      <c r="JTV8" s="720"/>
      <c r="JTW8" s="720"/>
      <c r="JTX8" s="720"/>
      <c r="JTY8" s="720"/>
      <c r="JTZ8" s="720"/>
      <c r="JUA8" s="720"/>
      <c r="JUB8" s="720"/>
      <c r="JUC8" s="720"/>
      <c r="JUD8" s="720"/>
      <c r="JUE8" s="720"/>
      <c r="JUF8" s="720"/>
      <c r="JUG8" s="720"/>
      <c r="JUH8" s="720"/>
      <c r="JUI8" s="720"/>
      <c r="JUJ8" s="720"/>
      <c r="JUK8" s="720"/>
      <c r="JUL8" s="720"/>
      <c r="JUM8" s="720"/>
      <c r="JUN8" s="720"/>
      <c r="JUO8" s="720"/>
      <c r="JUP8" s="720"/>
      <c r="JUQ8" s="720"/>
      <c r="JUR8" s="720"/>
      <c r="JUS8" s="720"/>
      <c r="JUT8" s="720"/>
      <c r="JUU8" s="720"/>
      <c r="JUV8" s="720"/>
      <c r="JUW8" s="720"/>
      <c r="JUX8" s="720"/>
      <c r="JUY8" s="720"/>
      <c r="JUZ8" s="720"/>
      <c r="JVA8" s="720"/>
      <c r="JVB8" s="720"/>
      <c r="JVC8" s="720"/>
      <c r="JVD8" s="720"/>
      <c r="JVE8" s="720"/>
      <c r="JVF8" s="720"/>
      <c r="JVG8" s="720"/>
      <c r="JVH8" s="720"/>
      <c r="JVI8" s="720"/>
      <c r="JVJ8" s="720"/>
      <c r="JVK8" s="720"/>
      <c r="JVL8" s="720"/>
      <c r="JVM8" s="720"/>
      <c r="JVN8" s="720"/>
      <c r="JVO8" s="720"/>
      <c r="JVP8" s="720"/>
      <c r="JVQ8" s="720"/>
      <c r="JVR8" s="720"/>
      <c r="JVS8" s="720"/>
      <c r="JVT8" s="720"/>
      <c r="JVU8" s="720"/>
      <c r="JVV8" s="720"/>
      <c r="JVW8" s="720"/>
      <c r="JVX8" s="720"/>
      <c r="JVY8" s="720"/>
      <c r="JVZ8" s="720"/>
      <c r="JWA8" s="720"/>
      <c r="JWB8" s="720"/>
      <c r="JWC8" s="720"/>
      <c r="JWD8" s="720"/>
      <c r="JWE8" s="720"/>
      <c r="JWF8" s="720"/>
      <c r="JWG8" s="720"/>
      <c r="JWH8" s="720"/>
      <c r="JWI8" s="720"/>
      <c r="JWJ8" s="720"/>
      <c r="JWK8" s="720"/>
      <c r="JWL8" s="720"/>
      <c r="JWM8" s="720"/>
      <c r="JWN8" s="720"/>
      <c r="JWO8" s="720"/>
      <c r="JWP8" s="720"/>
      <c r="JWQ8" s="720"/>
      <c r="JWR8" s="720"/>
      <c r="JWS8" s="720"/>
      <c r="JWT8" s="720"/>
      <c r="JWU8" s="720"/>
      <c r="JWV8" s="720"/>
      <c r="JWW8" s="720"/>
      <c r="JWX8" s="720"/>
      <c r="JWY8" s="720"/>
      <c r="JWZ8" s="720"/>
      <c r="JXA8" s="720"/>
      <c r="JXB8" s="720"/>
      <c r="JXC8" s="720"/>
      <c r="JXD8" s="720"/>
      <c r="JXE8" s="720"/>
      <c r="JXF8" s="720"/>
      <c r="JXG8" s="720"/>
      <c r="JXH8" s="720"/>
      <c r="JXI8" s="720"/>
      <c r="JXJ8" s="720"/>
      <c r="JXK8" s="720"/>
      <c r="JXL8" s="720"/>
      <c r="JXM8" s="720"/>
      <c r="JXN8" s="720"/>
      <c r="JXO8" s="720"/>
      <c r="JXP8" s="720"/>
      <c r="JXQ8" s="720"/>
      <c r="JXR8" s="720"/>
      <c r="JXS8" s="720"/>
      <c r="JXT8" s="720"/>
      <c r="JXU8" s="720"/>
      <c r="JXV8" s="720"/>
      <c r="JXW8" s="720"/>
      <c r="JXX8" s="720"/>
      <c r="JXY8" s="720"/>
      <c r="JXZ8" s="720"/>
      <c r="JYA8" s="720"/>
      <c r="JYB8" s="720"/>
      <c r="JYC8" s="720"/>
      <c r="JYD8" s="720"/>
      <c r="JYE8" s="720"/>
      <c r="JYF8" s="720"/>
      <c r="JYG8" s="720"/>
      <c r="JYH8" s="720"/>
      <c r="JYI8" s="720"/>
      <c r="JYJ8" s="720"/>
      <c r="JYK8" s="720"/>
      <c r="JYL8" s="720"/>
      <c r="JYM8" s="720"/>
      <c r="JYN8" s="720"/>
      <c r="JYO8" s="720"/>
      <c r="JYP8" s="720"/>
      <c r="JYQ8" s="720"/>
      <c r="JYR8" s="720"/>
      <c r="JYS8" s="720"/>
      <c r="JYT8" s="720"/>
      <c r="JYU8" s="720"/>
      <c r="JYV8" s="720"/>
      <c r="JYW8" s="720"/>
      <c r="JYX8" s="720"/>
      <c r="JYY8" s="720"/>
      <c r="JYZ8" s="720"/>
      <c r="JZA8" s="720"/>
      <c r="JZB8" s="720"/>
      <c r="JZC8" s="720"/>
      <c r="JZD8" s="720"/>
      <c r="JZE8" s="720"/>
      <c r="JZF8" s="720"/>
      <c r="JZG8" s="720"/>
      <c r="JZH8" s="720"/>
      <c r="JZI8" s="720"/>
      <c r="JZJ8" s="720"/>
      <c r="JZK8" s="720"/>
      <c r="JZL8" s="720"/>
      <c r="JZM8" s="720"/>
      <c r="JZN8" s="720"/>
      <c r="JZO8" s="720"/>
      <c r="JZP8" s="720"/>
      <c r="JZQ8" s="720"/>
      <c r="JZR8" s="720"/>
      <c r="JZS8" s="720"/>
      <c r="JZT8" s="720"/>
      <c r="JZU8" s="720"/>
      <c r="JZV8" s="720"/>
      <c r="JZW8" s="720"/>
      <c r="JZX8" s="720"/>
      <c r="JZY8" s="720"/>
      <c r="JZZ8" s="720"/>
      <c r="KAA8" s="720"/>
      <c r="KAB8" s="720"/>
      <c r="KAC8" s="720"/>
      <c r="KAD8" s="720"/>
      <c r="KAE8" s="720"/>
      <c r="KAF8" s="720"/>
      <c r="KAG8" s="720"/>
      <c r="KAH8" s="720"/>
      <c r="KAI8" s="720"/>
      <c r="KAJ8" s="720"/>
      <c r="KAK8" s="720"/>
      <c r="KAL8" s="720"/>
      <c r="KAM8" s="720"/>
      <c r="KAN8" s="720"/>
      <c r="KAO8" s="720"/>
      <c r="KAP8" s="720"/>
      <c r="KAQ8" s="720"/>
      <c r="KAR8" s="720"/>
      <c r="KAS8" s="720"/>
      <c r="KAT8" s="720"/>
      <c r="KAU8" s="720"/>
      <c r="KAV8" s="720"/>
      <c r="KAW8" s="720"/>
      <c r="KAX8" s="720"/>
      <c r="KAY8" s="720"/>
      <c r="KAZ8" s="720"/>
      <c r="KBA8" s="720"/>
      <c r="KBB8" s="720"/>
      <c r="KBC8" s="720"/>
      <c r="KBD8" s="720"/>
      <c r="KBE8" s="720"/>
      <c r="KBF8" s="720"/>
      <c r="KBG8" s="720"/>
      <c r="KBH8" s="720"/>
      <c r="KBI8" s="720"/>
      <c r="KBJ8" s="720"/>
      <c r="KBK8" s="720"/>
      <c r="KBL8" s="720"/>
      <c r="KBM8" s="720"/>
      <c r="KBN8" s="720"/>
      <c r="KBO8" s="720"/>
      <c r="KBP8" s="720"/>
      <c r="KBQ8" s="720"/>
      <c r="KBR8" s="720"/>
      <c r="KBS8" s="720"/>
      <c r="KBT8" s="720"/>
      <c r="KBU8" s="720"/>
      <c r="KBV8" s="720"/>
      <c r="KBW8" s="720"/>
      <c r="KBX8" s="720"/>
      <c r="KBY8" s="720"/>
      <c r="KBZ8" s="720"/>
      <c r="KCA8" s="720"/>
      <c r="KCB8" s="720"/>
      <c r="KCC8" s="720"/>
      <c r="KCD8" s="720"/>
      <c r="KCE8" s="720"/>
      <c r="KCF8" s="720"/>
      <c r="KCG8" s="720"/>
      <c r="KCH8" s="720"/>
      <c r="KCI8" s="720"/>
      <c r="KCJ8" s="720"/>
      <c r="KCK8" s="720"/>
      <c r="KCL8" s="720"/>
      <c r="KCM8" s="720"/>
      <c r="KCN8" s="720"/>
      <c r="KCO8" s="720"/>
      <c r="KCP8" s="720"/>
      <c r="KCQ8" s="720"/>
      <c r="KCR8" s="720"/>
      <c r="KCS8" s="720"/>
      <c r="KCT8" s="720"/>
      <c r="KCU8" s="720"/>
      <c r="KCV8" s="720"/>
      <c r="KCW8" s="720"/>
      <c r="KCX8" s="720"/>
      <c r="KCY8" s="720"/>
      <c r="KCZ8" s="720"/>
      <c r="KDA8" s="720"/>
      <c r="KDB8" s="720"/>
      <c r="KDC8" s="720"/>
      <c r="KDD8" s="720"/>
      <c r="KDE8" s="720"/>
      <c r="KDF8" s="720"/>
      <c r="KDG8" s="720"/>
      <c r="KDH8" s="720"/>
      <c r="KDI8" s="720"/>
      <c r="KDJ8" s="720"/>
      <c r="KDK8" s="720"/>
      <c r="KDL8" s="720"/>
      <c r="KDM8" s="720"/>
      <c r="KDN8" s="720"/>
      <c r="KDO8" s="720"/>
      <c r="KDP8" s="720"/>
      <c r="KDQ8" s="720"/>
      <c r="KDR8" s="720"/>
      <c r="KDS8" s="720"/>
      <c r="KDT8" s="720"/>
      <c r="KDU8" s="720"/>
      <c r="KDV8" s="720"/>
      <c r="KDW8" s="720"/>
      <c r="KDX8" s="720"/>
      <c r="KDY8" s="720"/>
      <c r="KDZ8" s="720"/>
      <c r="KEA8" s="720"/>
      <c r="KEB8" s="720"/>
      <c r="KEC8" s="720"/>
      <c r="KED8" s="720"/>
      <c r="KEE8" s="720"/>
      <c r="KEF8" s="720"/>
      <c r="KEG8" s="720"/>
      <c r="KEH8" s="720"/>
      <c r="KEI8" s="720"/>
      <c r="KEJ8" s="720"/>
      <c r="KEK8" s="720"/>
      <c r="KEL8" s="720"/>
      <c r="KEM8" s="720"/>
      <c r="KEN8" s="720"/>
      <c r="KEO8" s="720"/>
      <c r="KEP8" s="720"/>
      <c r="KEQ8" s="720"/>
      <c r="KER8" s="720"/>
      <c r="KES8" s="720"/>
      <c r="KET8" s="720"/>
      <c r="KEU8" s="720"/>
      <c r="KEV8" s="720"/>
      <c r="KEW8" s="720"/>
      <c r="KEX8" s="720"/>
      <c r="KEY8" s="720"/>
      <c r="KEZ8" s="720"/>
      <c r="KFA8" s="720"/>
      <c r="KFB8" s="720"/>
      <c r="KFC8" s="720"/>
      <c r="KFD8" s="720"/>
      <c r="KFE8" s="720"/>
      <c r="KFF8" s="720"/>
      <c r="KFG8" s="720"/>
      <c r="KFH8" s="720"/>
      <c r="KFI8" s="720"/>
      <c r="KFJ8" s="720"/>
      <c r="KFK8" s="720"/>
      <c r="KFL8" s="720"/>
      <c r="KFM8" s="720"/>
      <c r="KFN8" s="720"/>
      <c r="KFO8" s="720"/>
      <c r="KFP8" s="720"/>
      <c r="KFQ8" s="720"/>
      <c r="KFR8" s="720"/>
      <c r="KFS8" s="720"/>
      <c r="KFT8" s="720"/>
      <c r="KFU8" s="720"/>
      <c r="KFV8" s="720"/>
      <c r="KFW8" s="720"/>
      <c r="KFX8" s="720"/>
      <c r="KFY8" s="720"/>
      <c r="KFZ8" s="720"/>
      <c r="KGA8" s="720"/>
      <c r="KGB8" s="720"/>
      <c r="KGC8" s="720"/>
      <c r="KGD8" s="720"/>
      <c r="KGE8" s="720"/>
      <c r="KGF8" s="720"/>
      <c r="KGG8" s="720"/>
      <c r="KGH8" s="720"/>
      <c r="KGI8" s="720"/>
      <c r="KGJ8" s="720"/>
      <c r="KGK8" s="720"/>
      <c r="KGL8" s="720"/>
      <c r="KGM8" s="720"/>
      <c r="KGN8" s="720"/>
      <c r="KGO8" s="720"/>
      <c r="KGP8" s="720"/>
      <c r="KGQ8" s="720"/>
      <c r="KGR8" s="720"/>
      <c r="KGS8" s="720"/>
      <c r="KGT8" s="720"/>
      <c r="KGU8" s="720"/>
      <c r="KGV8" s="720"/>
      <c r="KGW8" s="720"/>
      <c r="KGX8" s="720"/>
      <c r="KGY8" s="720"/>
      <c r="KGZ8" s="720"/>
      <c r="KHA8" s="720"/>
      <c r="KHB8" s="720"/>
      <c r="KHC8" s="720"/>
      <c r="KHD8" s="720"/>
      <c r="KHE8" s="720"/>
      <c r="KHF8" s="720"/>
      <c r="KHG8" s="720"/>
      <c r="KHH8" s="720"/>
      <c r="KHI8" s="720"/>
      <c r="KHJ8" s="720"/>
      <c r="KHK8" s="720"/>
      <c r="KHL8" s="720"/>
      <c r="KHM8" s="720"/>
      <c r="KHN8" s="720"/>
      <c r="KHO8" s="720"/>
      <c r="KHP8" s="720"/>
      <c r="KHQ8" s="720"/>
      <c r="KHR8" s="720"/>
      <c r="KHS8" s="720"/>
      <c r="KHT8" s="720"/>
      <c r="KHU8" s="720"/>
      <c r="KHV8" s="720"/>
      <c r="KHW8" s="720"/>
      <c r="KHX8" s="720"/>
      <c r="KHY8" s="720"/>
      <c r="KHZ8" s="720"/>
      <c r="KIA8" s="720"/>
      <c r="KIB8" s="720"/>
      <c r="KIC8" s="720"/>
      <c r="KID8" s="720"/>
      <c r="KIE8" s="720"/>
      <c r="KIF8" s="720"/>
      <c r="KIG8" s="720"/>
      <c r="KIH8" s="720"/>
      <c r="KII8" s="720"/>
      <c r="KIJ8" s="720"/>
      <c r="KIK8" s="720"/>
      <c r="KIL8" s="720"/>
      <c r="KIM8" s="720"/>
      <c r="KIN8" s="720"/>
      <c r="KIO8" s="720"/>
      <c r="KIP8" s="720"/>
      <c r="KIQ8" s="720"/>
      <c r="KIR8" s="720"/>
      <c r="KIS8" s="720"/>
      <c r="KIT8" s="720"/>
      <c r="KIU8" s="720"/>
      <c r="KIV8" s="720"/>
      <c r="KIW8" s="720"/>
      <c r="KIX8" s="720"/>
      <c r="KIY8" s="720"/>
      <c r="KIZ8" s="720"/>
      <c r="KJA8" s="720"/>
      <c r="KJB8" s="720"/>
      <c r="KJC8" s="720"/>
      <c r="KJD8" s="720"/>
      <c r="KJE8" s="720"/>
      <c r="KJF8" s="720"/>
      <c r="KJG8" s="720"/>
      <c r="KJH8" s="720"/>
      <c r="KJI8" s="720"/>
      <c r="KJJ8" s="720"/>
      <c r="KJK8" s="720"/>
      <c r="KJL8" s="720"/>
      <c r="KJM8" s="720"/>
      <c r="KJN8" s="720"/>
      <c r="KJO8" s="720"/>
      <c r="KJP8" s="720"/>
      <c r="KJQ8" s="720"/>
      <c r="KJR8" s="720"/>
      <c r="KJS8" s="720"/>
      <c r="KJT8" s="720"/>
      <c r="KJU8" s="720"/>
      <c r="KJV8" s="720"/>
      <c r="KJW8" s="720"/>
      <c r="KJX8" s="720"/>
      <c r="KJY8" s="720"/>
      <c r="KJZ8" s="720"/>
      <c r="KKA8" s="720"/>
      <c r="KKB8" s="720"/>
      <c r="KKC8" s="720"/>
      <c r="KKD8" s="720"/>
      <c r="KKE8" s="720"/>
      <c r="KKF8" s="720"/>
      <c r="KKG8" s="720"/>
      <c r="KKH8" s="720"/>
      <c r="KKI8" s="720"/>
      <c r="KKJ8" s="720"/>
      <c r="KKK8" s="720"/>
      <c r="KKL8" s="720"/>
      <c r="KKM8" s="720"/>
      <c r="KKN8" s="720"/>
      <c r="KKO8" s="720"/>
      <c r="KKP8" s="720"/>
      <c r="KKQ8" s="720"/>
      <c r="KKR8" s="720"/>
      <c r="KKS8" s="720"/>
      <c r="KKT8" s="720"/>
      <c r="KKU8" s="720"/>
      <c r="KKV8" s="720"/>
      <c r="KKW8" s="720"/>
      <c r="KKX8" s="720"/>
      <c r="KKY8" s="720"/>
      <c r="KKZ8" s="720"/>
      <c r="KLA8" s="720"/>
      <c r="KLB8" s="720"/>
      <c r="KLC8" s="720"/>
      <c r="KLD8" s="720"/>
      <c r="KLE8" s="720"/>
      <c r="KLF8" s="720"/>
      <c r="KLG8" s="720"/>
      <c r="KLH8" s="720"/>
      <c r="KLI8" s="720"/>
      <c r="KLJ8" s="720"/>
      <c r="KLK8" s="720"/>
      <c r="KLL8" s="720"/>
      <c r="KLM8" s="720"/>
      <c r="KLN8" s="720"/>
      <c r="KLO8" s="720"/>
      <c r="KLP8" s="720"/>
      <c r="KLQ8" s="720"/>
      <c r="KLR8" s="720"/>
      <c r="KLS8" s="720"/>
      <c r="KLT8" s="720"/>
      <c r="KLU8" s="720"/>
      <c r="KLV8" s="720"/>
      <c r="KLW8" s="720"/>
      <c r="KLX8" s="720"/>
      <c r="KLY8" s="720"/>
      <c r="KLZ8" s="720"/>
      <c r="KMA8" s="720"/>
      <c r="KMB8" s="720"/>
      <c r="KMC8" s="720"/>
      <c r="KMD8" s="720"/>
      <c r="KME8" s="720"/>
      <c r="KMF8" s="720"/>
      <c r="KMG8" s="720"/>
      <c r="KMH8" s="720"/>
      <c r="KMI8" s="720"/>
      <c r="KMJ8" s="720"/>
      <c r="KMK8" s="720"/>
      <c r="KML8" s="720"/>
      <c r="KMM8" s="720"/>
      <c r="KMN8" s="720"/>
      <c r="KMO8" s="720"/>
      <c r="KMP8" s="720"/>
      <c r="KMQ8" s="720"/>
      <c r="KMR8" s="720"/>
      <c r="KMS8" s="720"/>
      <c r="KMT8" s="720"/>
      <c r="KMU8" s="720"/>
      <c r="KMV8" s="720"/>
      <c r="KMW8" s="720"/>
      <c r="KMX8" s="720"/>
      <c r="KMY8" s="720"/>
      <c r="KMZ8" s="720"/>
      <c r="KNA8" s="720"/>
      <c r="KNB8" s="720"/>
      <c r="KNC8" s="720"/>
      <c r="KND8" s="720"/>
      <c r="KNE8" s="720"/>
      <c r="KNF8" s="720"/>
      <c r="KNG8" s="720"/>
      <c r="KNH8" s="720"/>
      <c r="KNI8" s="720"/>
      <c r="KNJ8" s="720"/>
      <c r="KNK8" s="720"/>
      <c r="KNL8" s="720"/>
      <c r="KNM8" s="720"/>
      <c r="KNN8" s="720"/>
      <c r="KNO8" s="720"/>
      <c r="KNP8" s="720"/>
      <c r="KNQ8" s="720"/>
      <c r="KNR8" s="720"/>
      <c r="KNS8" s="720"/>
      <c r="KNT8" s="720"/>
      <c r="KNU8" s="720"/>
      <c r="KNV8" s="720"/>
      <c r="KNW8" s="720"/>
      <c r="KNX8" s="720"/>
      <c r="KNY8" s="720"/>
      <c r="KNZ8" s="720"/>
      <c r="KOA8" s="720"/>
      <c r="KOB8" s="720"/>
      <c r="KOC8" s="720"/>
      <c r="KOD8" s="720"/>
      <c r="KOE8" s="720"/>
      <c r="KOF8" s="720"/>
      <c r="KOG8" s="720"/>
      <c r="KOH8" s="720"/>
      <c r="KOI8" s="720"/>
      <c r="KOJ8" s="720"/>
      <c r="KOK8" s="720"/>
      <c r="KOL8" s="720"/>
      <c r="KOM8" s="720"/>
      <c r="KON8" s="720"/>
      <c r="KOO8" s="720"/>
      <c r="KOP8" s="720"/>
      <c r="KOQ8" s="720"/>
      <c r="KOR8" s="720"/>
      <c r="KOS8" s="720"/>
      <c r="KOT8" s="720"/>
      <c r="KOU8" s="720"/>
      <c r="KOV8" s="720"/>
      <c r="KOW8" s="720"/>
      <c r="KOX8" s="720"/>
      <c r="KOY8" s="720"/>
      <c r="KOZ8" s="720"/>
      <c r="KPA8" s="720"/>
      <c r="KPB8" s="720"/>
      <c r="KPC8" s="720"/>
      <c r="KPD8" s="720"/>
      <c r="KPE8" s="720"/>
      <c r="KPF8" s="720"/>
      <c r="KPG8" s="720"/>
      <c r="KPH8" s="720"/>
      <c r="KPI8" s="720"/>
      <c r="KPJ8" s="720"/>
      <c r="KPK8" s="720"/>
      <c r="KPL8" s="720"/>
      <c r="KPM8" s="720"/>
      <c r="KPN8" s="720"/>
      <c r="KPO8" s="720"/>
      <c r="KPP8" s="720"/>
      <c r="KPQ8" s="720"/>
      <c r="KPR8" s="720"/>
      <c r="KPS8" s="720"/>
      <c r="KPT8" s="720"/>
      <c r="KPU8" s="720"/>
      <c r="KPV8" s="720"/>
      <c r="KPW8" s="720"/>
      <c r="KPX8" s="720"/>
      <c r="KPY8" s="720"/>
      <c r="KPZ8" s="720"/>
      <c r="KQA8" s="720"/>
      <c r="KQB8" s="720"/>
      <c r="KQC8" s="720"/>
      <c r="KQD8" s="720"/>
      <c r="KQE8" s="720"/>
      <c r="KQF8" s="720"/>
      <c r="KQG8" s="720"/>
      <c r="KQH8" s="720"/>
      <c r="KQI8" s="720"/>
      <c r="KQJ8" s="720"/>
      <c r="KQK8" s="720"/>
      <c r="KQL8" s="720"/>
      <c r="KQM8" s="720"/>
      <c r="KQN8" s="720"/>
      <c r="KQO8" s="720"/>
      <c r="KQP8" s="720"/>
      <c r="KQQ8" s="720"/>
      <c r="KQR8" s="720"/>
      <c r="KQS8" s="720"/>
      <c r="KQT8" s="720"/>
      <c r="KQU8" s="720"/>
      <c r="KQV8" s="720"/>
      <c r="KQW8" s="720"/>
      <c r="KQX8" s="720"/>
      <c r="KQY8" s="720"/>
      <c r="KQZ8" s="720"/>
      <c r="KRA8" s="720"/>
      <c r="KRB8" s="720"/>
      <c r="KRC8" s="720"/>
      <c r="KRD8" s="720"/>
      <c r="KRE8" s="720"/>
      <c r="KRF8" s="720"/>
      <c r="KRG8" s="720"/>
      <c r="KRH8" s="720"/>
      <c r="KRI8" s="720"/>
      <c r="KRJ8" s="720"/>
      <c r="KRK8" s="720"/>
      <c r="KRL8" s="720"/>
      <c r="KRM8" s="720"/>
      <c r="KRN8" s="720"/>
      <c r="KRO8" s="720"/>
      <c r="KRP8" s="720"/>
      <c r="KRQ8" s="720"/>
      <c r="KRR8" s="720"/>
      <c r="KRS8" s="720"/>
      <c r="KRT8" s="720"/>
      <c r="KRU8" s="720"/>
      <c r="KRV8" s="720"/>
      <c r="KRW8" s="720"/>
      <c r="KRX8" s="720"/>
      <c r="KRY8" s="720"/>
      <c r="KRZ8" s="720"/>
      <c r="KSA8" s="720"/>
      <c r="KSB8" s="720"/>
      <c r="KSC8" s="720"/>
      <c r="KSD8" s="720"/>
      <c r="KSE8" s="720"/>
      <c r="KSF8" s="720"/>
      <c r="KSG8" s="720"/>
      <c r="KSH8" s="720"/>
      <c r="KSI8" s="720"/>
      <c r="KSJ8" s="720"/>
      <c r="KSK8" s="720"/>
      <c r="KSL8" s="720"/>
      <c r="KSM8" s="720"/>
      <c r="KSN8" s="720"/>
      <c r="KSO8" s="720"/>
      <c r="KSP8" s="720"/>
      <c r="KSQ8" s="720"/>
      <c r="KSR8" s="720"/>
      <c r="KSS8" s="720"/>
      <c r="KST8" s="720"/>
      <c r="KSU8" s="720"/>
      <c r="KSV8" s="720"/>
      <c r="KSW8" s="720"/>
      <c r="KSX8" s="720"/>
      <c r="KSY8" s="720"/>
      <c r="KSZ8" s="720"/>
      <c r="KTA8" s="720"/>
      <c r="KTB8" s="720"/>
      <c r="KTC8" s="720"/>
      <c r="KTD8" s="720"/>
      <c r="KTE8" s="720"/>
      <c r="KTF8" s="720"/>
      <c r="KTG8" s="720"/>
      <c r="KTH8" s="720"/>
      <c r="KTI8" s="720"/>
      <c r="KTJ8" s="720"/>
      <c r="KTK8" s="720"/>
      <c r="KTL8" s="720"/>
      <c r="KTM8" s="720"/>
      <c r="KTN8" s="720"/>
      <c r="KTO8" s="720"/>
      <c r="KTP8" s="720"/>
      <c r="KTQ8" s="720"/>
      <c r="KTR8" s="720"/>
      <c r="KTS8" s="720"/>
      <c r="KTT8" s="720"/>
      <c r="KTU8" s="720"/>
      <c r="KTV8" s="720"/>
      <c r="KTW8" s="720"/>
      <c r="KTX8" s="720"/>
      <c r="KTY8" s="720"/>
      <c r="KTZ8" s="720"/>
      <c r="KUA8" s="720"/>
      <c r="KUB8" s="720"/>
      <c r="KUC8" s="720"/>
      <c r="KUD8" s="720"/>
      <c r="KUE8" s="720"/>
      <c r="KUF8" s="720"/>
      <c r="KUG8" s="720"/>
      <c r="KUH8" s="720"/>
      <c r="KUI8" s="720"/>
      <c r="KUJ8" s="720"/>
      <c r="KUK8" s="720"/>
      <c r="KUL8" s="720"/>
      <c r="KUM8" s="720"/>
      <c r="KUN8" s="720"/>
      <c r="KUO8" s="720"/>
      <c r="KUP8" s="720"/>
      <c r="KUQ8" s="720"/>
      <c r="KUR8" s="720"/>
      <c r="KUS8" s="720"/>
      <c r="KUT8" s="720"/>
      <c r="KUU8" s="720"/>
      <c r="KUV8" s="720"/>
      <c r="KUW8" s="720"/>
      <c r="KUX8" s="720"/>
      <c r="KUY8" s="720"/>
      <c r="KUZ8" s="720"/>
      <c r="KVA8" s="720"/>
      <c r="KVB8" s="720"/>
      <c r="KVC8" s="720"/>
      <c r="KVD8" s="720"/>
      <c r="KVE8" s="720"/>
      <c r="KVF8" s="720"/>
      <c r="KVG8" s="720"/>
      <c r="KVH8" s="720"/>
      <c r="KVI8" s="720"/>
      <c r="KVJ8" s="720"/>
      <c r="KVK8" s="720"/>
      <c r="KVL8" s="720"/>
      <c r="KVM8" s="720"/>
      <c r="KVN8" s="720"/>
      <c r="KVO8" s="720"/>
      <c r="KVP8" s="720"/>
      <c r="KVQ8" s="720"/>
      <c r="KVR8" s="720"/>
      <c r="KVS8" s="720"/>
      <c r="KVT8" s="720"/>
      <c r="KVU8" s="720"/>
      <c r="KVV8" s="720"/>
      <c r="KVW8" s="720"/>
      <c r="KVX8" s="720"/>
      <c r="KVY8" s="720"/>
      <c r="KVZ8" s="720"/>
      <c r="KWA8" s="720"/>
      <c r="KWB8" s="720"/>
      <c r="KWC8" s="720"/>
      <c r="KWD8" s="720"/>
      <c r="KWE8" s="720"/>
      <c r="KWF8" s="720"/>
      <c r="KWG8" s="720"/>
      <c r="KWH8" s="720"/>
      <c r="KWI8" s="720"/>
      <c r="KWJ8" s="720"/>
      <c r="KWK8" s="720"/>
      <c r="KWL8" s="720"/>
      <c r="KWM8" s="720"/>
      <c r="KWN8" s="720"/>
      <c r="KWO8" s="720"/>
      <c r="KWP8" s="720"/>
      <c r="KWQ8" s="720"/>
      <c r="KWR8" s="720"/>
      <c r="KWS8" s="720"/>
      <c r="KWT8" s="720"/>
      <c r="KWU8" s="720"/>
      <c r="KWV8" s="720"/>
      <c r="KWW8" s="720"/>
      <c r="KWX8" s="720"/>
      <c r="KWY8" s="720"/>
      <c r="KWZ8" s="720"/>
      <c r="KXA8" s="720"/>
      <c r="KXB8" s="720"/>
      <c r="KXC8" s="720"/>
      <c r="KXD8" s="720"/>
      <c r="KXE8" s="720"/>
      <c r="KXF8" s="720"/>
      <c r="KXG8" s="720"/>
      <c r="KXH8" s="720"/>
      <c r="KXI8" s="720"/>
      <c r="KXJ8" s="720"/>
      <c r="KXK8" s="720"/>
      <c r="KXL8" s="720"/>
      <c r="KXM8" s="720"/>
      <c r="KXN8" s="720"/>
      <c r="KXO8" s="720"/>
      <c r="KXP8" s="720"/>
      <c r="KXQ8" s="720"/>
      <c r="KXR8" s="720"/>
      <c r="KXS8" s="720"/>
      <c r="KXT8" s="720"/>
      <c r="KXU8" s="720"/>
      <c r="KXV8" s="720"/>
      <c r="KXW8" s="720"/>
      <c r="KXX8" s="720"/>
      <c r="KXY8" s="720"/>
      <c r="KXZ8" s="720"/>
      <c r="KYA8" s="720"/>
      <c r="KYB8" s="720"/>
      <c r="KYC8" s="720"/>
      <c r="KYD8" s="720"/>
      <c r="KYE8" s="720"/>
      <c r="KYF8" s="720"/>
      <c r="KYG8" s="720"/>
      <c r="KYH8" s="720"/>
      <c r="KYI8" s="720"/>
      <c r="KYJ8" s="720"/>
      <c r="KYK8" s="720"/>
      <c r="KYL8" s="720"/>
      <c r="KYM8" s="720"/>
      <c r="KYN8" s="720"/>
      <c r="KYO8" s="720"/>
      <c r="KYP8" s="720"/>
      <c r="KYQ8" s="720"/>
      <c r="KYR8" s="720"/>
      <c r="KYS8" s="720"/>
      <c r="KYT8" s="720"/>
      <c r="KYU8" s="720"/>
      <c r="KYV8" s="720"/>
      <c r="KYW8" s="720"/>
      <c r="KYX8" s="720"/>
      <c r="KYY8" s="720"/>
      <c r="KYZ8" s="720"/>
      <c r="KZA8" s="720"/>
      <c r="KZB8" s="720"/>
      <c r="KZC8" s="720"/>
      <c r="KZD8" s="720"/>
      <c r="KZE8" s="720"/>
      <c r="KZF8" s="720"/>
      <c r="KZG8" s="720"/>
      <c r="KZH8" s="720"/>
      <c r="KZI8" s="720"/>
      <c r="KZJ8" s="720"/>
      <c r="KZK8" s="720"/>
      <c r="KZL8" s="720"/>
      <c r="KZM8" s="720"/>
      <c r="KZN8" s="720"/>
      <c r="KZO8" s="720"/>
      <c r="KZP8" s="720"/>
      <c r="KZQ8" s="720"/>
      <c r="KZR8" s="720"/>
      <c r="KZS8" s="720"/>
      <c r="KZT8" s="720"/>
      <c r="KZU8" s="720"/>
      <c r="KZV8" s="720"/>
      <c r="KZW8" s="720"/>
      <c r="KZX8" s="720"/>
      <c r="KZY8" s="720"/>
      <c r="KZZ8" s="720"/>
      <c r="LAA8" s="720"/>
      <c r="LAB8" s="720"/>
      <c r="LAC8" s="720"/>
      <c r="LAD8" s="720"/>
      <c r="LAE8" s="720"/>
      <c r="LAF8" s="720"/>
      <c r="LAG8" s="720"/>
      <c r="LAH8" s="720"/>
      <c r="LAI8" s="720"/>
      <c r="LAJ8" s="720"/>
      <c r="LAK8" s="720"/>
      <c r="LAL8" s="720"/>
      <c r="LAM8" s="720"/>
      <c r="LAN8" s="720"/>
      <c r="LAO8" s="720"/>
      <c r="LAP8" s="720"/>
      <c r="LAQ8" s="720"/>
      <c r="LAR8" s="720"/>
      <c r="LAS8" s="720"/>
      <c r="LAT8" s="720"/>
      <c r="LAU8" s="720"/>
      <c r="LAV8" s="720"/>
      <c r="LAW8" s="720"/>
      <c r="LAX8" s="720"/>
      <c r="LAY8" s="720"/>
      <c r="LAZ8" s="720"/>
      <c r="LBA8" s="720"/>
      <c r="LBB8" s="720"/>
      <c r="LBC8" s="720"/>
      <c r="LBD8" s="720"/>
      <c r="LBE8" s="720"/>
      <c r="LBF8" s="720"/>
      <c r="LBG8" s="720"/>
      <c r="LBH8" s="720"/>
      <c r="LBI8" s="720"/>
      <c r="LBJ8" s="720"/>
      <c r="LBK8" s="720"/>
      <c r="LBL8" s="720"/>
      <c r="LBM8" s="720"/>
      <c r="LBN8" s="720"/>
      <c r="LBO8" s="720"/>
      <c r="LBP8" s="720"/>
      <c r="LBQ8" s="720"/>
      <c r="LBR8" s="720"/>
      <c r="LBS8" s="720"/>
      <c r="LBT8" s="720"/>
      <c r="LBU8" s="720"/>
      <c r="LBV8" s="720"/>
      <c r="LBW8" s="720"/>
      <c r="LBX8" s="720"/>
      <c r="LBY8" s="720"/>
      <c r="LBZ8" s="720"/>
      <c r="LCA8" s="720"/>
      <c r="LCB8" s="720"/>
      <c r="LCC8" s="720"/>
      <c r="LCD8" s="720"/>
      <c r="LCE8" s="720"/>
      <c r="LCF8" s="720"/>
      <c r="LCG8" s="720"/>
      <c r="LCH8" s="720"/>
      <c r="LCI8" s="720"/>
      <c r="LCJ8" s="720"/>
      <c r="LCK8" s="720"/>
      <c r="LCL8" s="720"/>
      <c r="LCM8" s="720"/>
      <c r="LCN8" s="720"/>
      <c r="LCO8" s="720"/>
      <c r="LCP8" s="720"/>
      <c r="LCQ8" s="720"/>
      <c r="LCR8" s="720"/>
      <c r="LCS8" s="720"/>
      <c r="LCT8" s="720"/>
      <c r="LCU8" s="720"/>
      <c r="LCV8" s="720"/>
      <c r="LCW8" s="720"/>
      <c r="LCX8" s="720"/>
      <c r="LCY8" s="720"/>
      <c r="LCZ8" s="720"/>
      <c r="LDA8" s="720"/>
      <c r="LDB8" s="720"/>
      <c r="LDC8" s="720"/>
      <c r="LDD8" s="720"/>
      <c r="LDE8" s="720"/>
      <c r="LDF8" s="720"/>
      <c r="LDG8" s="720"/>
      <c r="LDH8" s="720"/>
      <c r="LDI8" s="720"/>
      <c r="LDJ8" s="720"/>
      <c r="LDK8" s="720"/>
      <c r="LDL8" s="720"/>
      <c r="LDM8" s="720"/>
      <c r="LDN8" s="720"/>
      <c r="LDO8" s="720"/>
      <c r="LDP8" s="720"/>
      <c r="LDQ8" s="720"/>
      <c r="LDR8" s="720"/>
      <c r="LDS8" s="720"/>
      <c r="LDT8" s="720"/>
      <c r="LDU8" s="720"/>
      <c r="LDV8" s="720"/>
      <c r="LDW8" s="720"/>
      <c r="LDX8" s="720"/>
      <c r="LDY8" s="720"/>
      <c r="LDZ8" s="720"/>
      <c r="LEA8" s="720"/>
      <c r="LEB8" s="720"/>
      <c r="LEC8" s="720"/>
      <c r="LED8" s="720"/>
      <c r="LEE8" s="720"/>
      <c r="LEF8" s="720"/>
      <c r="LEG8" s="720"/>
      <c r="LEH8" s="720"/>
      <c r="LEI8" s="720"/>
      <c r="LEJ8" s="720"/>
      <c r="LEK8" s="720"/>
      <c r="LEL8" s="720"/>
      <c r="LEM8" s="720"/>
      <c r="LEN8" s="720"/>
      <c r="LEO8" s="720"/>
      <c r="LEP8" s="720"/>
      <c r="LEQ8" s="720"/>
      <c r="LER8" s="720"/>
      <c r="LES8" s="720"/>
      <c r="LET8" s="720"/>
      <c r="LEU8" s="720"/>
      <c r="LEV8" s="720"/>
      <c r="LEW8" s="720"/>
      <c r="LEX8" s="720"/>
      <c r="LEY8" s="720"/>
      <c r="LEZ8" s="720"/>
      <c r="LFA8" s="720"/>
      <c r="LFB8" s="720"/>
      <c r="LFC8" s="720"/>
      <c r="LFD8" s="720"/>
      <c r="LFE8" s="720"/>
      <c r="LFF8" s="720"/>
      <c r="LFG8" s="720"/>
      <c r="LFH8" s="720"/>
      <c r="LFI8" s="720"/>
      <c r="LFJ8" s="720"/>
      <c r="LFK8" s="720"/>
      <c r="LFL8" s="720"/>
      <c r="LFM8" s="720"/>
      <c r="LFN8" s="720"/>
      <c r="LFO8" s="720"/>
      <c r="LFP8" s="720"/>
      <c r="LFQ8" s="720"/>
      <c r="LFR8" s="720"/>
      <c r="LFS8" s="720"/>
      <c r="LFT8" s="720"/>
      <c r="LFU8" s="720"/>
      <c r="LFV8" s="720"/>
      <c r="LFW8" s="720"/>
      <c r="LFX8" s="720"/>
      <c r="LFY8" s="720"/>
      <c r="LFZ8" s="720"/>
      <c r="LGA8" s="720"/>
      <c r="LGB8" s="720"/>
      <c r="LGC8" s="720"/>
      <c r="LGD8" s="720"/>
      <c r="LGE8" s="720"/>
      <c r="LGF8" s="720"/>
      <c r="LGG8" s="720"/>
      <c r="LGH8" s="720"/>
      <c r="LGI8" s="720"/>
      <c r="LGJ8" s="720"/>
      <c r="LGK8" s="720"/>
      <c r="LGL8" s="720"/>
      <c r="LGM8" s="720"/>
      <c r="LGN8" s="720"/>
      <c r="LGO8" s="720"/>
      <c r="LGP8" s="720"/>
      <c r="LGQ8" s="720"/>
      <c r="LGR8" s="720"/>
      <c r="LGS8" s="720"/>
      <c r="LGT8" s="720"/>
      <c r="LGU8" s="720"/>
      <c r="LGV8" s="720"/>
      <c r="LGW8" s="720"/>
      <c r="LGX8" s="720"/>
      <c r="LGY8" s="720"/>
      <c r="LGZ8" s="720"/>
      <c r="LHA8" s="720"/>
      <c r="LHB8" s="720"/>
      <c r="LHC8" s="720"/>
      <c r="LHD8" s="720"/>
      <c r="LHE8" s="720"/>
      <c r="LHF8" s="720"/>
      <c r="LHG8" s="720"/>
      <c r="LHH8" s="720"/>
      <c r="LHI8" s="720"/>
      <c r="LHJ8" s="720"/>
      <c r="LHK8" s="720"/>
      <c r="LHL8" s="720"/>
      <c r="LHM8" s="720"/>
      <c r="LHN8" s="720"/>
      <c r="LHO8" s="720"/>
      <c r="LHP8" s="720"/>
      <c r="LHQ8" s="720"/>
      <c r="LHR8" s="720"/>
      <c r="LHS8" s="720"/>
      <c r="LHT8" s="720"/>
      <c r="LHU8" s="720"/>
      <c r="LHV8" s="720"/>
      <c r="LHW8" s="720"/>
      <c r="LHX8" s="720"/>
      <c r="LHY8" s="720"/>
      <c r="LHZ8" s="720"/>
      <c r="LIA8" s="720"/>
      <c r="LIB8" s="720"/>
      <c r="LIC8" s="720"/>
      <c r="LID8" s="720"/>
      <c r="LIE8" s="720"/>
      <c r="LIF8" s="720"/>
      <c r="LIG8" s="720"/>
      <c r="LIH8" s="720"/>
      <c r="LII8" s="720"/>
      <c r="LIJ8" s="720"/>
      <c r="LIK8" s="720"/>
      <c r="LIL8" s="720"/>
      <c r="LIM8" s="720"/>
      <c r="LIN8" s="720"/>
      <c r="LIO8" s="720"/>
      <c r="LIP8" s="720"/>
      <c r="LIQ8" s="720"/>
      <c r="LIR8" s="720"/>
      <c r="LIS8" s="720"/>
      <c r="LIT8" s="720"/>
      <c r="LIU8" s="720"/>
      <c r="LIV8" s="720"/>
      <c r="LIW8" s="720"/>
      <c r="LIX8" s="720"/>
      <c r="LIY8" s="720"/>
      <c r="LIZ8" s="720"/>
      <c r="LJA8" s="720"/>
      <c r="LJB8" s="720"/>
      <c r="LJC8" s="720"/>
      <c r="LJD8" s="720"/>
      <c r="LJE8" s="720"/>
      <c r="LJF8" s="720"/>
      <c r="LJG8" s="720"/>
      <c r="LJH8" s="720"/>
      <c r="LJI8" s="720"/>
      <c r="LJJ8" s="720"/>
      <c r="LJK8" s="720"/>
      <c r="LJL8" s="720"/>
      <c r="LJM8" s="720"/>
      <c r="LJN8" s="720"/>
      <c r="LJO8" s="720"/>
      <c r="LJP8" s="720"/>
      <c r="LJQ8" s="720"/>
      <c r="LJR8" s="720"/>
      <c r="LJS8" s="720"/>
      <c r="LJT8" s="720"/>
      <c r="LJU8" s="720"/>
      <c r="LJV8" s="720"/>
      <c r="LJW8" s="720"/>
      <c r="LJX8" s="720"/>
      <c r="LJY8" s="720"/>
      <c r="LJZ8" s="720"/>
      <c r="LKA8" s="720"/>
      <c r="LKB8" s="720"/>
      <c r="LKC8" s="720"/>
      <c r="LKD8" s="720"/>
      <c r="LKE8" s="720"/>
      <c r="LKF8" s="720"/>
      <c r="LKG8" s="720"/>
      <c r="LKH8" s="720"/>
      <c r="LKI8" s="720"/>
      <c r="LKJ8" s="720"/>
      <c r="LKK8" s="720"/>
      <c r="LKL8" s="720"/>
      <c r="LKM8" s="720"/>
      <c r="LKN8" s="720"/>
      <c r="LKO8" s="720"/>
      <c r="LKP8" s="720"/>
      <c r="LKQ8" s="720"/>
      <c r="LKR8" s="720"/>
      <c r="LKS8" s="720"/>
      <c r="LKT8" s="720"/>
      <c r="LKU8" s="720"/>
      <c r="LKV8" s="720"/>
      <c r="LKW8" s="720"/>
      <c r="LKX8" s="720"/>
      <c r="LKY8" s="720"/>
      <c r="LKZ8" s="720"/>
      <c r="LLA8" s="720"/>
      <c r="LLB8" s="720"/>
      <c r="LLC8" s="720"/>
      <c r="LLD8" s="720"/>
      <c r="LLE8" s="720"/>
      <c r="LLF8" s="720"/>
      <c r="LLG8" s="720"/>
      <c r="LLH8" s="720"/>
      <c r="LLI8" s="720"/>
      <c r="LLJ8" s="720"/>
      <c r="LLK8" s="720"/>
      <c r="LLL8" s="720"/>
      <c r="LLM8" s="720"/>
      <c r="LLN8" s="720"/>
      <c r="LLO8" s="720"/>
      <c r="LLP8" s="720"/>
      <c r="LLQ8" s="720"/>
      <c r="LLR8" s="720"/>
      <c r="LLS8" s="720"/>
      <c r="LLT8" s="720"/>
      <c r="LLU8" s="720"/>
      <c r="LLV8" s="720"/>
      <c r="LLW8" s="720"/>
      <c r="LLX8" s="720"/>
      <c r="LLY8" s="720"/>
      <c r="LLZ8" s="720"/>
      <c r="LMA8" s="720"/>
      <c r="LMB8" s="720"/>
      <c r="LMC8" s="720"/>
      <c r="LMD8" s="720"/>
      <c r="LME8" s="720"/>
      <c r="LMF8" s="720"/>
      <c r="LMG8" s="720"/>
      <c r="LMH8" s="720"/>
      <c r="LMI8" s="720"/>
      <c r="LMJ8" s="720"/>
      <c r="LMK8" s="720"/>
      <c r="LML8" s="720"/>
      <c r="LMM8" s="720"/>
      <c r="LMN8" s="720"/>
      <c r="LMO8" s="720"/>
      <c r="LMP8" s="720"/>
      <c r="LMQ8" s="720"/>
      <c r="LMR8" s="720"/>
      <c r="LMS8" s="720"/>
      <c r="LMT8" s="720"/>
      <c r="LMU8" s="720"/>
      <c r="LMV8" s="720"/>
      <c r="LMW8" s="720"/>
      <c r="LMX8" s="720"/>
      <c r="LMY8" s="720"/>
      <c r="LMZ8" s="720"/>
      <c r="LNA8" s="720"/>
      <c r="LNB8" s="720"/>
      <c r="LNC8" s="720"/>
      <c r="LND8" s="720"/>
      <c r="LNE8" s="720"/>
      <c r="LNF8" s="720"/>
      <c r="LNG8" s="720"/>
      <c r="LNH8" s="720"/>
      <c r="LNI8" s="720"/>
      <c r="LNJ8" s="720"/>
      <c r="LNK8" s="720"/>
      <c r="LNL8" s="720"/>
      <c r="LNM8" s="720"/>
      <c r="LNN8" s="720"/>
      <c r="LNO8" s="720"/>
      <c r="LNP8" s="720"/>
      <c r="LNQ8" s="720"/>
      <c r="LNR8" s="720"/>
      <c r="LNS8" s="720"/>
      <c r="LNT8" s="720"/>
      <c r="LNU8" s="720"/>
      <c r="LNV8" s="720"/>
      <c r="LNW8" s="720"/>
      <c r="LNX8" s="720"/>
      <c r="LNY8" s="720"/>
      <c r="LNZ8" s="720"/>
      <c r="LOA8" s="720"/>
      <c r="LOB8" s="720"/>
      <c r="LOC8" s="720"/>
      <c r="LOD8" s="720"/>
      <c r="LOE8" s="720"/>
      <c r="LOF8" s="720"/>
      <c r="LOG8" s="720"/>
      <c r="LOH8" s="720"/>
      <c r="LOI8" s="720"/>
      <c r="LOJ8" s="720"/>
      <c r="LOK8" s="720"/>
      <c r="LOL8" s="720"/>
      <c r="LOM8" s="720"/>
      <c r="LON8" s="720"/>
      <c r="LOO8" s="720"/>
      <c r="LOP8" s="720"/>
      <c r="LOQ8" s="720"/>
      <c r="LOR8" s="720"/>
      <c r="LOS8" s="720"/>
      <c r="LOT8" s="720"/>
      <c r="LOU8" s="720"/>
      <c r="LOV8" s="720"/>
      <c r="LOW8" s="720"/>
      <c r="LOX8" s="720"/>
      <c r="LOY8" s="720"/>
      <c r="LOZ8" s="720"/>
      <c r="LPA8" s="720"/>
      <c r="LPB8" s="720"/>
      <c r="LPC8" s="720"/>
      <c r="LPD8" s="720"/>
      <c r="LPE8" s="720"/>
      <c r="LPF8" s="720"/>
      <c r="LPG8" s="720"/>
      <c r="LPH8" s="720"/>
      <c r="LPI8" s="720"/>
      <c r="LPJ8" s="720"/>
      <c r="LPK8" s="720"/>
      <c r="LPL8" s="720"/>
      <c r="LPM8" s="720"/>
      <c r="LPN8" s="720"/>
      <c r="LPO8" s="720"/>
      <c r="LPP8" s="720"/>
      <c r="LPQ8" s="720"/>
      <c r="LPR8" s="720"/>
      <c r="LPS8" s="720"/>
      <c r="LPT8" s="720"/>
      <c r="LPU8" s="720"/>
      <c r="LPV8" s="720"/>
      <c r="LPW8" s="720"/>
      <c r="LPX8" s="720"/>
      <c r="LPY8" s="720"/>
      <c r="LPZ8" s="720"/>
      <c r="LQA8" s="720"/>
      <c r="LQB8" s="720"/>
      <c r="LQC8" s="720"/>
      <c r="LQD8" s="720"/>
      <c r="LQE8" s="720"/>
      <c r="LQF8" s="720"/>
      <c r="LQG8" s="720"/>
      <c r="LQH8" s="720"/>
      <c r="LQI8" s="720"/>
      <c r="LQJ8" s="720"/>
      <c r="LQK8" s="720"/>
      <c r="LQL8" s="720"/>
      <c r="LQM8" s="720"/>
      <c r="LQN8" s="720"/>
      <c r="LQO8" s="720"/>
      <c r="LQP8" s="720"/>
      <c r="LQQ8" s="720"/>
      <c r="LQR8" s="720"/>
      <c r="LQS8" s="720"/>
      <c r="LQT8" s="720"/>
      <c r="LQU8" s="720"/>
      <c r="LQV8" s="720"/>
      <c r="LQW8" s="720"/>
      <c r="LQX8" s="720"/>
      <c r="LQY8" s="720"/>
      <c r="LQZ8" s="720"/>
      <c r="LRA8" s="720"/>
      <c r="LRB8" s="720"/>
      <c r="LRC8" s="720"/>
      <c r="LRD8" s="720"/>
      <c r="LRE8" s="720"/>
      <c r="LRF8" s="720"/>
      <c r="LRG8" s="720"/>
      <c r="LRH8" s="720"/>
      <c r="LRI8" s="720"/>
      <c r="LRJ8" s="720"/>
      <c r="LRK8" s="720"/>
      <c r="LRL8" s="720"/>
      <c r="LRM8" s="720"/>
      <c r="LRN8" s="720"/>
      <c r="LRO8" s="720"/>
      <c r="LRP8" s="720"/>
      <c r="LRQ8" s="720"/>
      <c r="LRR8" s="720"/>
      <c r="LRS8" s="720"/>
      <c r="LRT8" s="720"/>
      <c r="LRU8" s="720"/>
      <c r="LRV8" s="720"/>
      <c r="LRW8" s="720"/>
      <c r="LRX8" s="720"/>
      <c r="LRY8" s="720"/>
      <c r="LRZ8" s="720"/>
      <c r="LSA8" s="720"/>
      <c r="LSB8" s="720"/>
      <c r="LSC8" s="720"/>
      <c r="LSD8" s="720"/>
      <c r="LSE8" s="720"/>
      <c r="LSF8" s="720"/>
      <c r="LSG8" s="720"/>
      <c r="LSH8" s="720"/>
      <c r="LSI8" s="720"/>
      <c r="LSJ8" s="720"/>
      <c r="LSK8" s="720"/>
      <c r="LSL8" s="720"/>
      <c r="LSM8" s="720"/>
      <c r="LSN8" s="720"/>
      <c r="LSO8" s="720"/>
      <c r="LSP8" s="720"/>
      <c r="LSQ8" s="720"/>
      <c r="LSR8" s="720"/>
      <c r="LSS8" s="720"/>
      <c r="LST8" s="720"/>
      <c r="LSU8" s="720"/>
      <c r="LSV8" s="720"/>
      <c r="LSW8" s="720"/>
      <c r="LSX8" s="720"/>
      <c r="LSY8" s="720"/>
      <c r="LSZ8" s="720"/>
      <c r="LTA8" s="720"/>
      <c r="LTB8" s="720"/>
      <c r="LTC8" s="720"/>
      <c r="LTD8" s="720"/>
      <c r="LTE8" s="720"/>
      <c r="LTF8" s="720"/>
      <c r="LTG8" s="720"/>
      <c r="LTH8" s="720"/>
      <c r="LTI8" s="720"/>
      <c r="LTJ8" s="720"/>
      <c r="LTK8" s="720"/>
      <c r="LTL8" s="720"/>
      <c r="LTM8" s="720"/>
      <c r="LTN8" s="720"/>
      <c r="LTO8" s="720"/>
      <c r="LTP8" s="720"/>
      <c r="LTQ8" s="720"/>
      <c r="LTR8" s="720"/>
      <c r="LTS8" s="720"/>
      <c r="LTT8" s="720"/>
      <c r="LTU8" s="720"/>
      <c r="LTV8" s="720"/>
      <c r="LTW8" s="720"/>
      <c r="LTX8" s="720"/>
      <c r="LTY8" s="720"/>
      <c r="LTZ8" s="720"/>
      <c r="LUA8" s="720"/>
      <c r="LUB8" s="720"/>
      <c r="LUC8" s="720"/>
      <c r="LUD8" s="720"/>
      <c r="LUE8" s="720"/>
      <c r="LUF8" s="720"/>
      <c r="LUG8" s="720"/>
      <c r="LUH8" s="720"/>
      <c r="LUI8" s="720"/>
      <c r="LUJ8" s="720"/>
      <c r="LUK8" s="720"/>
      <c r="LUL8" s="720"/>
      <c r="LUM8" s="720"/>
      <c r="LUN8" s="720"/>
      <c r="LUO8" s="720"/>
      <c r="LUP8" s="720"/>
      <c r="LUQ8" s="720"/>
      <c r="LUR8" s="720"/>
      <c r="LUS8" s="720"/>
      <c r="LUT8" s="720"/>
      <c r="LUU8" s="720"/>
      <c r="LUV8" s="720"/>
      <c r="LUW8" s="720"/>
      <c r="LUX8" s="720"/>
      <c r="LUY8" s="720"/>
      <c r="LUZ8" s="720"/>
      <c r="LVA8" s="720"/>
      <c r="LVB8" s="720"/>
      <c r="LVC8" s="720"/>
      <c r="LVD8" s="720"/>
      <c r="LVE8" s="720"/>
      <c r="LVF8" s="720"/>
      <c r="LVG8" s="720"/>
      <c r="LVH8" s="720"/>
      <c r="LVI8" s="720"/>
      <c r="LVJ8" s="720"/>
      <c r="LVK8" s="720"/>
      <c r="LVL8" s="720"/>
      <c r="LVM8" s="720"/>
      <c r="LVN8" s="720"/>
      <c r="LVO8" s="720"/>
      <c r="LVP8" s="720"/>
      <c r="LVQ8" s="720"/>
      <c r="LVR8" s="720"/>
      <c r="LVS8" s="720"/>
      <c r="LVT8" s="720"/>
      <c r="LVU8" s="720"/>
      <c r="LVV8" s="720"/>
      <c r="LVW8" s="720"/>
      <c r="LVX8" s="720"/>
      <c r="LVY8" s="720"/>
      <c r="LVZ8" s="720"/>
      <c r="LWA8" s="720"/>
      <c r="LWB8" s="720"/>
      <c r="LWC8" s="720"/>
      <c r="LWD8" s="720"/>
      <c r="LWE8" s="720"/>
      <c r="LWF8" s="720"/>
      <c r="LWG8" s="720"/>
      <c r="LWH8" s="720"/>
      <c r="LWI8" s="720"/>
      <c r="LWJ8" s="720"/>
      <c r="LWK8" s="720"/>
      <c r="LWL8" s="720"/>
      <c r="LWM8" s="720"/>
      <c r="LWN8" s="720"/>
      <c r="LWO8" s="720"/>
      <c r="LWP8" s="720"/>
      <c r="LWQ8" s="720"/>
      <c r="LWR8" s="720"/>
      <c r="LWS8" s="720"/>
      <c r="LWT8" s="720"/>
      <c r="LWU8" s="720"/>
      <c r="LWV8" s="720"/>
      <c r="LWW8" s="720"/>
      <c r="LWX8" s="720"/>
      <c r="LWY8" s="720"/>
      <c r="LWZ8" s="720"/>
      <c r="LXA8" s="720"/>
      <c r="LXB8" s="720"/>
      <c r="LXC8" s="720"/>
      <c r="LXD8" s="720"/>
      <c r="LXE8" s="720"/>
      <c r="LXF8" s="720"/>
      <c r="LXG8" s="720"/>
      <c r="LXH8" s="720"/>
      <c r="LXI8" s="720"/>
      <c r="LXJ8" s="720"/>
      <c r="LXK8" s="720"/>
      <c r="LXL8" s="720"/>
      <c r="LXM8" s="720"/>
      <c r="LXN8" s="720"/>
      <c r="LXO8" s="720"/>
      <c r="LXP8" s="720"/>
      <c r="LXQ8" s="720"/>
      <c r="LXR8" s="720"/>
      <c r="LXS8" s="720"/>
      <c r="LXT8" s="720"/>
      <c r="LXU8" s="720"/>
      <c r="LXV8" s="720"/>
      <c r="LXW8" s="720"/>
      <c r="LXX8" s="720"/>
      <c r="LXY8" s="720"/>
      <c r="LXZ8" s="720"/>
      <c r="LYA8" s="720"/>
      <c r="LYB8" s="720"/>
      <c r="LYC8" s="720"/>
      <c r="LYD8" s="720"/>
      <c r="LYE8" s="720"/>
      <c r="LYF8" s="720"/>
      <c r="LYG8" s="720"/>
      <c r="LYH8" s="720"/>
      <c r="LYI8" s="720"/>
      <c r="LYJ8" s="720"/>
      <c r="LYK8" s="720"/>
      <c r="LYL8" s="720"/>
      <c r="LYM8" s="720"/>
      <c r="LYN8" s="720"/>
      <c r="LYO8" s="720"/>
      <c r="LYP8" s="720"/>
      <c r="LYQ8" s="720"/>
      <c r="LYR8" s="720"/>
      <c r="LYS8" s="720"/>
      <c r="LYT8" s="720"/>
      <c r="LYU8" s="720"/>
      <c r="LYV8" s="720"/>
      <c r="LYW8" s="720"/>
      <c r="LYX8" s="720"/>
      <c r="LYY8" s="720"/>
      <c r="LYZ8" s="720"/>
      <c r="LZA8" s="720"/>
      <c r="LZB8" s="720"/>
      <c r="LZC8" s="720"/>
      <c r="LZD8" s="720"/>
      <c r="LZE8" s="720"/>
      <c r="LZF8" s="720"/>
      <c r="LZG8" s="720"/>
      <c r="LZH8" s="720"/>
      <c r="LZI8" s="720"/>
      <c r="LZJ8" s="720"/>
      <c r="LZK8" s="720"/>
      <c r="LZL8" s="720"/>
      <c r="LZM8" s="720"/>
      <c r="LZN8" s="720"/>
      <c r="LZO8" s="720"/>
      <c r="LZP8" s="720"/>
      <c r="LZQ8" s="720"/>
      <c r="LZR8" s="720"/>
      <c r="LZS8" s="720"/>
      <c r="LZT8" s="720"/>
      <c r="LZU8" s="720"/>
      <c r="LZV8" s="720"/>
      <c r="LZW8" s="720"/>
      <c r="LZX8" s="720"/>
      <c r="LZY8" s="720"/>
      <c r="LZZ8" s="720"/>
      <c r="MAA8" s="720"/>
      <c r="MAB8" s="720"/>
      <c r="MAC8" s="720"/>
      <c r="MAD8" s="720"/>
      <c r="MAE8" s="720"/>
      <c r="MAF8" s="720"/>
      <c r="MAG8" s="720"/>
      <c r="MAH8" s="720"/>
      <c r="MAI8" s="720"/>
      <c r="MAJ8" s="720"/>
      <c r="MAK8" s="720"/>
      <c r="MAL8" s="720"/>
      <c r="MAM8" s="720"/>
      <c r="MAN8" s="720"/>
      <c r="MAO8" s="720"/>
      <c r="MAP8" s="720"/>
      <c r="MAQ8" s="720"/>
      <c r="MAR8" s="720"/>
      <c r="MAS8" s="720"/>
      <c r="MAT8" s="720"/>
      <c r="MAU8" s="720"/>
      <c r="MAV8" s="720"/>
      <c r="MAW8" s="720"/>
      <c r="MAX8" s="720"/>
      <c r="MAY8" s="720"/>
      <c r="MAZ8" s="720"/>
      <c r="MBA8" s="720"/>
      <c r="MBB8" s="720"/>
      <c r="MBC8" s="720"/>
      <c r="MBD8" s="720"/>
      <c r="MBE8" s="720"/>
      <c r="MBF8" s="720"/>
      <c r="MBG8" s="720"/>
      <c r="MBH8" s="720"/>
      <c r="MBI8" s="720"/>
      <c r="MBJ8" s="720"/>
      <c r="MBK8" s="720"/>
      <c r="MBL8" s="720"/>
      <c r="MBM8" s="720"/>
      <c r="MBN8" s="720"/>
      <c r="MBO8" s="720"/>
      <c r="MBP8" s="720"/>
      <c r="MBQ8" s="720"/>
      <c r="MBR8" s="720"/>
      <c r="MBS8" s="720"/>
      <c r="MBT8" s="720"/>
      <c r="MBU8" s="720"/>
      <c r="MBV8" s="720"/>
      <c r="MBW8" s="720"/>
      <c r="MBX8" s="720"/>
      <c r="MBY8" s="720"/>
      <c r="MBZ8" s="720"/>
      <c r="MCA8" s="720"/>
      <c r="MCB8" s="720"/>
      <c r="MCC8" s="720"/>
      <c r="MCD8" s="720"/>
      <c r="MCE8" s="720"/>
      <c r="MCF8" s="720"/>
      <c r="MCG8" s="720"/>
      <c r="MCH8" s="720"/>
      <c r="MCI8" s="720"/>
      <c r="MCJ8" s="720"/>
      <c r="MCK8" s="720"/>
      <c r="MCL8" s="720"/>
      <c r="MCM8" s="720"/>
      <c r="MCN8" s="720"/>
      <c r="MCO8" s="720"/>
      <c r="MCP8" s="720"/>
      <c r="MCQ8" s="720"/>
      <c r="MCR8" s="720"/>
      <c r="MCS8" s="720"/>
      <c r="MCT8" s="720"/>
      <c r="MCU8" s="720"/>
      <c r="MCV8" s="720"/>
      <c r="MCW8" s="720"/>
      <c r="MCX8" s="720"/>
      <c r="MCY8" s="720"/>
      <c r="MCZ8" s="720"/>
      <c r="MDA8" s="720"/>
      <c r="MDB8" s="720"/>
      <c r="MDC8" s="720"/>
      <c r="MDD8" s="720"/>
      <c r="MDE8" s="720"/>
      <c r="MDF8" s="720"/>
      <c r="MDG8" s="720"/>
      <c r="MDH8" s="720"/>
      <c r="MDI8" s="720"/>
      <c r="MDJ8" s="720"/>
      <c r="MDK8" s="720"/>
      <c r="MDL8" s="720"/>
      <c r="MDM8" s="720"/>
      <c r="MDN8" s="720"/>
      <c r="MDO8" s="720"/>
      <c r="MDP8" s="720"/>
      <c r="MDQ8" s="720"/>
      <c r="MDR8" s="720"/>
      <c r="MDS8" s="720"/>
      <c r="MDT8" s="720"/>
      <c r="MDU8" s="720"/>
      <c r="MDV8" s="720"/>
      <c r="MDW8" s="720"/>
      <c r="MDX8" s="720"/>
      <c r="MDY8" s="720"/>
      <c r="MDZ8" s="720"/>
      <c r="MEA8" s="720"/>
      <c r="MEB8" s="720"/>
      <c r="MEC8" s="720"/>
      <c r="MED8" s="720"/>
      <c r="MEE8" s="720"/>
      <c r="MEF8" s="720"/>
      <c r="MEG8" s="720"/>
      <c r="MEH8" s="720"/>
      <c r="MEI8" s="720"/>
      <c r="MEJ8" s="720"/>
      <c r="MEK8" s="720"/>
      <c r="MEL8" s="720"/>
      <c r="MEM8" s="720"/>
      <c r="MEN8" s="720"/>
      <c r="MEO8" s="720"/>
      <c r="MEP8" s="720"/>
      <c r="MEQ8" s="720"/>
      <c r="MER8" s="720"/>
      <c r="MES8" s="720"/>
      <c r="MET8" s="720"/>
      <c r="MEU8" s="720"/>
      <c r="MEV8" s="720"/>
      <c r="MEW8" s="720"/>
      <c r="MEX8" s="720"/>
      <c r="MEY8" s="720"/>
      <c r="MEZ8" s="720"/>
      <c r="MFA8" s="720"/>
      <c r="MFB8" s="720"/>
      <c r="MFC8" s="720"/>
      <c r="MFD8" s="720"/>
      <c r="MFE8" s="720"/>
      <c r="MFF8" s="720"/>
      <c r="MFG8" s="720"/>
      <c r="MFH8" s="720"/>
      <c r="MFI8" s="720"/>
      <c r="MFJ8" s="720"/>
      <c r="MFK8" s="720"/>
      <c r="MFL8" s="720"/>
      <c r="MFM8" s="720"/>
      <c r="MFN8" s="720"/>
      <c r="MFO8" s="720"/>
      <c r="MFP8" s="720"/>
      <c r="MFQ8" s="720"/>
      <c r="MFR8" s="720"/>
      <c r="MFS8" s="720"/>
      <c r="MFT8" s="720"/>
      <c r="MFU8" s="720"/>
      <c r="MFV8" s="720"/>
      <c r="MFW8" s="720"/>
      <c r="MFX8" s="720"/>
      <c r="MFY8" s="720"/>
      <c r="MFZ8" s="720"/>
      <c r="MGA8" s="720"/>
      <c r="MGB8" s="720"/>
      <c r="MGC8" s="720"/>
      <c r="MGD8" s="720"/>
      <c r="MGE8" s="720"/>
      <c r="MGF8" s="720"/>
      <c r="MGG8" s="720"/>
      <c r="MGH8" s="720"/>
      <c r="MGI8" s="720"/>
      <c r="MGJ8" s="720"/>
      <c r="MGK8" s="720"/>
      <c r="MGL8" s="720"/>
      <c r="MGM8" s="720"/>
      <c r="MGN8" s="720"/>
      <c r="MGO8" s="720"/>
      <c r="MGP8" s="720"/>
      <c r="MGQ8" s="720"/>
      <c r="MGR8" s="720"/>
      <c r="MGS8" s="720"/>
      <c r="MGT8" s="720"/>
      <c r="MGU8" s="720"/>
      <c r="MGV8" s="720"/>
      <c r="MGW8" s="720"/>
      <c r="MGX8" s="720"/>
      <c r="MGY8" s="720"/>
      <c r="MGZ8" s="720"/>
      <c r="MHA8" s="720"/>
      <c r="MHB8" s="720"/>
      <c r="MHC8" s="720"/>
      <c r="MHD8" s="720"/>
      <c r="MHE8" s="720"/>
      <c r="MHF8" s="720"/>
      <c r="MHG8" s="720"/>
      <c r="MHH8" s="720"/>
      <c r="MHI8" s="720"/>
      <c r="MHJ8" s="720"/>
      <c r="MHK8" s="720"/>
      <c r="MHL8" s="720"/>
      <c r="MHM8" s="720"/>
      <c r="MHN8" s="720"/>
      <c r="MHO8" s="720"/>
      <c r="MHP8" s="720"/>
      <c r="MHQ8" s="720"/>
      <c r="MHR8" s="720"/>
      <c r="MHS8" s="720"/>
      <c r="MHT8" s="720"/>
      <c r="MHU8" s="720"/>
      <c r="MHV8" s="720"/>
      <c r="MHW8" s="720"/>
      <c r="MHX8" s="720"/>
      <c r="MHY8" s="720"/>
      <c r="MHZ8" s="720"/>
      <c r="MIA8" s="720"/>
      <c r="MIB8" s="720"/>
      <c r="MIC8" s="720"/>
      <c r="MID8" s="720"/>
      <c r="MIE8" s="720"/>
      <c r="MIF8" s="720"/>
      <c r="MIG8" s="720"/>
      <c r="MIH8" s="720"/>
      <c r="MII8" s="720"/>
      <c r="MIJ8" s="720"/>
      <c r="MIK8" s="720"/>
      <c r="MIL8" s="720"/>
      <c r="MIM8" s="720"/>
      <c r="MIN8" s="720"/>
      <c r="MIO8" s="720"/>
      <c r="MIP8" s="720"/>
      <c r="MIQ8" s="720"/>
      <c r="MIR8" s="720"/>
      <c r="MIS8" s="720"/>
      <c r="MIT8" s="720"/>
      <c r="MIU8" s="720"/>
      <c r="MIV8" s="720"/>
      <c r="MIW8" s="720"/>
      <c r="MIX8" s="720"/>
      <c r="MIY8" s="720"/>
      <c r="MIZ8" s="720"/>
      <c r="MJA8" s="720"/>
      <c r="MJB8" s="720"/>
      <c r="MJC8" s="720"/>
      <c r="MJD8" s="720"/>
      <c r="MJE8" s="720"/>
      <c r="MJF8" s="720"/>
      <c r="MJG8" s="720"/>
      <c r="MJH8" s="720"/>
      <c r="MJI8" s="720"/>
      <c r="MJJ8" s="720"/>
      <c r="MJK8" s="720"/>
      <c r="MJL8" s="720"/>
      <c r="MJM8" s="720"/>
      <c r="MJN8" s="720"/>
      <c r="MJO8" s="720"/>
      <c r="MJP8" s="720"/>
      <c r="MJQ8" s="720"/>
      <c r="MJR8" s="720"/>
      <c r="MJS8" s="720"/>
      <c r="MJT8" s="720"/>
      <c r="MJU8" s="720"/>
      <c r="MJV8" s="720"/>
      <c r="MJW8" s="720"/>
      <c r="MJX8" s="720"/>
      <c r="MJY8" s="720"/>
      <c r="MJZ8" s="720"/>
      <c r="MKA8" s="720"/>
      <c r="MKB8" s="720"/>
      <c r="MKC8" s="720"/>
      <c r="MKD8" s="720"/>
      <c r="MKE8" s="720"/>
      <c r="MKF8" s="720"/>
      <c r="MKG8" s="720"/>
      <c r="MKH8" s="720"/>
      <c r="MKI8" s="720"/>
      <c r="MKJ8" s="720"/>
      <c r="MKK8" s="720"/>
      <c r="MKL8" s="720"/>
      <c r="MKM8" s="720"/>
      <c r="MKN8" s="720"/>
      <c r="MKO8" s="720"/>
      <c r="MKP8" s="720"/>
      <c r="MKQ8" s="720"/>
      <c r="MKR8" s="720"/>
      <c r="MKS8" s="720"/>
      <c r="MKT8" s="720"/>
      <c r="MKU8" s="720"/>
      <c r="MKV8" s="720"/>
      <c r="MKW8" s="720"/>
      <c r="MKX8" s="720"/>
      <c r="MKY8" s="720"/>
      <c r="MKZ8" s="720"/>
      <c r="MLA8" s="720"/>
      <c r="MLB8" s="720"/>
      <c r="MLC8" s="720"/>
      <c r="MLD8" s="720"/>
      <c r="MLE8" s="720"/>
      <c r="MLF8" s="720"/>
      <c r="MLG8" s="720"/>
      <c r="MLH8" s="720"/>
      <c r="MLI8" s="720"/>
      <c r="MLJ8" s="720"/>
      <c r="MLK8" s="720"/>
      <c r="MLL8" s="720"/>
      <c r="MLM8" s="720"/>
      <c r="MLN8" s="720"/>
      <c r="MLO8" s="720"/>
      <c r="MLP8" s="720"/>
      <c r="MLQ8" s="720"/>
      <c r="MLR8" s="720"/>
      <c r="MLS8" s="720"/>
      <c r="MLT8" s="720"/>
      <c r="MLU8" s="720"/>
      <c r="MLV8" s="720"/>
      <c r="MLW8" s="720"/>
      <c r="MLX8" s="720"/>
      <c r="MLY8" s="720"/>
      <c r="MLZ8" s="720"/>
      <c r="MMA8" s="720"/>
      <c r="MMB8" s="720"/>
      <c r="MMC8" s="720"/>
      <c r="MMD8" s="720"/>
      <c r="MME8" s="720"/>
      <c r="MMF8" s="720"/>
      <c r="MMG8" s="720"/>
      <c r="MMH8" s="720"/>
      <c r="MMI8" s="720"/>
      <c r="MMJ8" s="720"/>
      <c r="MMK8" s="720"/>
      <c r="MML8" s="720"/>
      <c r="MMM8" s="720"/>
      <c r="MMN8" s="720"/>
      <c r="MMO8" s="720"/>
      <c r="MMP8" s="720"/>
      <c r="MMQ8" s="720"/>
      <c r="MMR8" s="720"/>
      <c r="MMS8" s="720"/>
      <c r="MMT8" s="720"/>
      <c r="MMU8" s="720"/>
      <c r="MMV8" s="720"/>
      <c r="MMW8" s="720"/>
      <c r="MMX8" s="720"/>
      <c r="MMY8" s="720"/>
      <c r="MMZ8" s="720"/>
      <c r="MNA8" s="720"/>
      <c r="MNB8" s="720"/>
      <c r="MNC8" s="720"/>
      <c r="MND8" s="720"/>
      <c r="MNE8" s="720"/>
      <c r="MNF8" s="720"/>
      <c r="MNG8" s="720"/>
      <c r="MNH8" s="720"/>
      <c r="MNI8" s="720"/>
      <c r="MNJ8" s="720"/>
      <c r="MNK8" s="720"/>
      <c r="MNL8" s="720"/>
      <c r="MNM8" s="720"/>
      <c r="MNN8" s="720"/>
      <c r="MNO8" s="720"/>
      <c r="MNP8" s="720"/>
      <c r="MNQ8" s="720"/>
      <c r="MNR8" s="720"/>
      <c r="MNS8" s="720"/>
      <c r="MNT8" s="720"/>
      <c r="MNU8" s="720"/>
      <c r="MNV8" s="720"/>
      <c r="MNW8" s="720"/>
      <c r="MNX8" s="720"/>
      <c r="MNY8" s="720"/>
      <c r="MNZ8" s="720"/>
      <c r="MOA8" s="720"/>
      <c r="MOB8" s="720"/>
      <c r="MOC8" s="720"/>
      <c r="MOD8" s="720"/>
      <c r="MOE8" s="720"/>
      <c r="MOF8" s="720"/>
      <c r="MOG8" s="720"/>
      <c r="MOH8" s="720"/>
      <c r="MOI8" s="720"/>
      <c r="MOJ8" s="720"/>
      <c r="MOK8" s="720"/>
      <c r="MOL8" s="720"/>
      <c r="MOM8" s="720"/>
      <c r="MON8" s="720"/>
      <c r="MOO8" s="720"/>
      <c r="MOP8" s="720"/>
      <c r="MOQ8" s="720"/>
      <c r="MOR8" s="720"/>
      <c r="MOS8" s="720"/>
      <c r="MOT8" s="720"/>
      <c r="MOU8" s="720"/>
      <c r="MOV8" s="720"/>
      <c r="MOW8" s="720"/>
      <c r="MOX8" s="720"/>
      <c r="MOY8" s="720"/>
      <c r="MOZ8" s="720"/>
      <c r="MPA8" s="720"/>
      <c r="MPB8" s="720"/>
      <c r="MPC8" s="720"/>
      <c r="MPD8" s="720"/>
      <c r="MPE8" s="720"/>
      <c r="MPF8" s="720"/>
      <c r="MPG8" s="720"/>
      <c r="MPH8" s="720"/>
      <c r="MPI8" s="720"/>
      <c r="MPJ8" s="720"/>
      <c r="MPK8" s="720"/>
      <c r="MPL8" s="720"/>
      <c r="MPM8" s="720"/>
      <c r="MPN8" s="720"/>
      <c r="MPO8" s="720"/>
      <c r="MPP8" s="720"/>
      <c r="MPQ8" s="720"/>
      <c r="MPR8" s="720"/>
      <c r="MPS8" s="720"/>
      <c r="MPT8" s="720"/>
      <c r="MPU8" s="720"/>
      <c r="MPV8" s="720"/>
      <c r="MPW8" s="720"/>
      <c r="MPX8" s="720"/>
      <c r="MPY8" s="720"/>
      <c r="MPZ8" s="720"/>
      <c r="MQA8" s="720"/>
      <c r="MQB8" s="720"/>
      <c r="MQC8" s="720"/>
      <c r="MQD8" s="720"/>
      <c r="MQE8" s="720"/>
      <c r="MQF8" s="720"/>
      <c r="MQG8" s="720"/>
      <c r="MQH8" s="720"/>
      <c r="MQI8" s="720"/>
      <c r="MQJ8" s="720"/>
      <c r="MQK8" s="720"/>
      <c r="MQL8" s="720"/>
      <c r="MQM8" s="720"/>
      <c r="MQN8" s="720"/>
      <c r="MQO8" s="720"/>
      <c r="MQP8" s="720"/>
      <c r="MQQ8" s="720"/>
      <c r="MQR8" s="720"/>
      <c r="MQS8" s="720"/>
      <c r="MQT8" s="720"/>
      <c r="MQU8" s="720"/>
      <c r="MQV8" s="720"/>
      <c r="MQW8" s="720"/>
      <c r="MQX8" s="720"/>
      <c r="MQY8" s="720"/>
      <c r="MQZ8" s="720"/>
      <c r="MRA8" s="720"/>
      <c r="MRB8" s="720"/>
      <c r="MRC8" s="720"/>
      <c r="MRD8" s="720"/>
      <c r="MRE8" s="720"/>
      <c r="MRF8" s="720"/>
      <c r="MRG8" s="720"/>
      <c r="MRH8" s="720"/>
      <c r="MRI8" s="720"/>
      <c r="MRJ8" s="720"/>
      <c r="MRK8" s="720"/>
      <c r="MRL8" s="720"/>
      <c r="MRM8" s="720"/>
      <c r="MRN8" s="720"/>
      <c r="MRO8" s="720"/>
      <c r="MRP8" s="720"/>
      <c r="MRQ8" s="720"/>
      <c r="MRR8" s="720"/>
      <c r="MRS8" s="720"/>
      <c r="MRT8" s="720"/>
      <c r="MRU8" s="720"/>
      <c r="MRV8" s="720"/>
      <c r="MRW8" s="720"/>
      <c r="MRX8" s="720"/>
      <c r="MRY8" s="720"/>
      <c r="MRZ8" s="720"/>
      <c r="MSA8" s="720"/>
      <c r="MSB8" s="720"/>
      <c r="MSC8" s="720"/>
      <c r="MSD8" s="720"/>
      <c r="MSE8" s="720"/>
      <c r="MSF8" s="720"/>
      <c r="MSG8" s="720"/>
      <c r="MSH8" s="720"/>
      <c r="MSI8" s="720"/>
      <c r="MSJ8" s="720"/>
      <c r="MSK8" s="720"/>
      <c r="MSL8" s="720"/>
      <c r="MSM8" s="720"/>
      <c r="MSN8" s="720"/>
      <c r="MSO8" s="720"/>
      <c r="MSP8" s="720"/>
      <c r="MSQ8" s="720"/>
      <c r="MSR8" s="720"/>
      <c r="MSS8" s="720"/>
      <c r="MST8" s="720"/>
      <c r="MSU8" s="720"/>
      <c r="MSV8" s="720"/>
      <c r="MSW8" s="720"/>
      <c r="MSX8" s="720"/>
      <c r="MSY8" s="720"/>
      <c r="MSZ8" s="720"/>
      <c r="MTA8" s="720"/>
      <c r="MTB8" s="720"/>
      <c r="MTC8" s="720"/>
      <c r="MTD8" s="720"/>
      <c r="MTE8" s="720"/>
      <c r="MTF8" s="720"/>
      <c r="MTG8" s="720"/>
      <c r="MTH8" s="720"/>
      <c r="MTI8" s="720"/>
      <c r="MTJ8" s="720"/>
      <c r="MTK8" s="720"/>
      <c r="MTL8" s="720"/>
      <c r="MTM8" s="720"/>
      <c r="MTN8" s="720"/>
      <c r="MTO8" s="720"/>
      <c r="MTP8" s="720"/>
      <c r="MTQ8" s="720"/>
      <c r="MTR8" s="720"/>
      <c r="MTS8" s="720"/>
      <c r="MTT8" s="720"/>
      <c r="MTU8" s="720"/>
      <c r="MTV8" s="720"/>
      <c r="MTW8" s="720"/>
      <c r="MTX8" s="720"/>
      <c r="MTY8" s="720"/>
      <c r="MTZ8" s="720"/>
      <c r="MUA8" s="720"/>
      <c r="MUB8" s="720"/>
      <c r="MUC8" s="720"/>
      <c r="MUD8" s="720"/>
      <c r="MUE8" s="720"/>
      <c r="MUF8" s="720"/>
      <c r="MUG8" s="720"/>
      <c r="MUH8" s="720"/>
      <c r="MUI8" s="720"/>
      <c r="MUJ8" s="720"/>
      <c r="MUK8" s="720"/>
      <c r="MUL8" s="720"/>
      <c r="MUM8" s="720"/>
      <c r="MUN8" s="720"/>
      <c r="MUO8" s="720"/>
      <c r="MUP8" s="720"/>
      <c r="MUQ8" s="720"/>
      <c r="MUR8" s="720"/>
      <c r="MUS8" s="720"/>
      <c r="MUT8" s="720"/>
      <c r="MUU8" s="720"/>
      <c r="MUV8" s="720"/>
      <c r="MUW8" s="720"/>
      <c r="MUX8" s="720"/>
      <c r="MUY8" s="720"/>
      <c r="MUZ8" s="720"/>
      <c r="MVA8" s="720"/>
      <c r="MVB8" s="720"/>
      <c r="MVC8" s="720"/>
      <c r="MVD8" s="720"/>
      <c r="MVE8" s="720"/>
      <c r="MVF8" s="720"/>
      <c r="MVG8" s="720"/>
      <c r="MVH8" s="720"/>
      <c r="MVI8" s="720"/>
      <c r="MVJ8" s="720"/>
      <c r="MVK8" s="720"/>
      <c r="MVL8" s="720"/>
      <c r="MVM8" s="720"/>
      <c r="MVN8" s="720"/>
      <c r="MVO8" s="720"/>
      <c r="MVP8" s="720"/>
      <c r="MVQ8" s="720"/>
      <c r="MVR8" s="720"/>
      <c r="MVS8" s="720"/>
      <c r="MVT8" s="720"/>
      <c r="MVU8" s="720"/>
      <c r="MVV8" s="720"/>
      <c r="MVW8" s="720"/>
      <c r="MVX8" s="720"/>
      <c r="MVY8" s="720"/>
      <c r="MVZ8" s="720"/>
      <c r="MWA8" s="720"/>
      <c r="MWB8" s="720"/>
      <c r="MWC8" s="720"/>
      <c r="MWD8" s="720"/>
      <c r="MWE8" s="720"/>
      <c r="MWF8" s="720"/>
      <c r="MWG8" s="720"/>
      <c r="MWH8" s="720"/>
      <c r="MWI8" s="720"/>
      <c r="MWJ8" s="720"/>
      <c r="MWK8" s="720"/>
      <c r="MWL8" s="720"/>
      <c r="MWM8" s="720"/>
      <c r="MWN8" s="720"/>
      <c r="MWO8" s="720"/>
      <c r="MWP8" s="720"/>
      <c r="MWQ8" s="720"/>
      <c r="MWR8" s="720"/>
      <c r="MWS8" s="720"/>
      <c r="MWT8" s="720"/>
      <c r="MWU8" s="720"/>
      <c r="MWV8" s="720"/>
      <c r="MWW8" s="720"/>
      <c r="MWX8" s="720"/>
      <c r="MWY8" s="720"/>
      <c r="MWZ8" s="720"/>
      <c r="MXA8" s="720"/>
      <c r="MXB8" s="720"/>
      <c r="MXC8" s="720"/>
      <c r="MXD8" s="720"/>
      <c r="MXE8" s="720"/>
      <c r="MXF8" s="720"/>
      <c r="MXG8" s="720"/>
      <c r="MXH8" s="720"/>
      <c r="MXI8" s="720"/>
      <c r="MXJ8" s="720"/>
      <c r="MXK8" s="720"/>
      <c r="MXL8" s="720"/>
      <c r="MXM8" s="720"/>
      <c r="MXN8" s="720"/>
      <c r="MXO8" s="720"/>
      <c r="MXP8" s="720"/>
      <c r="MXQ8" s="720"/>
      <c r="MXR8" s="720"/>
      <c r="MXS8" s="720"/>
      <c r="MXT8" s="720"/>
      <c r="MXU8" s="720"/>
      <c r="MXV8" s="720"/>
      <c r="MXW8" s="720"/>
      <c r="MXX8" s="720"/>
      <c r="MXY8" s="720"/>
      <c r="MXZ8" s="720"/>
      <c r="MYA8" s="720"/>
      <c r="MYB8" s="720"/>
      <c r="MYC8" s="720"/>
      <c r="MYD8" s="720"/>
      <c r="MYE8" s="720"/>
      <c r="MYF8" s="720"/>
      <c r="MYG8" s="720"/>
      <c r="MYH8" s="720"/>
      <c r="MYI8" s="720"/>
      <c r="MYJ8" s="720"/>
      <c r="MYK8" s="720"/>
      <c r="MYL8" s="720"/>
      <c r="MYM8" s="720"/>
      <c r="MYN8" s="720"/>
      <c r="MYO8" s="720"/>
      <c r="MYP8" s="720"/>
      <c r="MYQ8" s="720"/>
      <c r="MYR8" s="720"/>
      <c r="MYS8" s="720"/>
      <c r="MYT8" s="720"/>
      <c r="MYU8" s="720"/>
      <c r="MYV8" s="720"/>
      <c r="MYW8" s="720"/>
      <c r="MYX8" s="720"/>
      <c r="MYY8" s="720"/>
      <c r="MYZ8" s="720"/>
      <c r="MZA8" s="720"/>
      <c r="MZB8" s="720"/>
      <c r="MZC8" s="720"/>
      <c r="MZD8" s="720"/>
      <c r="MZE8" s="720"/>
      <c r="MZF8" s="720"/>
      <c r="MZG8" s="720"/>
      <c r="MZH8" s="720"/>
      <c r="MZI8" s="720"/>
      <c r="MZJ8" s="720"/>
      <c r="MZK8" s="720"/>
      <c r="MZL8" s="720"/>
      <c r="MZM8" s="720"/>
      <c r="MZN8" s="720"/>
      <c r="MZO8" s="720"/>
      <c r="MZP8" s="720"/>
      <c r="MZQ8" s="720"/>
      <c r="MZR8" s="720"/>
      <c r="MZS8" s="720"/>
      <c r="MZT8" s="720"/>
      <c r="MZU8" s="720"/>
      <c r="MZV8" s="720"/>
      <c r="MZW8" s="720"/>
      <c r="MZX8" s="720"/>
      <c r="MZY8" s="720"/>
      <c r="MZZ8" s="720"/>
      <c r="NAA8" s="720"/>
      <c r="NAB8" s="720"/>
      <c r="NAC8" s="720"/>
      <c r="NAD8" s="720"/>
      <c r="NAE8" s="720"/>
      <c r="NAF8" s="720"/>
      <c r="NAG8" s="720"/>
      <c r="NAH8" s="720"/>
      <c r="NAI8" s="720"/>
      <c r="NAJ8" s="720"/>
      <c r="NAK8" s="720"/>
      <c r="NAL8" s="720"/>
      <c r="NAM8" s="720"/>
      <c r="NAN8" s="720"/>
      <c r="NAO8" s="720"/>
      <c r="NAP8" s="720"/>
      <c r="NAQ8" s="720"/>
      <c r="NAR8" s="720"/>
      <c r="NAS8" s="720"/>
      <c r="NAT8" s="720"/>
      <c r="NAU8" s="720"/>
      <c r="NAV8" s="720"/>
      <c r="NAW8" s="720"/>
      <c r="NAX8" s="720"/>
      <c r="NAY8" s="720"/>
      <c r="NAZ8" s="720"/>
      <c r="NBA8" s="720"/>
      <c r="NBB8" s="720"/>
      <c r="NBC8" s="720"/>
      <c r="NBD8" s="720"/>
      <c r="NBE8" s="720"/>
      <c r="NBF8" s="720"/>
      <c r="NBG8" s="720"/>
      <c r="NBH8" s="720"/>
      <c r="NBI8" s="720"/>
      <c r="NBJ8" s="720"/>
      <c r="NBK8" s="720"/>
      <c r="NBL8" s="720"/>
      <c r="NBM8" s="720"/>
      <c r="NBN8" s="720"/>
      <c r="NBO8" s="720"/>
      <c r="NBP8" s="720"/>
      <c r="NBQ8" s="720"/>
      <c r="NBR8" s="720"/>
      <c r="NBS8" s="720"/>
      <c r="NBT8" s="720"/>
      <c r="NBU8" s="720"/>
      <c r="NBV8" s="720"/>
      <c r="NBW8" s="720"/>
      <c r="NBX8" s="720"/>
      <c r="NBY8" s="720"/>
      <c r="NBZ8" s="720"/>
      <c r="NCA8" s="720"/>
      <c r="NCB8" s="720"/>
      <c r="NCC8" s="720"/>
      <c r="NCD8" s="720"/>
      <c r="NCE8" s="720"/>
      <c r="NCF8" s="720"/>
      <c r="NCG8" s="720"/>
      <c r="NCH8" s="720"/>
      <c r="NCI8" s="720"/>
      <c r="NCJ8" s="720"/>
      <c r="NCK8" s="720"/>
      <c r="NCL8" s="720"/>
      <c r="NCM8" s="720"/>
      <c r="NCN8" s="720"/>
      <c r="NCO8" s="720"/>
      <c r="NCP8" s="720"/>
      <c r="NCQ8" s="720"/>
      <c r="NCR8" s="720"/>
      <c r="NCS8" s="720"/>
      <c r="NCT8" s="720"/>
      <c r="NCU8" s="720"/>
      <c r="NCV8" s="720"/>
      <c r="NCW8" s="720"/>
      <c r="NCX8" s="720"/>
      <c r="NCY8" s="720"/>
      <c r="NCZ8" s="720"/>
      <c r="NDA8" s="720"/>
      <c r="NDB8" s="720"/>
      <c r="NDC8" s="720"/>
      <c r="NDD8" s="720"/>
      <c r="NDE8" s="720"/>
      <c r="NDF8" s="720"/>
      <c r="NDG8" s="720"/>
      <c r="NDH8" s="720"/>
      <c r="NDI8" s="720"/>
      <c r="NDJ8" s="720"/>
      <c r="NDK8" s="720"/>
      <c r="NDL8" s="720"/>
      <c r="NDM8" s="720"/>
      <c r="NDN8" s="720"/>
      <c r="NDO8" s="720"/>
      <c r="NDP8" s="720"/>
      <c r="NDQ8" s="720"/>
      <c r="NDR8" s="720"/>
      <c r="NDS8" s="720"/>
      <c r="NDT8" s="720"/>
      <c r="NDU8" s="720"/>
      <c r="NDV8" s="720"/>
      <c r="NDW8" s="720"/>
      <c r="NDX8" s="720"/>
      <c r="NDY8" s="720"/>
      <c r="NDZ8" s="720"/>
      <c r="NEA8" s="720"/>
      <c r="NEB8" s="720"/>
      <c r="NEC8" s="720"/>
      <c r="NED8" s="720"/>
      <c r="NEE8" s="720"/>
      <c r="NEF8" s="720"/>
      <c r="NEG8" s="720"/>
      <c r="NEH8" s="720"/>
      <c r="NEI8" s="720"/>
      <c r="NEJ8" s="720"/>
      <c r="NEK8" s="720"/>
      <c r="NEL8" s="720"/>
      <c r="NEM8" s="720"/>
      <c r="NEN8" s="720"/>
      <c r="NEO8" s="720"/>
      <c r="NEP8" s="720"/>
      <c r="NEQ8" s="720"/>
      <c r="NER8" s="720"/>
      <c r="NES8" s="720"/>
      <c r="NET8" s="720"/>
      <c r="NEU8" s="720"/>
      <c r="NEV8" s="720"/>
      <c r="NEW8" s="720"/>
      <c r="NEX8" s="720"/>
      <c r="NEY8" s="720"/>
      <c r="NEZ8" s="720"/>
      <c r="NFA8" s="720"/>
      <c r="NFB8" s="720"/>
      <c r="NFC8" s="720"/>
      <c r="NFD8" s="720"/>
      <c r="NFE8" s="720"/>
      <c r="NFF8" s="720"/>
      <c r="NFG8" s="720"/>
      <c r="NFH8" s="720"/>
      <c r="NFI8" s="720"/>
      <c r="NFJ8" s="720"/>
      <c r="NFK8" s="720"/>
      <c r="NFL8" s="720"/>
      <c r="NFM8" s="720"/>
      <c r="NFN8" s="720"/>
      <c r="NFO8" s="720"/>
      <c r="NFP8" s="720"/>
      <c r="NFQ8" s="720"/>
      <c r="NFR8" s="720"/>
      <c r="NFS8" s="720"/>
      <c r="NFT8" s="720"/>
      <c r="NFU8" s="720"/>
      <c r="NFV8" s="720"/>
      <c r="NFW8" s="720"/>
      <c r="NFX8" s="720"/>
      <c r="NFY8" s="720"/>
      <c r="NFZ8" s="720"/>
      <c r="NGA8" s="720"/>
      <c r="NGB8" s="720"/>
      <c r="NGC8" s="720"/>
      <c r="NGD8" s="720"/>
      <c r="NGE8" s="720"/>
      <c r="NGF8" s="720"/>
      <c r="NGG8" s="720"/>
      <c r="NGH8" s="720"/>
      <c r="NGI8" s="720"/>
      <c r="NGJ8" s="720"/>
      <c r="NGK8" s="720"/>
      <c r="NGL8" s="720"/>
      <c r="NGM8" s="720"/>
      <c r="NGN8" s="720"/>
      <c r="NGO8" s="720"/>
      <c r="NGP8" s="720"/>
      <c r="NGQ8" s="720"/>
      <c r="NGR8" s="720"/>
      <c r="NGS8" s="720"/>
      <c r="NGT8" s="720"/>
      <c r="NGU8" s="720"/>
      <c r="NGV8" s="720"/>
      <c r="NGW8" s="720"/>
      <c r="NGX8" s="720"/>
      <c r="NGY8" s="720"/>
      <c r="NGZ8" s="720"/>
      <c r="NHA8" s="720"/>
      <c r="NHB8" s="720"/>
      <c r="NHC8" s="720"/>
      <c r="NHD8" s="720"/>
      <c r="NHE8" s="720"/>
      <c r="NHF8" s="720"/>
      <c r="NHG8" s="720"/>
      <c r="NHH8" s="720"/>
      <c r="NHI8" s="720"/>
      <c r="NHJ8" s="720"/>
      <c r="NHK8" s="720"/>
      <c r="NHL8" s="720"/>
      <c r="NHM8" s="720"/>
      <c r="NHN8" s="720"/>
      <c r="NHO8" s="720"/>
      <c r="NHP8" s="720"/>
      <c r="NHQ8" s="720"/>
      <c r="NHR8" s="720"/>
      <c r="NHS8" s="720"/>
      <c r="NHT8" s="720"/>
      <c r="NHU8" s="720"/>
      <c r="NHV8" s="720"/>
      <c r="NHW8" s="720"/>
      <c r="NHX8" s="720"/>
      <c r="NHY8" s="720"/>
      <c r="NHZ8" s="720"/>
      <c r="NIA8" s="720"/>
      <c r="NIB8" s="720"/>
      <c r="NIC8" s="720"/>
      <c r="NID8" s="720"/>
      <c r="NIE8" s="720"/>
      <c r="NIF8" s="720"/>
      <c r="NIG8" s="720"/>
      <c r="NIH8" s="720"/>
      <c r="NII8" s="720"/>
      <c r="NIJ8" s="720"/>
      <c r="NIK8" s="720"/>
      <c r="NIL8" s="720"/>
      <c r="NIM8" s="720"/>
      <c r="NIN8" s="720"/>
      <c r="NIO8" s="720"/>
      <c r="NIP8" s="720"/>
      <c r="NIQ8" s="720"/>
      <c r="NIR8" s="720"/>
      <c r="NIS8" s="720"/>
      <c r="NIT8" s="720"/>
      <c r="NIU8" s="720"/>
      <c r="NIV8" s="720"/>
      <c r="NIW8" s="720"/>
      <c r="NIX8" s="720"/>
      <c r="NIY8" s="720"/>
      <c r="NIZ8" s="720"/>
      <c r="NJA8" s="720"/>
      <c r="NJB8" s="720"/>
      <c r="NJC8" s="720"/>
      <c r="NJD8" s="720"/>
      <c r="NJE8" s="720"/>
      <c r="NJF8" s="720"/>
      <c r="NJG8" s="720"/>
      <c r="NJH8" s="720"/>
      <c r="NJI8" s="720"/>
      <c r="NJJ8" s="720"/>
      <c r="NJK8" s="720"/>
      <c r="NJL8" s="720"/>
      <c r="NJM8" s="720"/>
      <c r="NJN8" s="720"/>
      <c r="NJO8" s="720"/>
      <c r="NJP8" s="720"/>
      <c r="NJQ8" s="720"/>
      <c r="NJR8" s="720"/>
      <c r="NJS8" s="720"/>
      <c r="NJT8" s="720"/>
      <c r="NJU8" s="720"/>
      <c r="NJV8" s="720"/>
      <c r="NJW8" s="720"/>
      <c r="NJX8" s="720"/>
      <c r="NJY8" s="720"/>
      <c r="NJZ8" s="720"/>
      <c r="NKA8" s="720"/>
      <c r="NKB8" s="720"/>
      <c r="NKC8" s="720"/>
      <c r="NKD8" s="720"/>
      <c r="NKE8" s="720"/>
      <c r="NKF8" s="720"/>
      <c r="NKG8" s="720"/>
      <c r="NKH8" s="720"/>
      <c r="NKI8" s="720"/>
      <c r="NKJ8" s="720"/>
      <c r="NKK8" s="720"/>
      <c r="NKL8" s="720"/>
      <c r="NKM8" s="720"/>
      <c r="NKN8" s="720"/>
      <c r="NKO8" s="720"/>
      <c r="NKP8" s="720"/>
      <c r="NKQ8" s="720"/>
      <c r="NKR8" s="720"/>
      <c r="NKS8" s="720"/>
      <c r="NKT8" s="720"/>
      <c r="NKU8" s="720"/>
      <c r="NKV8" s="720"/>
      <c r="NKW8" s="720"/>
      <c r="NKX8" s="720"/>
      <c r="NKY8" s="720"/>
      <c r="NKZ8" s="720"/>
      <c r="NLA8" s="720"/>
      <c r="NLB8" s="720"/>
      <c r="NLC8" s="720"/>
      <c r="NLD8" s="720"/>
      <c r="NLE8" s="720"/>
      <c r="NLF8" s="720"/>
      <c r="NLG8" s="720"/>
      <c r="NLH8" s="720"/>
      <c r="NLI8" s="720"/>
      <c r="NLJ8" s="720"/>
      <c r="NLK8" s="720"/>
      <c r="NLL8" s="720"/>
      <c r="NLM8" s="720"/>
      <c r="NLN8" s="720"/>
      <c r="NLO8" s="720"/>
      <c r="NLP8" s="720"/>
      <c r="NLQ8" s="720"/>
      <c r="NLR8" s="720"/>
      <c r="NLS8" s="720"/>
      <c r="NLT8" s="720"/>
      <c r="NLU8" s="720"/>
      <c r="NLV8" s="720"/>
      <c r="NLW8" s="720"/>
      <c r="NLX8" s="720"/>
      <c r="NLY8" s="720"/>
      <c r="NLZ8" s="720"/>
      <c r="NMA8" s="720"/>
      <c r="NMB8" s="720"/>
      <c r="NMC8" s="720"/>
      <c r="NMD8" s="720"/>
      <c r="NME8" s="720"/>
      <c r="NMF8" s="720"/>
      <c r="NMG8" s="720"/>
      <c r="NMH8" s="720"/>
      <c r="NMI8" s="720"/>
      <c r="NMJ8" s="720"/>
      <c r="NMK8" s="720"/>
      <c r="NML8" s="720"/>
      <c r="NMM8" s="720"/>
      <c r="NMN8" s="720"/>
      <c r="NMO8" s="720"/>
      <c r="NMP8" s="720"/>
      <c r="NMQ8" s="720"/>
      <c r="NMR8" s="720"/>
      <c r="NMS8" s="720"/>
      <c r="NMT8" s="720"/>
      <c r="NMU8" s="720"/>
      <c r="NMV8" s="720"/>
      <c r="NMW8" s="720"/>
      <c r="NMX8" s="720"/>
      <c r="NMY8" s="720"/>
      <c r="NMZ8" s="720"/>
      <c r="NNA8" s="720"/>
      <c r="NNB8" s="720"/>
      <c r="NNC8" s="720"/>
      <c r="NND8" s="720"/>
      <c r="NNE8" s="720"/>
      <c r="NNF8" s="720"/>
      <c r="NNG8" s="720"/>
      <c r="NNH8" s="720"/>
      <c r="NNI8" s="720"/>
      <c r="NNJ8" s="720"/>
      <c r="NNK8" s="720"/>
      <c r="NNL8" s="720"/>
      <c r="NNM8" s="720"/>
      <c r="NNN8" s="720"/>
      <c r="NNO8" s="720"/>
      <c r="NNP8" s="720"/>
      <c r="NNQ8" s="720"/>
      <c r="NNR8" s="720"/>
      <c r="NNS8" s="720"/>
      <c r="NNT8" s="720"/>
      <c r="NNU8" s="720"/>
      <c r="NNV8" s="720"/>
      <c r="NNW8" s="720"/>
      <c r="NNX8" s="720"/>
      <c r="NNY8" s="720"/>
      <c r="NNZ8" s="720"/>
      <c r="NOA8" s="720"/>
      <c r="NOB8" s="720"/>
      <c r="NOC8" s="720"/>
      <c r="NOD8" s="720"/>
      <c r="NOE8" s="720"/>
      <c r="NOF8" s="720"/>
      <c r="NOG8" s="720"/>
      <c r="NOH8" s="720"/>
      <c r="NOI8" s="720"/>
      <c r="NOJ8" s="720"/>
      <c r="NOK8" s="720"/>
      <c r="NOL8" s="720"/>
      <c r="NOM8" s="720"/>
      <c r="NON8" s="720"/>
      <c r="NOO8" s="720"/>
      <c r="NOP8" s="720"/>
      <c r="NOQ8" s="720"/>
      <c r="NOR8" s="720"/>
      <c r="NOS8" s="720"/>
      <c r="NOT8" s="720"/>
      <c r="NOU8" s="720"/>
      <c r="NOV8" s="720"/>
      <c r="NOW8" s="720"/>
      <c r="NOX8" s="720"/>
      <c r="NOY8" s="720"/>
      <c r="NOZ8" s="720"/>
      <c r="NPA8" s="720"/>
      <c r="NPB8" s="720"/>
      <c r="NPC8" s="720"/>
      <c r="NPD8" s="720"/>
      <c r="NPE8" s="720"/>
      <c r="NPF8" s="720"/>
      <c r="NPG8" s="720"/>
      <c r="NPH8" s="720"/>
      <c r="NPI8" s="720"/>
      <c r="NPJ8" s="720"/>
      <c r="NPK8" s="720"/>
      <c r="NPL8" s="720"/>
      <c r="NPM8" s="720"/>
      <c r="NPN8" s="720"/>
      <c r="NPO8" s="720"/>
      <c r="NPP8" s="720"/>
      <c r="NPQ8" s="720"/>
      <c r="NPR8" s="720"/>
      <c r="NPS8" s="720"/>
      <c r="NPT8" s="720"/>
      <c r="NPU8" s="720"/>
      <c r="NPV8" s="720"/>
      <c r="NPW8" s="720"/>
      <c r="NPX8" s="720"/>
      <c r="NPY8" s="720"/>
      <c r="NPZ8" s="720"/>
      <c r="NQA8" s="720"/>
      <c r="NQB8" s="720"/>
      <c r="NQC8" s="720"/>
      <c r="NQD8" s="720"/>
      <c r="NQE8" s="720"/>
      <c r="NQF8" s="720"/>
      <c r="NQG8" s="720"/>
      <c r="NQH8" s="720"/>
      <c r="NQI8" s="720"/>
      <c r="NQJ8" s="720"/>
      <c r="NQK8" s="720"/>
      <c r="NQL8" s="720"/>
      <c r="NQM8" s="720"/>
      <c r="NQN8" s="720"/>
      <c r="NQO8" s="720"/>
      <c r="NQP8" s="720"/>
      <c r="NQQ8" s="720"/>
      <c r="NQR8" s="720"/>
      <c r="NQS8" s="720"/>
      <c r="NQT8" s="720"/>
      <c r="NQU8" s="720"/>
      <c r="NQV8" s="720"/>
      <c r="NQW8" s="720"/>
      <c r="NQX8" s="720"/>
      <c r="NQY8" s="720"/>
      <c r="NQZ8" s="720"/>
      <c r="NRA8" s="720"/>
      <c r="NRB8" s="720"/>
      <c r="NRC8" s="720"/>
      <c r="NRD8" s="720"/>
      <c r="NRE8" s="720"/>
      <c r="NRF8" s="720"/>
      <c r="NRG8" s="720"/>
      <c r="NRH8" s="720"/>
      <c r="NRI8" s="720"/>
      <c r="NRJ8" s="720"/>
      <c r="NRK8" s="720"/>
      <c r="NRL8" s="720"/>
      <c r="NRM8" s="720"/>
      <c r="NRN8" s="720"/>
      <c r="NRO8" s="720"/>
      <c r="NRP8" s="720"/>
      <c r="NRQ8" s="720"/>
      <c r="NRR8" s="720"/>
      <c r="NRS8" s="720"/>
      <c r="NRT8" s="720"/>
      <c r="NRU8" s="720"/>
      <c r="NRV8" s="720"/>
      <c r="NRW8" s="720"/>
      <c r="NRX8" s="720"/>
      <c r="NRY8" s="720"/>
      <c r="NRZ8" s="720"/>
      <c r="NSA8" s="720"/>
      <c r="NSB8" s="720"/>
      <c r="NSC8" s="720"/>
      <c r="NSD8" s="720"/>
      <c r="NSE8" s="720"/>
      <c r="NSF8" s="720"/>
      <c r="NSG8" s="720"/>
      <c r="NSH8" s="720"/>
      <c r="NSI8" s="720"/>
      <c r="NSJ8" s="720"/>
      <c r="NSK8" s="720"/>
      <c r="NSL8" s="720"/>
      <c r="NSM8" s="720"/>
      <c r="NSN8" s="720"/>
      <c r="NSO8" s="720"/>
      <c r="NSP8" s="720"/>
      <c r="NSQ8" s="720"/>
      <c r="NSR8" s="720"/>
      <c r="NSS8" s="720"/>
      <c r="NST8" s="720"/>
      <c r="NSU8" s="720"/>
      <c r="NSV8" s="720"/>
      <c r="NSW8" s="720"/>
      <c r="NSX8" s="720"/>
      <c r="NSY8" s="720"/>
      <c r="NSZ8" s="720"/>
      <c r="NTA8" s="720"/>
      <c r="NTB8" s="720"/>
      <c r="NTC8" s="720"/>
      <c r="NTD8" s="720"/>
      <c r="NTE8" s="720"/>
      <c r="NTF8" s="720"/>
      <c r="NTG8" s="720"/>
      <c r="NTH8" s="720"/>
      <c r="NTI8" s="720"/>
      <c r="NTJ8" s="720"/>
      <c r="NTK8" s="720"/>
      <c r="NTL8" s="720"/>
      <c r="NTM8" s="720"/>
      <c r="NTN8" s="720"/>
      <c r="NTO8" s="720"/>
      <c r="NTP8" s="720"/>
      <c r="NTQ8" s="720"/>
      <c r="NTR8" s="720"/>
      <c r="NTS8" s="720"/>
      <c r="NTT8" s="720"/>
      <c r="NTU8" s="720"/>
      <c r="NTV8" s="720"/>
      <c r="NTW8" s="720"/>
      <c r="NTX8" s="720"/>
      <c r="NTY8" s="720"/>
      <c r="NTZ8" s="720"/>
      <c r="NUA8" s="720"/>
      <c r="NUB8" s="720"/>
      <c r="NUC8" s="720"/>
      <c r="NUD8" s="720"/>
      <c r="NUE8" s="720"/>
      <c r="NUF8" s="720"/>
      <c r="NUG8" s="720"/>
      <c r="NUH8" s="720"/>
      <c r="NUI8" s="720"/>
      <c r="NUJ8" s="720"/>
      <c r="NUK8" s="720"/>
      <c r="NUL8" s="720"/>
      <c r="NUM8" s="720"/>
      <c r="NUN8" s="720"/>
      <c r="NUO8" s="720"/>
      <c r="NUP8" s="720"/>
      <c r="NUQ8" s="720"/>
      <c r="NUR8" s="720"/>
      <c r="NUS8" s="720"/>
      <c r="NUT8" s="720"/>
      <c r="NUU8" s="720"/>
      <c r="NUV8" s="720"/>
      <c r="NUW8" s="720"/>
      <c r="NUX8" s="720"/>
      <c r="NUY8" s="720"/>
      <c r="NUZ8" s="720"/>
      <c r="NVA8" s="720"/>
      <c r="NVB8" s="720"/>
      <c r="NVC8" s="720"/>
      <c r="NVD8" s="720"/>
      <c r="NVE8" s="720"/>
      <c r="NVF8" s="720"/>
      <c r="NVG8" s="720"/>
      <c r="NVH8" s="720"/>
      <c r="NVI8" s="720"/>
      <c r="NVJ8" s="720"/>
      <c r="NVK8" s="720"/>
      <c r="NVL8" s="720"/>
      <c r="NVM8" s="720"/>
      <c r="NVN8" s="720"/>
      <c r="NVO8" s="720"/>
      <c r="NVP8" s="720"/>
      <c r="NVQ8" s="720"/>
      <c r="NVR8" s="720"/>
      <c r="NVS8" s="720"/>
      <c r="NVT8" s="720"/>
      <c r="NVU8" s="720"/>
      <c r="NVV8" s="720"/>
      <c r="NVW8" s="720"/>
      <c r="NVX8" s="720"/>
      <c r="NVY8" s="720"/>
      <c r="NVZ8" s="720"/>
      <c r="NWA8" s="720"/>
      <c r="NWB8" s="720"/>
      <c r="NWC8" s="720"/>
      <c r="NWD8" s="720"/>
      <c r="NWE8" s="720"/>
      <c r="NWF8" s="720"/>
      <c r="NWG8" s="720"/>
      <c r="NWH8" s="720"/>
      <c r="NWI8" s="720"/>
      <c r="NWJ8" s="720"/>
      <c r="NWK8" s="720"/>
      <c r="NWL8" s="720"/>
      <c r="NWM8" s="720"/>
      <c r="NWN8" s="720"/>
      <c r="NWO8" s="720"/>
      <c r="NWP8" s="720"/>
      <c r="NWQ8" s="720"/>
      <c r="NWR8" s="720"/>
      <c r="NWS8" s="720"/>
      <c r="NWT8" s="720"/>
      <c r="NWU8" s="720"/>
      <c r="NWV8" s="720"/>
      <c r="NWW8" s="720"/>
      <c r="NWX8" s="720"/>
      <c r="NWY8" s="720"/>
      <c r="NWZ8" s="720"/>
      <c r="NXA8" s="720"/>
      <c r="NXB8" s="720"/>
      <c r="NXC8" s="720"/>
      <c r="NXD8" s="720"/>
      <c r="NXE8" s="720"/>
      <c r="NXF8" s="720"/>
      <c r="NXG8" s="720"/>
      <c r="NXH8" s="720"/>
      <c r="NXI8" s="720"/>
      <c r="NXJ8" s="720"/>
      <c r="NXK8" s="720"/>
      <c r="NXL8" s="720"/>
      <c r="NXM8" s="720"/>
      <c r="NXN8" s="720"/>
      <c r="NXO8" s="720"/>
      <c r="NXP8" s="720"/>
      <c r="NXQ8" s="720"/>
      <c r="NXR8" s="720"/>
      <c r="NXS8" s="720"/>
      <c r="NXT8" s="720"/>
      <c r="NXU8" s="720"/>
      <c r="NXV8" s="720"/>
      <c r="NXW8" s="720"/>
      <c r="NXX8" s="720"/>
      <c r="NXY8" s="720"/>
      <c r="NXZ8" s="720"/>
      <c r="NYA8" s="720"/>
      <c r="NYB8" s="720"/>
      <c r="NYC8" s="720"/>
      <c r="NYD8" s="720"/>
      <c r="NYE8" s="720"/>
      <c r="NYF8" s="720"/>
      <c r="NYG8" s="720"/>
      <c r="NYH8" s="720"/>
      <c r="NYI8" s="720"/>
      <c r="NYJ8" s="720"/>
      <c r="NYK8" s="720"/>
      <c r="NYL8" s="720"/>
      <c r="NYM8" s="720"/>
      <c r="NYN8" s="720"/>
      <c r="NYO8" s="720"/>
      <c r="NYP8" s="720"/>
      <c r="NYQ8" s="720"/>
      <c r="NYR8" s="720"/>
      <c r="NYS8" s="720"/>
      <c r="NYT8" s="720"/>
      <c r="NYU8" s="720"/>
      <c r="NYV8" s="720"/>
      <c r="NYW8" s="720"/>
      <c r="NYX8" s="720"/>
      <c r="NYY8" s="720"/>
      <c r="NYZ8" s="720"/>
      <c r="NZA8" s="720"/>
      <c r="NZB8" s="720"/>
      <c r="NZC8" s="720"/>
      <c r="NZD8" s="720"/>
      <c r="NZE8" s="720"/>
      <c r="NZF8" s="720"/>
      <c r="NZG8" s="720"/>
      <c r="NZH8" s="720"/>
      <c r="NZI8" s="720"/>
      <c r="NZJ8" s="720"/>
      <c r="NZK8" s="720"/>
      <c r="NZL8" s="720"/>
      <c r="NZM8" s="720"/>
      <c r="NZN8" s="720"/>
      <c r="NZO8" s="720"/>
      <c r="NZP8" s="720"/>
      <c r="NZQ8" s="720"/>
      <c r="NZR8" s="720"/>
      <c r="NZS8" s="720"/>
      <c r="NZT8" s="720"/>
      <c r="NZU8" s="720"/>
      <c r="NZV8" s="720"/>
      <c r="NZW8" s="720"/>
      <c r="NZX8" s="720"/>
      <c r="NZY8" s="720"/>
      <c r="NZZ8" s="720"/>
      <c r="OAA8" s="720"/>
      <c r="OAB8" s="720"/>
      <c r="OAC8" s="720"/>
      <c r="OAD8" s="720"/>
      <c r="OAE8" s="720"/>
      <c r="OAF8" s="720"/>
      <c r="OAG8" s="720"/>
      <c r="OAH8" s="720"/>
      <c r="OAI8" s="720"/>
      <c r="OAJ8" s="720"/>
      <c r="OAK8" s="720"/>
      <c r="OAL8" s="720"/>
      <c r="OAM8" s="720"/>
      <c r="OAN8" s="720"/>
      <c r="OAO8" s="720"/>
      <c r="OAP8" s="720"/>
      <c r="OAQ8" s="720"/>
      <c r="OAR8" s="720"/>
      <c r="OAS8" s="720"/>
      <c r="OAT8" s="720"/>
      <c r="OAU8" s="720"/>
      <c r="OAV8" s="720"/>
      <c r="OAW8" s="720"/>
      <c r="OAX8" s="720"/>
      <c r="OAY8" s="720"/>
      <c r="OAZ8" s="720"/>
      <c r="OBA8" s="720"/>
      <c r="OBB8" s="720"/>
      <c r="OBC8" s="720"/>
      <c r="OBD8" s="720"/>
      <c r="OBE8" s="720"/>
      <c r="OBF8" s="720"/>
      <c r="OBG8" s="720"/>
      <c r="OBH8" s="720"/>
      <c r="OBI8" s="720"/>
      <c r="OBJ8" s="720"/>
      <c r="OBK8" s="720"/>
      <c r="OBL8" s="720"/>
      <c r="OBM8" s="720"/>
      <c r="OBN8" s="720"/>
      <c r="OBO8" s="720"/>
      <c r="OBP8" s="720"/>
      <c r="OBQ8" s="720"/>
      <c r="OBR8" s="720"/>
      <c r="OBS8" s="720"/>
      <c r="OBT8" s="720"/>
      <c r="OBU8" s="720"/>
      <c r="OBV8" s="720"/>
      <c r="OBW8" s="720"/>
      <c r="OBX8" s="720"/>
      <c r="OBY8" s="720"/>
      <c r="OBZ8" s="720"/>
      <c r="OCA8" s="720"/>
      <c r="OCB8" s="720"/>
      <c r="OCC8" s="720"/>
      <c r="OCD8" s="720"/>
      <c r="OCE8" s="720"/>
      <c r="OCF8" s="720"/>
      <c r="OCG8" s="720"/>
      <c r="OCH8" s="720"/>
      <c r="OCI8" s="720"/>
      <c r="OCJ8" s="720"/>
      <c r="OCK8" s="720"/>
      <c r="OCL8" s="720"/>
      <c r="OCM8" s="720"/>
      <c r="OCN8" s="720"/>
      <c r="OCO8" s="720"/>
      <c r="OCP8" s="720"/>
      <c r="OCQ8" s="720"/>
      <c r="OCR8" s="720"/>
      <c r="OCS8" s="720"/>
      <c r="OCT8" s="720"/>
      <c r="OCU8" s="720"/>
      <c r="OCV8" s="720"/>
      <c r="OCW8" s="720"/>
      <c r="OCX8" s="720"/>
      <c r="OCY8" s="720"/>
      <c r="OCZ8" s="720"/>
      <c r="ODA8" s="720"/>
      <c r="ODB8" s="720"/>
      <c r="ODC8" s="720"/>
      <c r="ODD8" s="720"/>
      <c r="ODE8" s="720"/>
      <c r="ODF8" s="720"/>
      <c r="ODG8" s="720"/>
      <c r="ODH8" s="720"/>
      <c r="ODI8" s="720"/>
      <c r="ODJ8" s="720"/>
      <c r="ODK8" s="720"/>
      <c r="ODL8" s="720"/>
      <c r="ODM8" s="720"/>
      <c r="ODN8" s="720"/>
      <c r="ODO8" s="720"/>
      <c r="ODP8" s="720"/>
      <c r="ODQ8" s="720"/>
      <c r="ODR8" s="720"/>
      <c r="ODS8" s="720"/>
      <c r="ODT8" s="720"/>
      <c r="ODU8" s="720"/>
      <c r="ODV8" s="720"/>
      <c r="ODW8" s="720"/>
      <c r="ODX8" s="720"/>
      <c r="ODY8" s="720"/>
      <c r="ODZ8" s="720"/>
      <c r="OEA8" s="720"/>
      <c r="OEB8" s="720"/>
      <c r="OEC8" s="720"/>
      <c r="OED8" s="720"/>
      <c r="OEE8" s="720"/>
      <c r="OEF8" s="720"/>
      <c r="OEG8" s="720"/>
      <c r="OEH8" s="720"/>
      <c r="OEI8" s="720"/>
      <c r="OEJ8" s="720"/>
      <c r="OEK8" s="720"/>
      <c r="OEL8" s="720"/>
      <c r="OEM8" s="720"/>
      <c r="OEN8" s="720"/>
      <c r="OEO8" s="720"/>
      <c r="OEP8" s="720"/>
      <c r="OEQ8" s="720"/>
      <c r="OER8" s="720"/>
      <c r="OES8" s="720"/>
      <c r="OET8" s="720"/>
      <c r="OEU8" s="720"/>
      <c r="OEV8" s="720"/>
      <c r="OEW8" s="720"/>
      <c r="OEX8" s="720"/>
      <c r="OEY8" s="720"/>
      <c r="OEZ8" s="720"/>
      <c r="OFA8" s="720"/>
      <c r="OFB8" s="720"/>
      <c r="OFC8" s="720"/>
      <c r="OFD8" s="720"/>
      <c r="OFE8" s="720"/>
      <c r="OFF8" s="720"/>
      <c r="OFG8" s="720"/>
      <c r="OFH8" s="720"/>
      <c r="OFI8" s="720"/>
      <c r="OFJ8" s="720"/>
      <c r="OFK8" s="720"/>
      <c r="OFL8" s="720"/>
      <c r="OFM8" s="720"/>
      <c r="OFN8" s="720"/>
      <c r="OFO8" s="720"/>
      <c r="OFP8" s="720"/>
      <c r="OFQ8" s="720"/>
      <c r="OFR8" s="720"/>
      <c r="OFS8" s="720"/>
      <c r="OFT8" s="720"/>
      <c r="OFU8" s="720"/>
      <c r="OFV8" s="720"/>
      <c r="OFW8" s="720"/>
      <c r="OFX8" s="720"/>
      <c r="OFY8" s="720"/>
      <c r="OFZ8" s="720"/>
      <c r="OGA8" s="720"/>
      <c r="OGB8" s="720"/>
      <c r="OGC8" s="720"/>
      <c r="OGD8" s="720"/>
      <c r="OGE8" s="720"/>
      <c r="OGF8" s="720"/>
      <c r="OGG8" s="720"/>
      <c r="OGH8" s="720"/>
      <c r="OGI8" s="720"/>
      <c r="OGJ8" s="720"/>
      <c r="OGK8" s="720"/>
      <c r="OGL8" s="720"/>
      <c r="OGM8" s="720"/>
      <c r="OGN8" s="720"/>
      <c r="OGO8" s="720"/>
      <c r="OGP8" s="720"/>
      <c r="OGQ8" s="720"/>
      <c r="OGR8" s="720"/>
      <c r="OGS8" s="720"/>
      <c r="OGT8" s="720"/>
      <c r="OGU8" s="720"/>
      <c r="OGV8" s="720"/>
      <c r="OGW8" s="720"/>
      <c r="OGX8" s="720"/>
      <c r="OGY8" s="720"/>
      <c r="OGZ8" s="720"/>
      <c r="OHA8" s="720"/>
      <c r="OHB8" s="720"/>
      <c r="OHC8" s="720"/>
      <c r="OHD8" s="720"/>
      <c r="OHE8" s="720"/>
      <c r="OHF8" s="720"/>
      <c r="OHG8" s="720"/>
      <c r="OHH8" s="720"/>
      <c r="OHI8" s="720"/>
      <c r="OHJ8" s="720"/>
      <c r="OHK8" s="720"/>
      <c r="OHL8" s="720"/>
      <c r="OHM8" s="720"/>
      <c r="OHN8" s="720"/>
      <c r="OHO8" s="720"/>
      <c r="OHP8" s="720"/>
      <c r="OHQ8" s="720"/>
      <c r="OHR8" s="720"/>
      <c r="OHS8" s="720"/>
      <c r="OHT8" s="720"/>
      <c r="OHU8" s="720"/>
      <c r="OHV8" s="720"/>
      <c r="OHW8" s="720"/>
      <c r="OHX8" s="720"/>
      <c r="OHY8" s="720"/>
      <c r="OHZ8" s="720"/>
      <c r="OIA8" s="720"/>
      <c r="OIB8" s="720"/>
      <c r="OIC8" s="720"/>
      <c r="OID8" s="720"/>
      <c r="OIE8" s="720"/>
      <c r="OIF8" s="720"/>
      <c r="OIG8" s="720"/>
      <c r="OIH8" s="720"/>
      <c r="OII8" s="720"/>
      <c r="OIJ8" s="720"/>
      <c r="OIK8" s="720"/>
      <c r="OIL8" s="720"/>
      <c r="OIM8" s="720"/>
      <c r="OIN8" s="720"/>
      <c r="OIO8" s="720"/>
      <c r="OIP8" s="720"/>
      <c r="OIQ8" s="720"/>
      <c r="OIR8" s="720"/>
      <c r="OIS8" s="720"/>
      <c r="OIT8" s="720"/>
      <c r="OIU8" s="720"/>
      <c r="OIV8" s="720"/>
      <c r="OIW8" s="720"/>
      <c r="OIX8" s="720"/>
      <c r="OIY8" s="720"/>
      <c r="OIZ8" s="720"/>
      <c r="OJA8" s="720"/>
      <c r="OJB8" s="720"/>
      <c r="OJC8" s="720"/>
      <c r="OJD8" s="720"/>
      <c r="OJE8" s="720"/>
      <c r="OJF8" s="720"/>
      <c r="OJG8" s="720"/>
      <c r="OJH8" s="720"/>
      <c r="OJI8" s="720"/>
      <c r="OJJ8" s="720"/>
      <c r="OJK8" s="720"/>
      <c r="OJL8" s="720"/>
      <c r="OJM8" s="720"/>
      <c r="OJN8" s="720"/>
      <c r="OJO8" s="720"/>
      <c r="OJP8" s="720"/>
      <c r="OJQ8" s="720"/>
      <c r="OJR8" s="720"/>
      <c r="OJS8" s="720"/>
      <c r="OJT8" s="720"/>
      <c r="OJU8" s="720"/>
      <c r="OJV8" s="720"/>
      <c r="OJW8" s="720"/>
      <c r="OJX8" s="720"/>
      <c r="OJY8" s="720"/>
      <c r="OJZ8" s="720"/>
      <c r="OKA8" s="720"/>
      <c r="OKB8" s="720"/>
      <c r="OKC8" s="720"/>
      <c r="OKD8" s="720"/>
      <c r="OKE8" s="720"/>
      <c r="OKF8" s="720"/>
      <c r="OKG8" s="720"/>
      <c r="OKH8" s="720"/>
      <c r="OKI8" s="720"/>
      <c r="OKJ8" s="720"/>
      <c r="OKK8" s="720"/>
      <c r="OKL8" s="720"/>
      <c r="OKM8" s="720"/>
      <c r="OKN8" s="720"/>
      <c r="OKO8" s="720"/>
      <c r="OKP8" s="720"/>
      <c r="OKQ8" s="720"/>
      <c r="OKR8" s="720"/>
      <c r="OKS8" s="720"/>
      <c r="OKT8" s="720"/>
      <c r="OKU8" s="720"/>
      <c r="OKV8" s="720"/>
      <c r="OKW8" s="720"/>
      <c r="OKX8" s="720"/>
      <c r="OKY8" s="720"/>
      <c r="OKZ8" s="720"/>
      <c r="OLA8" s="720"/>
      <c r="OLB8" s="720"/>
      <c r="OLC8" s="720"/>
      <c r="OLD8" s="720"/>
      <c r="OLE8" s="720"/>
      <c r="OLF8" s="720"/>
      <c r="OLG8" s="720"/>
      <c r="OLH8" s="720"/>
      <c r="OLI8" s="720"/>
      <c r="OLJ8" s="720"/>
      <c r="OLK8" s="720"/>
      <c r="OLL8" s="720"/>
      <c r="OLM8" s="720"/>
      <c r="OLN8" s="720"/>
      <c r="OLO8" s="720"/>
      <c r="OLP8" s="720"/>
      <c r="OLQ8" s="720"/>
      <c r="OLR8" s="720"/>
      <c r="OLS8" s="720"/>
      <c r="OLT8" s="720"/>
      <c r="OLU8" s="720"/>
      <c r="OLV8" s="720"/>
      <c r="OLW8" s="720"/>
      <c r="OLX8" s="720"/>
      <c r="OLY8" s="720"/>
      <c r="OLZ8" s="720"/>
      <c r="OMA8" s="720"/>
      <c r="OMB8" s="720"/>
      <c r="OMC8" s="720"/>
      <c r="OMD8" s="720"/>
      <c r="OME8" s="720"/>
      <c r="OMF8" s="720"/>
      <c r="OMG8" s="720"/>
      <c r="OMH8" s="720"/>
      <c r="OMI8" s="720"/>
      <c r="OMJ8" s="720"/>
      <c r="OMK8" s="720"/>
      <c r="OML8" s="720"/>
      <c r="OMM8" s="720"/>
      <c r="OMN8" s="720"/>
      <c r="OMO8" s="720"/>
      <c r="OMP8" s="720"/>
      <c r="OMQ8" s="720"/>
      <c r="OMR8" s="720"/>
      <c r="OMS8" s="720"/>
      <c r="OMT8" s="720"/>
      <c r="OMU8" s="720"/>
      <c r="OMV8" s="720"/>
      <c r="OMW8" s="720"/>
      <c r="OMX8" s="720"/>
      <c r="OMY8" s="720"/>
      <c r="OMZ8" s="720"/>
      <c r="ONA8" s="720"/>
      <c r="ONB8" s="720"/>
      <c r="ONC8" s="720"/>
      <c r="OND8" s="720"/>
      <c r="ONE8" s="720"/>
      <c r="ONF8" s="720"/>
      <c r="ONG8" s="720"/>
      <c r="ONH8" s="720"/>
      <c r="ONI8" s="720"/>
      <c r="ONJ8" s="720"/>
      <c r="ONK8" s="720"/>
      <c r="ONL8" s="720"/>
      <c r="ONM8" s="720"/>
      <c r="ONN8" s="720"/>
      <c r="ONO8" s="720"/>
      <c r="ONP8" s="720"/>
      <c r="ONQ8" s="720"/>
      <c r="ONR8" s="720"/>
      <c r="ONS8" s="720"/>
      <c r="ONT8" s="720"/>
      <c r="ONU8" s="720"/>
      <c r="ONV8" s="720"/>
      <c r="ONW8" s="720"/>
      <c r="ONX8" s="720"/>
      <c r="ONY8" s="720"/>
      <c r="ONZ8" s="720"/>
      <c r="OOA8" s="720"/>
      <c r="OOB8" s="720"/>
      <c r="OOC8" s="720"/>
      <c r="OOD8" s="720"/>
      <c r="OOE8" s="720"/>
      <c r="OOF8" s="720"/>
      <c r="OOG8" s="720"/>
      <c r="OOH8" s="720"/>
      <c r="OOI8" s="720"/>
      <c r="OOJ8" s="720"/>
      <c r="OOK8" s="720"/>
      <c r="OOL8" s="720"/>
      <c r="OOM8" s="720"/>
      <c r="OON8" s="720"/>
      <c r="OOO8" s="720"/>
      <c r="OOP8" s="720"/>
      <c r="OOQ8" s="720"/>
      <c r="OOR8" s="720"/>
      <c r="OOS8" s="720"/>
      <c r="OOT8" s="720"/>
      <c r="OOU8" s="720"/>
      <c r="OOV8" s="720"/>
      <c r="OOW8" s="720"/>
      <c r="OOX8" s="720"/>
      <c r="OOY8" s="720"/>
      <c r="OOZ8" s="720"/>
      <c r="OPA8" s="720"/>
      <c r="OPB8" s="720"/>
      <c r="OPC8" s="720"/>
      <c r="OPD8" s="720"/>
      <c r="OPE8" s="720"/>
      <c r="OPF8" s="720"/>
      <c r="OPG8" s="720"/>
      <c r="OPH8" s="720"/>
      <c r="OPI8" s="720"/>
      <c r="OPJ8" s="720"/>
      <c r="OPK8" s="720"/>
      <c r="OPL8" s="720"/>
      <c r="OPM8" s="720"/>
      <c r="OPN8" s="720"/>
      <c r="OPO8" s="720"/>
      <c r="OPP8" s="720"/>
      <c r="OPQ8" s="720"/>
      <c r="OPR8" s="720"/>
      <c r="OPS8" s="720"/>
      <c r="OPT8" s="720"/>
      <c r="OPU8" s="720"/>
      <c r="OPV8" s="720"/>
      <c r="OPW8" s="720"/>
      <c r="OPX8" s="720"/>
      <c r="OPY8" s="720"/>
      <c r="OPZ8" s="720"/>
      <c r="OQA8" s="720"/>
      <c r="OQB8" s="720"/>
      <c r="OQC8" s="720"/>
      <c r="OQD8" s="720"/>
      <c r="OQE8" s="720"/>
      <c r="OQF8" s="720"/>
      <c r="OQG8" s="720"/>
      <c r="OQH8" s="720"/>
      <c r="OQI8" s="720"/>
      <c r="OQJ8" s="720"/>
      <c r="OQK8" s="720"/>
      <c r="OQL8" s="720"/>
      <c r="OQM8" s="720"/>
      <c r="OQN8" s="720"/>
      <c r="OQO8" s="720"/>
      <c r="OQP8" s="720"/>
      <c r="OQQ8" s="720"/>
      <c r="OQR8" s="720"/>
      <c r="OQS8" s="720"/>
      <c r="OQT8" s="720"/>
      <c r="OQU8" s="720"/>
      <c r="OQV8" s="720"/>
      <c r="OQW8" s="720"/>
      <c r="OQX8" s="720"/>
      <c r="OQY8" s="720"/>
      <c r="OQZ8" s="720"/>
      <c r="ORA8" s="720"/>
      <c r="ORB8" s="720"/>
      <c r="ORC8" s="720"/>
      <c r="ORD8" s="720"/>
      <c r="ORE8" s="720"/>
      <c r="ORF8" s="720"/>
      <c r="ORG8" s="720"/>
      <c r="ORH8" s="720"/>
      <c r="ORI8" s="720"/>
      <c r="ORJ8" s="720"/>
      <c r="ORK8" s="720"/>
      <c r="ORL8" s="720"/>
      <c r="ORM8" s="720"/>
      <c r="ORN8" s="720"/>
      <c r="ORO8" s="720"/>
      <c r="ORP8" s="720"/>
      <c r="ORQ8" s="720"/>
      <c r="ORR8" s="720"/>
      <c r="ORS8" s="720"/>
      <c r="ORT8" s="720"/>
      <c r="ORU8" s="720"/>
      <c r="ORV8" s="720"/>
      <c r="ORW8" s="720"/>
      <c r="ORX8" s="720"/>
      <c r="ORY8" s="720"/>
      <c r="ORZ8" s="720"/>
      <c r="OSA8" s="720"/>
      <c r="OSB8" s="720"/>
      <c r="OSC8" s="720"/>
      <c r="OSD8" s="720"/>
      <c r="OSE8" s="720"/>
      <c r="OSF8" s="720"/>
      <c r="OSG8" s="720"/>
      <c r="OSH8" s="720"/>
      <c r="OSI8" s="720"/>
      <c r="OSJ8" s="720"/>
      <c r="OSK8" s="720"/>
      <c r="OSL8" s="720"/>
      <c r="OSM8" s="720"/>
      <c r="OSN8" s="720"/>
      <c r="OSO8" s="720"/>
      <c r="OSP8" s="720"/>
      <c r="OSQ8" s="720"/>
      <c r="OSR8" s="720"/>
      <c r="OSS8" s="720"/>
      <c r="OST8" s="720"/>
      <c r="OSU8" s="720"/>
      <c r="OSV8" s="720"/>
      <c r="OSW8" s="720"/>
      <c r="OSX8" s="720"/>
      <c r="OSY8" s="720"/>
      <c r="OSZ8" s="720"/>
      <c r="OTA8" s="720"/>
      <c r="OTB8" s="720"/>
      <c r="OTC8" s="720"/>
      <c r="OTD8" s="720"/>
      <c r="OTE8" s="720"/>
      <c r="OTF8" s="720"/>
      <c r="OTG8" s="720"/>
      <c r="OTH8" s="720"/>
      <c r="OTI8" s="720"/>
      <c r="OTJ8" s="720"/>
      <c r="OTK8" s="720"/>
      <c r="OTL8" s="720"/>
      <c r="OTM8" s="720"/>
      <c r="OTN8" s="720"/>
      <c r="OTO8" s="720"/>
      <c r="OTP8" s="720"/>
      <c r="OTQ8" s="720"/>
      <c r="OTR8" s="720"/>
      <c r="OTS8" s="720"/>
      <c r="OTT8" s="720"/>
      <c r="OTU8" s="720"/>
      <c r="OTV8" s="720"/>
      <c r="OTW8" s="720"/>
      <c r="OTX8" s="720"/>
      <c r="OTY8" s="720"/>
      <c r="OTZ8" s="720"/>
      <c r="OUA8" s="720"/>
      <c r="OUB8" s="720"/>
      <c r="OUC8" s="720"/>
      <c r="OUD8" s="720"/>
      <c r="OUE8" s="720"/>
      <c r="OUF8" s="720"/>
      <c r="OUG8" s="720"/>
      <c r="OUH8" s="720"/>
      <c r="OUI8" s="720"/>
      <c r="OUJ8" s="720"/>
      <c r="OUK8" s="720"/>
      <c r="OUL8" s="720"/>
      <c r="OUM8" s="720"/>
      <c r="OUN8" s="720"/>
      <c r="OUO8" s="720"/>
      <c r="OUP8" s="720"/>
      <c r="OUQ8" s="720"/>
      <c r="OUR8" s="720"/>
      <c r="OUS8" s="720"/>
      <c r="OUT8" s="720"/>
      <c r="OUU8" s="720"/>
      <c r="OUV8" s="720"/>
      <c r="OUW8" s="720"/>
      <c r="OUX8" s="720"/>
      <c r="OUY8" s="720"/>
      <c r="OUZ8" s="720"/>
      <c r="OVA8" s="720"/>
      <c r="OVB8" s="720"/>
      <c r="OVC8" s="720"/>
      <c r="OVD8" s="720"/>
      <c r="OVE8" s="720"/>
      <c r="OVF8" s="720"/>
      <c r="OVG8" s="720"/>
      <c r="OVH8" s="720"/>
      <c r="OVI8" s="720"/>
      <c r="OVJ8" s="720"/>
      <c r="OVK8" s="720"/>
      <c r="OVL8" s="720"/>
      <c r="OVM8" s="720"/>
      <c r="OVN8" s="720"/>
      <c r="OVO8" s="720"/>
      <c r="OVP8" s="720"/>
      <c r="OVQ8" s="720"/>
      <c r="OVR8" s="720"/>
      <c r="OVS8" s="720"/>
      <c r="OVT8" s="720"/>
      <c r="OVU8" s="720"/>
      <c r="OVV8" s="720"/>
      <c r="OVW8" s="720"/>
      <c r="OVX8" s="720"/>
      <c r="OVY8" s="720"/>
      <c r="OVZ8" s="720"/>
      <c r="OWA8" s="720"/>
      <c r="OWB8" s="720"/>
      <c r="OWC8" s="720"/>
      <c r="OWD8" s="720"/>
      <c r="OWE8" s="720"/>
      <c r="OWF8" s="720"/>
      <c r="OWG8" s="720"/>
      <c r="OWH8" s="720"/>
      <c r="OWI8" s="720"/>
      <c r="OWJ8" s="720"/>
      <c r="OWK8" s="720"/>
      <c r="OWL8" s="720"/>
      <c r="OWM8" s="720"/>
      <c r="OWN8" s="720"/>
      <c r="OWO8" s="720"/>
      <c r="OWP8" s="720"/>
      <c r="OWQ8" s="720"/>
      <c r="OWR8" s="720"/>
      <c r="OWS8" s="720"/>
      <c r="OWT8" s="720"/>
      <c r="OWU8" s="720"/>
      <c r="OWV8" s="720"/>
      <c r="OWW8" s="720"/>
      <c r="OWX8" s="720"/>
      <c r="OWY8" s="720"/>
      <c r="OWZ8" s="720"/>
      <c r="OXA8" s="720"/>
      <c r="OXB8" s="720"/>
      <c r="OXC8" s="720"/>
      <c r="OXD8" s="720"/>
      <c r="OXE8" s="720"/>
      <c r="OXF8" s="720"/>
      <c r="OXG8" s="720"/>
      <c r="OXH8" s="720"/>
      <c r="OXI8" s="720"/>
      <c r="OXJ8" s="720"/>
      <c r="OXK8" s="720"/>
      <c r="OXL8" s="720"/>
      <c r="OXM8" s="720"/>
      <c r="OXN8" s="720"/>
      <c r="OXO8" s="720"/>
      <c r="OXP8" s="720"/>
      <c r="OXQ8" s="720"/>
      <c r="OXR8" s="720"/>
      <c r="OXS8" s="720"/>
      <c r="OXT8" s="720"/>
      <c r="OXU8" s="720"/>
      <c r="OXV8" s="720"/>
      <c r="OXW8" s="720"/>
      <c r="OXX8" s="720"/>
      <c r="OXY8" s="720"/>
      <c r="OXZ8" s="720"/>
      <c r="OYA8" s="720"/>
      <c r="OYB8" s="720"/>
      <c r="OYC8" s="720"/>
      <c r="OYD8" s="720"/>
      <c r="OYE8" s="720"/>
      <c r="OYF8" s="720"/>
      <c r="OYG8" s="720"/>
      <c r="OYH8" s="720"/>
      <c r="OYI8" s="720"/>
      <c r="OYJ8" s="720"/>
      <c r="OYK8" s="720"/>
      <c r="OYL8" s="720"/>
      <c r="OYM8" s="720"/>
      <c r="OYN8" s="720"/>
      <c r="OYO8" s="720"/>
      <c r="OYP8" s="720"/>
      <c r="OYQ8" s="720"/>
      <c r="OYR8" s="720"/>
      <c r="OYS8" s="720"/>
      <c r="OYT8" s="720"/>
      <c r="OYU8" s="720"/>
      <c r="OYV8" s="720"/>
      <c r="OYW8" s="720"/>
      <c r="OYX8" s="720"/>
      <c r="OYY8" s="720"/>
      <c r="OYZ8" s="720"/>
      <c r="OZA8" s="720"/>
      <c r="OZB8" s="720"/>
      <c r="OZC8" s="720"/>
      <c r="OZD8" s="720"/>
      <c r="OZE8" s="720"/>
      <c r="OZF8" s="720"/>
      <c r="OZG8" s="720"/>
      <c r="OZH8" s="720"/>
      <c r="OZI8" s="720"/>
      <c r="OZJ8" s="720"/>
      <c r="OZK8" s="720"/>
      <c r="OZL8" s="720"/>
      <c r="OZM8" s="720"/>
      <c r="OZN8" s="720"/>
      <c r="OZO8" s="720"/>
      <c r="OZP8" s="720"/>
      <c r="OZQ8" s="720"/>
      <c r="OZR8" s="720"/>
      <c r="OZS8" s="720"/>
      <c r="OZT8" s="720"/>
      <c r="OZU8" s="720"/>
      <c r="OZV8" s="720"/>
      <c r="OZW8" s="720"/>
      <c r="OZX8" s="720"/>
      <c r="OZY8" s="720"/>
      <c r="OZZ8" s="720"/>
      <c r="PAA8" s="720"/>
      <c r="PAB8" s="720"/>
      <c r="PAC8" s="720"/>
      <c r="PAD8" s="720"/>
      <c r="PAE8" s="720"/>
      <c r="PAF8" s="720"/>
      <c r="PAG8" s="720"/>
      <c r="PAH8" s="720"/>
      <c r="PAI8" s="720"/>
      <c r="PAJ8" s="720"/>
      <c r="PAK8" s="720"/>
      <c r="PAL8" s="720"/>
      <c r="PAM8" s="720"/>
      <c r="PAN8" s="720"/>
      <c r="PAO8" s="720"/>
      <c r="PAP8" s="720"/>
      <c r="PAQ8" s="720"/>
      <c r="PAR8" s="720"/>
      <c r="PAS8" s="720"/>
      <c r="PAT8" s="720"/>
      <c r="PAU8" s="720"/>
      <c r="PAV8" s="720"/>
      <c r="PAW8" s="720"/>
      <c r="PAX8" s="720"/>
      <c r="PAY8" s="720"/>
      <c r="PAZ8" s="720"/>
      <c r="PBA8" s="720"/>
      <c r="PBB8" s="720"/>
      <c r="PBC8" s="720"/>
      <c r="PBD8" s="720"/>
      <c r="PBE8" s="720"/>
      <c r="PBF8" s="720"/>
      <c r="PBG8" s="720"/>
      <c r="PBH8" s="720"/>
      <c r="PBI8" s="720"/>
      <c r="PBJ8" s="720"/>
      <c r="PBK8" s="720"/>
      <c r="PBL8" s="720"/>
      <c r="PBM8" s="720"/>
      <c r="PBN8" s="720"/>
      <c r="PBO8" s="720"/>
      <c r="PBP8" s="720"/>
      <c r="PBQ8" s="720"/>
      <c r="PBR8" s="720"/>
      <c r="PBS8" s="720"/>
      <c r="PBT8" s="720"/>
      <c r="PBU8" s="720"/>
      <c r="PBV8" s="720"/>
      <c r="PBW8" s="720"/>
      <c r="PBX8" s="720"/>
      <c r="PBY8" s="720"/>
      <c r="PBZ8" s="720"/>
      <c r="PCA8" s="720"/>
      <c r="PCB8" s="720"/>
      <c r="PCC8" s="720"/>
      <c r="PCD8" s="720"/>
      <c r="PCE8" s="720"/>
      <c r="PCF8" s="720"/>
      <c r="PCG8" s="720"/>
      <c r="PCH8" s="720"/>
      <c r="PCI8" s="720"/>
      <c r="PCJ8" s="720"/>
      <c r="PCK8" s="720"/>
      <c r="PCL8" s="720"/>
      <c r="PCM8" s="720"/>
      <c r="PCN8" s="720"/>
      <c r="PCO8" s="720"/>
      <c r="PCP8" s="720"/>
      <c r="PCQ8" s="720"/>
      <c r="PCR8" s="720"/>
      <c r="PCS8" s="720"/>
      <c r="PCT8" s="720"/>
      <c r="PCU8" s="720"/>
      <c r="PCV8" s="720"/>
      <c r="PCW8" s="720"/>
      <c r="PCX8" s="720"/>
      <c r="PCY8" s="720"/>
      <c r="PCZ8" s="720"/>
      <c r="PDA8" s="720"/>
      <c r="PDB8" s="720"/>
      <c r="PDC8" s="720"/>
      <c r="PDD8" s="720"/>
      <c r="PDE8" s="720"/>
      <c r="PDF8" s="720"/>
      <c r="PDG8" s="720"/>
      <c r="PDH8" s="720"/>
      <c r="PDI8" s="720"/>
      <c r="PDJ8" s="720"/>
      <c r="PDK8" s="720"/>
      <c r="PDL8" s="720"/>
      <c r="PDM8" s="720"/>
      <c r="PDN8" s="720"/>
      <c r="PDO8" s="720"/>
      <c r="PDP8" s="720"/>
      <c r="PDQ8" s="720"/>
      <c r="PDR8" s="720"/>
      <c r="PDS8" s="720"/>
      <c r="PDT8" s="720"/>
      <c r="PDU8" s="720"/>
      <c r="PDV8" s="720"/>
      <c r="PDW8" s="720"/>
      <c r="PDX8" s="720"/>
      <c r="PDY8" s="720"/>
      <c r="PDZ8" s="720"/>
      <c r="PEA8" s="720"/>
      <c r="PEB8" s="720"/>
      <c r="PEC8" s="720"/>
      <c r="PED8" s="720"/>
      <c r="PEE8" s="720"/>
      <c r="PEF8" s="720"/>
      <c r="PEG8" s="720"/>
      <c r="PEH8" s="720"/>
      <c r="PEI8" s="720"/>
      <c r="PEJ8" s="720"/>
      <c r="PEK8" s="720"/>
      <c r="PEL8" s="720"/>
      <c r="PEM8" s="720"/>
      <c r="PEN8" s="720"/>
      <c r="PEO8" s="720"/>
      <c r="PEP8" s="720"/>
      <c r="PEQ8" s="720"/>
      <c r="PER8" s="720"/>
      <c r="PES8" s="720"/>
      <c r="PET8" s="720"/>
      <c r="PEU8" s="720"/>
      <c r="PEV8" s="720"/>
      <c r="PEW8" s="720"/>
      <c r="PEX8" s="720"/>
      <c r="PEY8" s="720"/>
      <c r="PEZ8" s="720"/>
      <c r="PFA8" s="720"/>
      <c r="PFB8" s="720"/>
      <c r="PFC8" s="720"/>
      <c r="PFD8" s="720"/>
      <c r="PFE8" s="720"/>
      <c r="PFF8" s="720"/>
      <c r="PFG8" s="720"/>
      <c r="PFH8" s="720"/>
      <c r="PFI8" s="720"/>
      <c r="PFJ8" s="720"/>
      <c r="PFK8" s="720"/>
      <c r="PFL8" s="720"/>
      <c r="PFM8" s="720"/>
      <c r="PFN8" s="720"/>
      <c r="PFO8" s="720"/>
      <c r="PFP8" s="720"/>
      <c r="PFQ8" s="720"/>
      <c r="PFR8" s="720"/>
      <c r="PFS8" s="720"/>
      <c r="PFT8" s="720"/>
      <c r="PFU8" s="720"/>
      <c r="PFV8" s="720"/>
      <c r="PFW8" s="720"/>
      <c r="PFX8" s="720"/>
      <c r="PFY8" s="720"/>
      <c r="PFZ8" s="720"/>
      <c r="PGA8" s="720"/>
      <c r="PGB8" s="720"/>
      <c r="PGC8" s="720"/>
      <c r="PGD8" s="720"/>
      <c r="PGE8" s="720"/>
      <c r="PGF8" s="720"/>
      <c r="PGG8" s="720"/>
      <c r="PGH8" s="720"/>
      <c r="PGI8" s="720"/>
      <c r="PGJ8" s="720"/>
      <c r="PGK8" s="720"/>
      <c r="PGL8" s="720"/>
      <c r="PGM8" s="720"/>
      <c r="PGN8" s="720"/>
      <c r="PGO8" s="720"/>
      <c r="PGP8" s="720"/>
      <c r="PGQ8" s="720"/>
      <c r="PGR8" s="720"/>
      <c r="PGS8" s="720"/>
      <c r="PGT8" s="720"/>
      <c r="PGU8" s="720"/>
      <c r="PGV8" s="720"/>
      <c r="PGW8" s="720"/>
      <c r="PGX8" s="720"/>
      <c r="PGY8" s="720"/>
      <c r="PGZ8" s="720"/>
      <c r="PHA8" s="720"/>
      <c r="PHB8" s="720"/>
      <c r="PHC8" s="720"/>
      <c r="PHD8" s="720"/>
      <c r="PHE8" s="720"/>
      <c r="PHF8" s="720"/>
      <c r="PHG8" s="720"/>
      <c r="PHH8" s="720"/>
      <c r="PHI8" s="720"/>
      <c r="PHJ8" s="720"/>
      <c r="PHK8" s="720"/>
      <c r="PHL8" s="720"/>
      <c r="PHM8" s="720"/>
      <c r="PHN8" s="720"/>
      <c r="PHO8" s="720"/>
      <c r="PHP8" s="720"/>
      <c r="PHQ8" s="720"/>
      <c r="PHR8" s="720"/>
      <c r="PHS8" s="720"/>
      <c r="PHT8" s="720"/>
      <c r="PHU8" s="720"/>
      <c r="PHV8" s="720"/>
      <c r="PHW8" s="720"/>
      <c r="PHX8" s="720"/>
      <c r="PHY8" s="720"/>
      <c r="PHZ8" s="720"/>
      <c r="PIA8" s="720"/>
      <c r="PIB8" s="720"/>
      <c r="PIC8" s="720"/>
      <c r="PID8" s="720"/>
      <c r="PIE8" s="720"/>
      <c r="PIF8" s="720"/>
      <c r="PIG8" s="720"/>
      <c r="PIH8" s="720"/>
      <c r="PII8" s="720"/>
      <c r="PIJ8" s="720"/>
      <c r="PIK8" s="720"/>
      <c r="PIL8" s="720"/>
      <c r="PIM8" s="720"/>
      <c r="PIN8" s="720"/>
      <c r="PIO8" s="720"/>
      <c r="PIP8" s="720"/>
      <c r="PIQ8" s="720"/>
      <c r="PIR8" s="720"/>
      <c r="PIS8" s="720"/>
      <c r="PIT8" s="720"/>
      <c r="PIU8" s="720"/>
      <c r="PIV8" s="720"/>
      <c r="PIW8" s="720"/>
      <c r="PIX8" s="720"/>
      <c r="PIY8" s="720"/>
      <c r="PIZ8" s="720"/>
      <c r="PJA8" s="720"/>
      <c r="PJB8" s="720"/>
      <c r="PJC8" s="720"/>
      <c r="PJD8" s="720"/>
      <c r="PJE8" s="720"/>
      <c r="PJF8" s="720"/>
      <c r="PJG8" s="720"/>
      <c r="PJH8" s="720"/>
      <c r="PJI8" s="720"/>
      <c r="PJJ8" s="720"/>
      <c r="PJK8" s="720"/>
      <c r="PJL8" s="720"/>
      <c r="PJM8" s="720"/>
      <c r="PJN8" s="720"/>
      <c r="PJO8" s="720"/>
      <c r="PJP8" s="720"/>
      <c r="PJQ8" s="720"/>
      <c r="PJR8" s="720"/>
      <c r="PJS8" s="720"/>
      <c r="PJT8" s="720"/>
      <c r="PJU8" s="720"/>
      <c r="PJV8" s="720"/>
      <c r="PJW8" s="720"/>
      <c r="PJX8" s="720"/>
      <c r="PJY8" s="720"/>
      <c r="PJZ8" s="720"/>
      <c r="PKA8" s="720"/>
      <c r="PKB8" s="720"/>
      <c r="PKC8" s="720"/>
      <c r="PKD8" s="720"/>
      <c r="PKE8" s="720"/>
      <c r="PKF8" s="720"/>
      <c r="PKG8" s="720"/>
      <c r="PKH8" s="720"/>
      <c r="PKI8" s="720"/>
      <c r="PKJ8" s="720"/>
      <c r="PKK8" s="720"/>
      <c r="PKL8" s="720"/>
      <c r="PKM8" s="720"/>
      <c r="PKN8" s="720"/>
      <c r="PKO8" s="720"/>
      <c r="PKP8" s="720"/>
      <c r="PKQ8" s="720"/>
      <c r="PKR8" s="720"/>
      <c r="PKS8" s="720"/>
      <c r="PKT8" s="720"/>
      <c r="PKU8" s="720"/>
      <c r="PKV8" s="720"/>
      <c r="PKW8" s="720"/>
      <c r="PKX8" s="720"/>
      <c r="PKY8" s="720"/>
      <c r="PKZ8" s="720"/>
      <c r="PLA8" s="720"/>
      <c r="PLB8" s="720"/>
      <c r="PLC8" s="720"/>
      <c r="PLD8" s="720"/>
      <c r="PLE8" s="720"/>
      <c r="PLF8" s="720"/>
      <c r="PLG8" s="720"/>
      <c r="PLH8" s="720"/>
      <c r="PLI8" s="720"/>
      <c r="PLJ8" s="720"/>
      <c r="PLK8" s="720"/>
      <c r="PLL8" s="720"/>
      <c r="PLM8" s="720"/>
      <c r="PLN8" s="720"/>
      <c r="PLO8" s="720"/>
      <c r="PLP8" s="720"/>
      <c r="PLQ8" s="720"/>
      <c r="PLR8" s="720"/>
      <c r="PLS8" s="720"/>
      <c r="PLT8" s="720"/>
      <c r="PLU8" s="720"/>
      <c r="PLV8" s="720"/>
      <c r="PLW8" s="720"/>
      <c r="PLX8" s="720"/>
      <c r="PLY8" s="720"/>
      <c r="PLZ8" s="720"/>
      <c r="PMA8" s="720"/>
      <c r="PMB8" s="720"/>
      <c r="PMC8" s="720"/>
      <c r="PMD8" s="720"/>
      <c r="PME8" s="720"/>
      <c r="PMF8" s="720"/>
      <c r="PMG8" s="720"/>
      <c r="PMH8" s="720"/>
      <c r="PMI8" s="720"/>
      <c r="PMJ8" s="720"/>
      <c r="PMK8" s="720"/>
      <c r="PML8" s="720"/>
      <c r="PMM8" s="720"/>
      <c r="PMN8" s="720"/>
      <c r="PMO8" s="720"/>
      <c r="PMP8" s="720"/>
      <c r="PMQ8" s="720"/>
      <c r="PMR8" s="720"/>
      <c r="PMS8" s="720"/>
      <c r="PMT8" s="720"/>
      <c r="PMU8" s="720"/>
      <c r="PMV8" s="720"/>
      <c r="PMW8" s="720"/>
      <c r="PMX8" s="720"/>
      <c r="PMY8" s="720"/>
      <c r="PMZ8" s="720"/>
      <c r="PNA8" s="720"/>
      <c r="PNB8" s="720"/>
      <c r="PNC8" s="720"/>
      <c r="PND8" s="720"/>
      <c r="PNE8" s="720"/>
      <c r="PNF8" s="720"/>
      <c r="PNG8" s="720"/>
      <c r="PNH8" s="720"/>
      <c r="PNI8" s="720"/>
      <c r="PNJ8" s="720"/>
      <c r="PNK8" s="720"/>
      <c r="PNL8" s="720"/>
      <c r="PNM8" s="720"/>
      <c r="PNN8" s="720"/>
      <c r="PNO8" s="720"/>
      <c r="PNP8" s="720"/>
      <c r="PNQ8" s="720"/>
      <c r="PNR8" s="720"/>
      <c r="PNS8" s="720"/>
      <c r="PNT8" s="720"/>
      <c r="PNU8" s="720"/>
      <c r="PNV8" s="720"/>
      <c r="PNW8" s="720"/>
      <c r="PNX8" s="720"/>
      <c r="PNY8" s="720"/>
      <c r="PNZ8" s="720"/>
      <c r="POA8" s="720"/>
      <c r="POB8" s="720"/>
      <c r="POC8" s="720"/>
      <c r="POD8" s="720"/>
      <c r="POE8" s="720"/>
      <c r="POF8" s="720"/>
      <c r="POG8" s="720"/>
      <c r="POH8" s="720"/>
      <c r="POI8" s="720"/>
      <c r="POJ8" s="720"/>
      <c r="POK8" s="720"/>
      <c r="POL8" s="720"/>
      <c r="POM8" s="720"/>
      <c r="PON8" s="720"/>
      <c r="POO8" s="720"/>
      <c r="POP8" s="720"/>
      <c r="POQ8" s="720"/>
      <c r="POR8" s="720"/>
      <c r="POS8" s="720"/>
      <c r="POT8" s="720"/>
      <c r="POU8" s="720"/>
      <c r="POV8" s="720"/>
      <c r="POW8" s="720"/>
      <c r="POX8" s="720"/>
      <c r="POY8" s="720"/>
      <c r="POZ8" s="720"/>
      <c r="PPA8" s="720"/>
      <c r="PPB8" s="720"/>
      <c r="PPC8" s="720"/>
      <c r="PPD8" s="720"/>
      <c r="PPE8" s="720"/>
      <c r="PPF8" s="720"/>
      <c r="PPG8" s="720"/>
      <c r="PPH8" s="720"/>
      <c r="PPI8" s="720"/>
      <c r="PPJ8" s="720"/>
      <c r="PPK8" s="720"/>
      <c r="PPL8" s="720"/>
      <c r="PPM8" s="720"/>
      <c r="PPN8" s="720"/>
      <c r="PPO8" s="720"/>
      <c r="PPP8" s="720"/>
      <c r="PPQ8" s="720"/>
      <c r="PPR8" s="720"/>
      <c r="PPS8" s="720"/>
      <c r="PPT8" s="720"/>
      <c r="PPU8" s="720"/>
      <c r="PPV8" s="720"/>
      <c r="PPW8" s="720"/>
      <c r="PPX8" s="720"/>
      <c r="PPY8" s="720"/>
      <c r="PPZ8" s="720"/>
      <c r="PQA8" s="720"/>
      <c r="PQB8" s="720"/>
      <c r="PQC8" s="720"/>
      <c r="PQD8" s="720"/>
      <c r="PQE8" s="720"/>
      <c r="PQF8" s="720"/>
      <c r="PQG8" s="720"/>
      <c r="PQH8" s="720"/>
      <c r="PQI8" s="720"/>
      <c r="PQJ8" s="720"/>
      <c r="PQK8" s="720"/>
      <c r="PQL8" s="720"/>
      <c r="PQM8" s="720"/>
      <c r="PQN8" s="720"/>
      <c r="PQO8" s="720"/>
      <c r="PQP8" s="720"/>
      <c r="PQQ8" s="720"/>
      <c r="PQR8" s="720"/>
      <c r="PQS8" s="720"/>
      <c r="PQT8" s="720"/>
      <c r="PQU8" s="720"/>
      <c r="PQV8" s="720"/>
      <c r="PQW8" s="720"/>
      <c r="PQX8" s="720"/>
      <c r="PQY8" s="720"/>
      <c r="PQZ8" s="720"/>
      <c r="PRA8" s="720"/>
      <c r="PRB8" s="720"/>
      <c r="PRC8" s="720"/>
      <c r="PRD8" s="720"/>
      <c r="PRE8" s="720"/>
      <c r="PRF8" s="720"/>
      <c r="PRG8" s="720"/>
      <c r="PRH8" s="720"/>
      <c r="PRI8" s="720"/>
      <c r="PRJ8" s="720"/>
      <c r="PRK8" s="720"/>
      <c r="PRL8" s="720"/>
      <c r="PRM8" s="720"/>
      <c r="PRN8" s="720"/>
      <c r="PRO8" s="720"/>
      <c r="PRP8" s="720"/>
      <c r="PRQ8" s="720"/>
      <c r="PRR8" s="720"/>
      <c r="PRS8" s="720"/>
      <c r="PRT8" s="720"/>
      <c r="PRU8" s="720"/>
      <c r="PRV8" s="720"/>
      <c r="PRW8" s="720"/>
      <c r="PRX8" s="720"/>
      <c r="PRY8" s="720"/>
      <c r="PRZ8" s="720"/>
      <c r="PSA8" s="720"/>
      <c r="PSB8" s="720"/>
      <c r="PSC8" s="720"/>
      <c r="PSD8" s="720"/>
      <c r="PSE8" s="720"/>
      <c r="PSF8" s="720"/>
      <c r="PSG8" s="720"/>
      <c r="PSH8" s="720"/>
      <c r="PSI8" s="720"/>
      <c r="PSJ8" s="720"/>
      <c r="PSK8" s="720"/>
      <c r="PSL8" s="720"/>
      <c r="PSM8" s="720"/>
      <c r="PSN8" s="720"/>
      <c r="PSO8" s="720"/>
      <c r="PSP8" s="720"/>
      <c r="PSQ8" s="720"/>
      <c r="PSR8" s="720"/>
      <c r="PSS8" s="720"/>
      <c r="PST8" s="720"/>
      <c r="PSU8" s="720"/>
      <c r="PSV8" s="720"/>
      <c r="PSW8" s="720"/>
      <c r="PSX8" s="720"/>
      <c r="PSY8" s="720"/>
      <c r="PSZ8" s="720"/>
      <c r="PTA8" s="720"/>
      <c r="PTB8" s="720"/>
      <c r="PTC8" s="720"/>
      <c r="PTD8" s="720"/>
      <c r="PTE8" s="720"/>
      <c r="PTF8" s="720"/>
      <c r="PTG8" s="720"/>
      <c r="PTH8" s="720"/>
      <c r="PTI8" s="720"/>
      <c r="PTJ8" s="720"/>
      <c r="PTK8" s="720"/>
      <c r="PTL8" s="720"/>
      <c r="PTM8" s="720"/>
      <c r="PTN8" s="720"/>
      <c r="PTO8" s="720"/>
      <c r="PTP8" s="720"/>
      <c r="PTQ8" s="720"/>
      <c r="PTR8" s="720"/>
      <c r="PTS8" s="720"/>
      <c r="PTT8" s="720"/>
      <c r="PTU8" s="720"/>
      <c r="PTV8" s="720"/>
      <c r="PTW8" s="720"/>
      <c r="PTX8" s="720"/>
      <c r="PTY8" s="720"/>
      <c r="PTZ8" s="720"/>
      <c r="PUA8" s="720"/>
      <c r="PUB8" s="720"/>
      <c r="PUC8" s="720"/>
      <c r="PUD8" s="720"/>
      <c r="PUE8" s="720"/>
      <c r="PUF8" s="720"/>
      <c r="PUG8" s="720"/>
      <c r="PUH8" s="720"/>
      <c r="PUI8" s="720"/>
      <c r="PUJ8" s="720"/>
      <c r="PUK8" s="720"/>
      <c r="PUL8" s="720"/>
      <c r="PUM8" s="720"/>
      <c r="PUN8" s="720"/>
      <c r="PUO8" s="720"/>
      <c r="PUP8" s="720"/>
      <c r="PUQ8" s="720"/>
      <c r="PUR8" s="720"/>
      <c r="PUS8" s="720"/>
      <c r="PUT8" s="720"/>
      <c r="PUU8" s="720"/>
      <c r="PUV8" s="720"/>
      <c r="PUW8" s="720"/>
      <c r="PUX8" s="720"/>
      <c r="PUY8" s="720"/>
      <c r="PUZ8" s="720"/>
      <c r="PVA8" s="720"/>
      <c r="PVB8" s="720"/>
      <c r="PVC8" s="720"/>
      <c r="PVD8" s="720"/>
      <c r="PVE8" s="720"/>
      <c r="PVF8" s="720"/>
      <c r="PVG8" s="720"/>
      <c r="PVH8" s="720"/>
      <c r="PVI8" s="720"/>
      <c r="PVJ8" s="720"/>
      <c r="PVK8" s="720"/>
      <c r="PVL8" s="720"/>
      <c r="PVM8" s="720"/>
      <c r="PVN8" s="720"/>
      <c r="PVO8" s="720"/>
      <c r="PVP8" s="720"/>
      <c r="PVQ8" s="720"/>
      <c r="PVR8" s="720"/>
      <c r="PVS8" s="720"/>
      <c r="PVT8" s="720"/>
      <c r="PVU8" s="720"/>
      <c r="PVV8" s="720"/>
      <c r="PVW8" s="720"/>
      <c r="PVX8" s="720"/>
      <c r="PVY8" s="720"/>
      <c r="PVZ8" s="720"/>
      <c r="PWA8" s="720"/>
      <c r="PWB8" s="720"/>
      <c r="PWC8" s="720"/>
      <c r="PWD8" s="720"/>
      <c r="PWE8" s="720"/>
      <c r="PWF8" s="720"/>
      <c r="PWG8" s="720"/>
      <c r="PWH8" s="720"/>
      <c r="PWI8" s="720"/>
      <c r="PWJ8" s="720"/>
      <c r="PWK8" s="720"/>
      <c r="PWL8" s="720"/>
      <c r="PWM8" s="720"/>
      <c r="PWN8" s="720"/>
      <c r="PWO8" s="720"/>
      <c r="PWP8" s="720"/>
      <c r="PWQ8" s="720"/>
      <c r="PWR8" s="720"/>
      <c r="PWS8" s="720"/>
      <c r="PWT8" s="720"/>
      <c r="PWU8" s="720"/>
      <c r="PWV8" s="720"/>
      <c r="PWW8" s="720"/>
      <c r="PWX8" s="720"/>
      <c r="PWY8" s="720"/>
      <c r="PWZ8" s="720"/>
      <c r="PXA8" s="720"/>
      <c r="PXB8" s="720"/>
      <c r="PXC8" s="720"/>
      <c r="PXD8" s="720"/>
      <c r="PXE8" s="720"/>
      <c r="PXF8" s="720"/>
      <c r="PXG8" s="720"/>
      <c r="PXH8" s="720"/>
      <c r="PXI8" s="720"/>
      <c r="PXJ8" s="720"/>
      <c r="PXK8" s="720"/>
      <c r="PXL8" s="720"/>
      <c r="PXM8" s="720"/>
      <c r="PXN8" s="720"/>
      <c r="PXO8" s="720"/>
      <c r="PXP8" s="720"/>
      <c r="PXQ8" s="720"/>
      <c r="PXR8" s="720"/>
      <c r="PXS8" s="720"/>
      <c r="PXT8" s="720"/>
      <c r="PXU8" s="720"/>
      <c r="PXV8" s="720"/>
      <c r="PXW8" s="720"/>
      <c r="PXX8" s="720"/>
      <c r="PXY8" s="720"/>
      <c r="PXZ8" s="720"/>
      <c r="PYA8" s="720"/>
      <c r="PYB8" s="720"/>
      <c r="PYC8" s="720"/>
      <c r="PYD8" s="720"/>
      <c r="PYE8" s="720"/>
      <c r="PYF8" s="720"/>
      <c r="PYG8" s="720"/>
      <c r="PYH8" s="720"/>
      <c r="PYI8" s="720"/>
      <c r="PYJ8" s="720"/>
      <c r="PYK8" s="720"/>
      <c r="PYL8" s="720"/>
      <c r="PYM8" s="720"/>
      <c r="PYN8" s="720"/>
      <c r="PYO8" s="720"/>
      <c r="PYP8" s="720"/>
      <c r="PYQ8" s="720"/>
      <c r="PYR8" s="720"/>
      <c r="PYS8" s="720"/>
      <c r="PYT8" s="720"/>
      <c r="PYU8" s="720"/>
      <c r="PYV8" s="720"/>
      <c r="PYW8" s="720"/>
      <c r="PYX8" s="720"/>
      <c r="PYY8" s="720"/>
      <c r="PYZ8" s="720"/>
      <c r="PZA8" s="720"/>
      <c r="PZB8" s="720"/>
      <c r="PZC8" s="720"/>
      <c r="PZD8" s="720"/>
      <c r="PZE8" s="720"/>
      <c r="PZF8" s="720"/>
      <c r="PZG8" s="720"/>
      <c r="PZH8" s="720"/>
      <c r="PZI8" s="720"/>
      <c r="PZJ8" s="720"/>
      <c r="PZK8" s="720"/>
      <c r="PZL8" s="720"/>
      <c r="PZM8" s="720"/>
      <c r="PZN8" s="720"/>
      <c r="PZO8" s="720"/>
      <c r="PZP8" s="720"/>
      <c r="PZQ8" s="720"/>
      <c r="PZR8" s="720"/>
      <c r="PZS8" s="720"/>
      <c r="PZT8" s="720"/>
      <c r="PZU8" s="720"/>
      <c r="PZV8" s="720"/>
      <c r="PZW8" s="720"/>
      <c r="PZX8" s="720"/>
      <c r="PZY8" s="720"/>
      <c r="PZZ8" s="720"/>
      <c r="QAA8" s="720"/>
      <c r="QAB8" s="720"/>
      <c r="QAC8" s="720"/>
      <c r="QAD8" s="720"/>
      <c r="QAE8" s="720"/>
      <c r="QAF8" s="720"/>
      <c r="QAG8" s="720"/>
      <c r="QAH8" s="720"/>
      <c r="QAI8" s="720"/>
      <c r="QAJ8" s="720"/>
      <c r="QAK8" s="720"/>
      <c r="QAL8" s="720"/>
      <c r="QAM8" s="720"/>
      <c r="QAN8" s="720"/>
      <c r="QAO8" s="720"/>
      <c r="QAP8" s="720"/>
      <c r="QAQ8" s="720"/>
      <c r="QAR8" s="720"/>
      <c r="QAS8" s="720"/>
      <c r="QAT8" s="720"/>
      <c r="QAU8" s="720"/>
      <c r="QAV8" s="720"/>
      <c r="QAW8" s="720"/>
      <c r="QAX8" s="720"/>
      <c r="QAY8" s="720"/>
      <c r="QAZ8" s="720"/>
      <c r="QBA8" s="720"/>
      <c r="QBB8" s="720"/>
      <c r="QBC8" s="720"/>
      <c r="QBD8" s="720"/>
      <c r="QBE8" s="720"/>
      <c r="QBF8" s="720"/>
      <c r="QBG8" s="720"/>
      <c r="QBH8" s="720"/>
      <c r="QBI8" s="720"/>
      <c r="QBJ8" s="720"/>
      <c r="QBK8" s="720"/>
      <c r="QBL8" s="720"/>
      <c r="QBM8" s="720"/>
      <c r="QBN8" s="720"/>
      <c r="QBO8" s="720"/>
      <c r="QBP8" s="720"/>
      <c r="QBQ8" s="720"/>
      <c r="QBR8" s="720"/>
      <c r="QBS8" s="720"/>
      <c r="QBT8" s="720"/>
      <c r="QBU8" s="720"/>
      <c r="QBV8" s="720"/>
      <c r="QBW8" s="720"/>
      <c r="QBX8" s="720"/>
      <c r="QBY8" s="720"/>
      <c r="QBZ8" s="720"/>
      <c r="QCA8" s="720"/>
      <c r="QCB8" s="720"/>
      <c r="QCC8" s="720"/>
      <c r="QCD8" s="720"/>
      <c r="QCE8" s="720"/>
      <c r="QCF8" s="720"/>
      <c r="QCG8" s="720"/>
      <c r="QCH8" s="720"/>
      <c r="QCI8" s="720"/>
      <c r="QCJ8" s="720"/>
      <c r="QCK8" s="720"/>
      <c r="QCL8" s="720"/>
      <c r="QCM8" s="720"/>
      <c r="QCN8" s="720"/>
      <c r="QCO8" s="720"/>
      <c r="QCP8" s="720"/>
      <c r="QCQ8" s="720"/>
      <c r="QCR8" s="720"/>
      <c r="QCS8" s="720"/>
      <c r="QCT8" s="720"/>
      <c r="QCU8" s="720"/>
      <c r="QCV8" s="720"/>
      <c r="QCW8" s="720"/>
      <c r="QCX8" s="720"/>
      <c r="QCY8" s="720"/>
      <c r="QCZ8" s="720"/>
      <c r="QDA8" s="720"/>
      <c r="QDB8" s="720"/>
      <c r="QDC8" s="720"/>
      <c r="QDD8" s="720"/>
      <c r="QDE8" s="720"/>
      <c r="QDF8" s="720"/>
      <c r="QDG8" s="720"/>
      <c r="QDH8" s="720"/>
      <c r="QDI8" s="720"/>
      <c r="QDJ8" s="720"/>
      <c r="QDK8" s="720"/>
      <c r="QDL8" s="720"/>
      <c r="QDM8" s="720"/>
      <c r="QDN8" s="720"/>
      <c r="QDO8" s="720"/>
      <c r="QDP8" s="720"/>
      <c r="QDQ8" s="720"/>
      <c r="QDR8" s="720"/>
      <c r="QDS8" s="720"/>
      <c r="QDT8" s="720"/>
      <c r="QDU8" s="720"/>
      <c r="QDV8" s="720"/>
      <c r="QDW8" s="720"/>
      <c r="QDX8" s="720"/>
      <c r="QDY8" s="720"/>
      <c r="QDZ8" s="720"/>
      <c r="QEA8" s="720"/>
      <c r="QEB8" s="720"/>
      <c r="QEC8" s="720"/>
      <c r="QED8" s="720"/>
      <c r="QEE8" s="720"/>
      <c r="QEF8" s="720"/>
      <c r="QEG8" s="720"/>
      <c r="QEH8" s="720"/>
      <c r="QEI8" s="720"/>
      <c r="QEJ8" s="720"/>
      <c r="QEK8" s="720"/>
      <c r="QEL8" s="720"/>
      <c r="QEM8" s="720"/>
      <c r="QEN8" s="720"/>
      <c r="QEO8" s="720"/>
      <c r="QEP8" s="720"/>
      <c r="QEQ8" s="720"/>
      <c r="QER8" s="720"/>
      <c r="QES8" s="720"/>
      <c r="QET8" s="720"/>
      <c r="QEU8" s="720"/>
      <c r="QEV8" s="720"/>
      <c r="QEW8" s="720"/>
      <c r="QEX8" s="720"/>
      <c r="QEY8" s="720"/>
      <c r="QEZ8" s="720"/>
      <c r="QFA8" s="720"/>
      <c r="QFB8" s="720"/>
      <c r="QFC8" s="720"/>
      <c r="QFD8" s="720"/>
      <c r="QFE8" s="720"/>
      <c r="QFF8" s="720"/>
      <c r="QFG8" s="720"/>
      <c r="QFH8" s="720"/>
      <c r="QFI8" s="720"/>
      <c r="QFJ8" s="720"/>
      <c r="QFK8" s="720"/>
      <c r="QFL8" s="720"/>
      <c r="QFM8" s="720"/>
      <c r="QFN8" s="720"/>
      <c r="QFO8" s="720"/>
      <c r="QFP8" s="720"/>
      <c r="QFQ8" s="720"/>
      <c r="QFR8" s="720"/>
      <c r="QFS8" s="720"/>
      <c r="QFT8" s="720"/>
      <c r="QFU8" s="720"/>
      <c r="QFV8" s="720"/>
      <c r="QFW8" s="720"/>
      <c r="QFX8" s="720"/>
      <c r="QFY8" s="720"/>
      <c r="QFZ8" s="720"/>
      <c r="QGA8" s="720"/>
      <c r="QGB8" s="720"/>
      <c r="QGC8" s="720"/>
      <c r="QGD8" s="720"/>
      <c r="QGE8" s="720"/>
      <c r="QGF8" s="720"/>
      <c r="QGG8" s="720"/>
      <c r="QGH8" s="720"/>
      <c r="QGI8" s="720"/>
      <c r="QGJ8" s="720"/>
      <c r="QGK8" s="720"/>
      <c r="QGL8" s="720"/>
      <c r="QGM8" s="720"/>
      <c r="QGN8" s="720"/>
      <c r="QGO8" s="720"/>
      <c r="QGP8" s="720"/>
      <c r="QGQ8" s="720"/>
      <c r="QGR8" s="720"/>
      <c r="QGS8" s="720"/>
      <c r="QGT8" s="720"/>
      <c r="QGU8" s="720"/>
      <c r="QGV8" s="720"/>
      <c r="QGW8" s="720"/>
      <c r="QGX8" s="720"/>
      <c r="QGY8" s="720"/>
      <c r="QGZ8" s="720"/>
      <c r="QHA8" s="720"/>
      <c r="QHB8" s="720"/>
      <c r="QHC8" s="720"/>
      <c r="QHD8" s="720"/>
      <c r="QHE8" s="720"/>
      <c r="QHF8" s="720"/>
      <c r="QHG8" s="720"/>
      <c r="QHH8" s="720"/>
      <c r="QHI8" s="720"/>
      <c r="QHJ8" s="720"/>
      <c r="QHK8" s="720"/>
      <c r="QHL8" s="720"/>
      <c r="QHM8" s="720"/>
      <c r="QHN8" s="720"/>
      <c r="QHO8" s="720"/>
      <c r="QHP8" s="720"/>
      <c r="QHQ8" s="720"/>
      <c r="QHR8" s="720"/>
      <c r="QHS8" s="720"/>
      <c r="QHT8" s="720"/>
      <c r="QHU8" s="720"/>
      <c r="QHV8" s="720"/>
      <c r="QHW8" s="720"/>
      <c r="QHX8" s="720"/>
      <c r="QHY8" s="720"/>
      <c r="QHZ8" s="720"/>
      <c r="QIA8" s="720"/>
      <c r="QIB8" s="720"/>
      <c r="QIC8" s="720"/>
      <c r="QID8" s="720"/>
      <c r="QIE8" s="720"/>
      <c r="QIF8" s="720"/>
      <c r="QIG8" s="720"/>
      <c r="QIH8" s="720"/>
      <c r="QII8" s="720"/>
      <c r="QIJ8" s="720"/>
      <c r="QIK8" s="720"/>
      <c r="QIL8" s="720"/>
      <c r="QIM8" s="720"/>
      <c r="QIN8" s="720"/>
      <c r="QIO8" s="720"/>
      <c r="QIP8" s="720"/>
      <c r="QIQ8" s="720"/>
      <c r="QIR8" s="720"/>
      <c r="QIS8" s="720"/>
      <c r="QIT8" s="720"/>
      <c r="QIU8" s="720"/>
      <c r="QIV8" s="720"/>
      <c r="QIW8" s="720"/>
      <c r="QIX8" s="720"/>
      <c r="QIY8" s="720"/>
      <c r="QIZ8" s="720"/>
      <c r="QJA8" s="720"/>
      <c r="QJB8" s="720"/>
      <c r="QJC8" s="720"/>
      <c r="QJD8" s="720"/>
      <c r="QJE8" s="720"/>
      <c r="QJF8" s="720"/>
      <c r="QJG8" s="720"/>
      <c r="QJH8" s="720"/>
      <c r="QJI8" s="720"/>
      <c r="QJJ8" s="720"/>
      <c r="QJK8" s="720"/>
      <c r="QJL8" s="720"/>
      <c r="QJM8" s="720"/>
      <c r="QJN8" s="720"/>
      <c r="QJO8" s="720"/>
      <c r="QJP8" s="720"/>
      <c r="QJQ8" s="720"/>
      <c r="QJR8" s="720"/>
      <c r="QJS8" s="720"/>
      <c r="QJT8" s="720"/>
      <c r="QJU8" s="720"/>
      <c r="QJV8" s="720"/>
      <c r="QJW8" s="720"/>
      <c r="QJX8" s="720"/>
      <c r="QJY8" s="720"/>
      <c r="QJZ8" s="720"/>
      <c r="QKA8" s="720"/>
      <c r="QKB8" s="720"/>
      <c r="QKC8" s="720"/>
      <c r="QKD8" s="720"/>
      <c r="QKE8" s="720"/>
      <c r="QKF8" s="720"/>
      <c r="QKG8" s="720"/>
      <c r="QKH8" s="720"/>
      <c r="QKI8" s="720"/>
      <c r="QKJ8" s="720"/>
      <c r="QKK8" s="720"/>
      <c r="QKL8" s="720"/>
      <c r="QKM8" s="720"/>
      <c r="QKN8" s="720"/>
      <c r="QKO8" s="720"/>
      <c r="QKP8" s="720"/>
      <c r="QKQ8" s="720"/>
      <c r="QKR8" s="720"/>
      <c r="QKS8" s="720"/>
      <c r="QKT8" s="720"/>
      <c r="QKU8" s="720"/>
      <c r="QKV8" s="720"/>
      <c r="QKW8" s="720"/>
      <c r="QKX8" s="720"/>
      <c r="QKY8" s="720"/>
      <c r="QKZ8" s="720"/>
      <c r="QLA8" s="720"/>
      <c r="QLB8" s="720"/>
      <c r="QLC8" s="720"/>
      <c r="QLD8" s="720"/>
      <c r="QLE8" s="720"/>
      <c r="QLF8" s="720"/>
      <c r="QLG8" s="720"/>
      <c r="QLH8" s="720"/>
      <c r="QLI8" s="720"/>
      <c r="QLJ8" s="720"/>
      <c r="QLK8" s="720"/>
      <c r="QLL8" s="720"/>
      <c r="QLM8" s="720"/>
      <c r="QLN8" s="720"/>
      <c r="QLO8" s="720"/>
      <c r="QLP8" s="720"/>
      <c r="QLQ8" s="720"/>
      <c r="QLR8" s="720"/>
      <c r="QLS8" s="720"/>
      <c r="QLT8" s="720"/>
      <c r="QLU8" s="720"/>
      <c r="QLV8" s="720"/>
      <c r="QLW8" s="720"/>
      <c r="QLX8" s="720"/>
      <c r="QLY8" s="720"/>
      <c r="QLZ8" s="720"/>
      <c r="QMA8" s="720"/>
      <c r="QMB8" s="720"/>
      <c r="QMC8" s="720"/>
      <c r="QMD8" s="720"/>
      <c r="QME8" s="720"/>
      <c r="QMF8" s="720"/>
      <c r="QMG8" s="720"/>
      <c r="QMH8" s="720"/>
      <c r="QMI8" s="720"/>
      <c r="QMJ8" s="720"/>
      <c r="QMK8" s="720"/>
      <c r="QML8" s="720"/>
      <c r="QMM8" s="720"/>
      <c r="QMN8" s="720"/>
      <c r="QMO8" s="720"/>
      <c r="QMP8" s="720"/>
      <c r="QMQ8" s="720"/>
      <c r="QMR8" s="720"/>
      <c r="QMS8" s="720"/>
      <c r="QMT8" s="720"/>
      <c r="QMU8" s="720"/>
      <c r="QMV8" s="720"/>
      <c r="QMW8" s="720"/>
      <c r="QMX8" s="720"/>
      <c r="QMY8" s="720"/>
      <c r="QMZ8" s="720"/>
      <c r="QNA8" s="720"/>
      <c r="QNB8" s="720"/>
      <c r="QNC8" s="720"/>
      <c r="QND8" s="720"/>
      <c r="QNE8" s="720"/>
      <c r="QNF8" s="720"/>
      <c r="QNG8" s="720"/>
      <c r="QNH8" s="720"/>
      <c r="QNI8" s="720"/>
      <c r="QNJ8" s="720"/>
      <c r="QNK8" s="720"/>
      <c r="QNL8" s="720"/>
      <c r="QNM8" s="720"/>
      <c r="QNN8" s="720"/>
      <c r="QNO8" s="720"/>
      <c r="QNP8" s="720"/>
      <c r="QNQ8" s="720"/>
      <c r="QNR8" s="720"/>
      <c r="QNS8" s="720"/>
      <c r="QNT8" s="720"/>
      <c r="QNU8" s="720"/>
      <c r="QNV8" s="720"/>
      <c r="QNW8" s="720"/>
      <c r="QNX8" s="720"/>
      <c r="QNY8" s="720"/>
      <c r="QNZ8" s="720"/>
      <c r="QOA8" s="720"/>
      <c r="QOB8" s="720"/>
      <c r="QOC8" s="720"/>
      <c r="QOD8" s="720"/>
      <c r="QOE8" s="720"/>
      <c r="QOF8" s="720"/>
      <c r="QOG8" s="720"/>
      <c r="QOH8" s="720"/>
      <c r="QOI8" s="720"/>
      <c r="QOJ8" s="720"/>
      <c r="QOK8" s="720"/>
      <c r="QOL8" s="720"/>
      <c r="QOM8" s="720"/>
      <c r="QON8" s="720"/>
      <c r="QOO8" s="720"/>
      <c r="QOP8" s="720"/>
      <c r="QOQ8" s="720"/>
      <c r="QOR8" s="720"/>
      <c r="QOS8" s="720"/>
      <c r="QOT8" s="720"/>
      <c r="QOU8" s="720"/>
      <c r="QOV8" s="720"/>
      <c r="QOW8" s="720"/>
      <c r="QOX8" s="720"/>
      <c r="QOY8" s="720"/>
      <c r="QOZ8" s="720"/>
      <c r="QPA8" s="720"/>
      <c r="QPB8" s="720"/>
      <c r="QPC8" s="720"/>
      <c r="QPD8" s="720"/>
      <c r="QPE8" s="720"/>
      <c r="QPF8" s="720"/>
      <c r="QPG8" s="720"/>
      <c r="QPH8" s="720"/>
      <c r="QPI8" s="720"/>
      <c r="QPJ8" s="720"/>
      <c r="QPK8" s="720"/>
      <c r="QPL8" s="720"/>
      <c r="QPM8" s="720"/>
      <c r="QPN8" s="720"/>
      <c r="QPO8" s="720"/>
      <c r="QPP8" s="720"/>
      <c r="QPQ8" s="720"/>
      <c r="QPR8" s="720"/>
      <c r="QPS8" s="720"/>
      <c r="QPT8" s="720"/>
      <c r="QPU8" s="720"/>
      <c r="QPV8" s="720"/>
      <c r="QPW8" s="720"/>
      <c r="QPX8" s="720"/>
      <c r="QPY8" s="720"/>
      <c r="QPZ8" s="720"/>
      <c r="QQA8" s="720"/>
      <c r="QQB8" s="720"/>
      <c r="QQC8" s="720"/>
      <c r="QQD8" s="720"/>
      <c r="QQE8" s="720"/>
      <c r="QQF8" s="720"/>
      <c r="QQG8" s="720"/>
      <c r="QQH8" s="720"/>
      <c r="QQI8" s="720"/>
      <c r="QQJ8" s="720"/>
      <c r="QQK8" s="720"/>
      <c r="QQL8" s="720"/>
      <c r="QQM8" s="720"/>
      <c r="QQN8" s="720"/>
      <c r="QQO8" s="720"/>
      <c r="QQP8" s="720"/>
      <c r="QQQ8" s="720"/>
      <c r="QQR8" s="720"/>
      <c r="QQS8" s="720"/>
      <c r="QQT8" s="720"/>
      <c r="QQU8" s="720"/>
      <c r="QQV8" s="720"/>
      <c r="QQW8" s="720"/>
      <c r="QQX8" s="720"/>
      <c r="QQY8" s="720"/>
      <c r="QQZ8" s="720"/>
      <c r="QRA8" s="720"/>
      <c r="QRB8" s="720"/>
      <c r="QRC8" s="720"/>
      <c r="QRD8" s="720"/>
      <c r="QRE8" s="720"/>
      <c r="QRF8" s="720"/>
      <c r="QRG8" s="720"/>
      <c r="QRH8" s="720"/>
      <c r="QRI8" s="720"/>
      <c r="QRJ8" s="720"/>
      <c r="QRK8" s="720"/>
      <c r="QRL8" s="720"/>
      <c r="QRM8" s="720"/>
      <c r="QRN8" s="720"/>
      <c r="QRO8" s="720"/>
      <c r="QRP8" s="720"/>
      <c r="QRQ8" s="720"/>
      <c r="QRR8" s="720"/>
      <c r="QRS8" s="720"/>
      <c r="QRT8" s="720"/>
      <c r="QRU8" s="720"/>
      <c r="QRV8" s="720"/>
      <c r="QRW8" s="720"/>
      <c r="QRX8" s="720"/>
      <c r="QRY8" s="720"/>
      <c r="QRZ8" s="720"/>
      <c r="QSA8" s="720"/>
      <c r="QSB8" s="720"/>
      <c r="QSC8" s="720"/>
      <c r="QSD8" s="720"/>
      <c r="QSE8" s="720"/>
      <c r="QSF8" s="720"/>
      <c r="QSG8" s="720"/>
      <c r="QSH8" s="720"/>
      <c r="QSI8" s="720"/>
      <c r="QSJ8" s="720"/>
      <c r="QSK8" s="720"/>
      <c r="QSL8" s="720"/>
      <c r="QSM8" s="720"/>
      <c r="QSN8" s="720"/>
      <c r="QSO8" s="720"/>
      <c r="QSP8" s="720"/>
      <c r="QSQ8" s="720"/>
      <c r="QSR8" s="720"/>
      <c r="QSS8" s="720"/>
      <c r="QST8" s="720"/>
      <c r="QSU8" s="720"/>
      <c r="QSV8" s="720"/>
      <c r="QSW8" s="720"/>
      <c r="QSX8" s="720"/>
      <c r="QSY8" s="720"/>
      <c r="QSZ8" s="720"/>
      <c r="QTA8" s="720"/>
      <c r="QTB8" s="720"/>
      <c r="QTC8" s="720"/>
      <c r="QTD8" s="720"/>
      <c r="QTE8" s="720"/>
      <c r="QTF8" s="720"/>
      <c r="QTG8" s="720"/>
      <c r="QTH8" s="720"/>
      <c r="QTI8" s="720"/>
      <c r="QTJ8" s="720"/>
      <c r="QTK8" s="720"/>
      <c r="QTL8" s="720"/>
      <c r="QTM8" s="720"/>
      <c r="QTN8" s="720"/>
      <c r="QTO8" s="720"/>
      <c r="QTP8" s="720"/>
      <c r="QTQ8" s="720"/>
      <c r="QTR8" s="720"/>
      <c r="QTS8" s="720"/>
      <c r="QTT8" s="720"/>
      <c r="QTU8" s="720"/>
      <c r="QTV8" s="720"/>
      <c r="QTW8" s="720"/>
      <c r="QTX8" s="720"/>
      <c r="QTY8" s="720"/>
      <c r="QTZ8" s="720"/>
      <c r="QUA8" s="720"/>
      <c r="QUB8" s="720"/>
      <c r="QUC8" s="720"/>
      <c r="QUD8" s="720"/>
      <c r="QUE8" s="720"/>
      <c r="QUF8" s="720"/>
      <c r="QUG8" s="720"/>
      <c r="QUH8" s="720"/>
      <c r="QUI8" s="720"/>
      <c r="QUJ8" s="720"/>
      <c r="QUK8" s="720"/>
      <c r="QUL8" s="720"/>
      <c r="QUM8" s="720"/>
      <c r="QUN8" s="720"/>
      <c r="QUO8" s="720"/>
      <c r="QUP8" s="720"/>
      <c r="QUQ8" s="720"/>
      <c r="QUR8" s="720"/>
      <c r="QUS8" s="720"/>
      <c r="QUT8" s="720"/>
      <c r="QUU8" s="720"/>
      <c r="QUV8" s="720"/>
      <c r="QUW8" s="720"/>
      <c r="QUX8" s="720"/>
      <c r="QUY8" s="720"/>
      <c r="QUZ8" s="720"/>
      <c r="QVA8" s="720"/>
      <c r="QVB8" s="720"/>
      <c r="QVC8" s="720"/>
      <c r="QVD8" s="720"/>
      <c r="QVE8" s="720"/>
      <c r="QVF8" s="720"/>
      <c r="QVG8" s="720"/>
      <c r="QVH8" s="720"/>
      <c r="QVI8" s="720"/>
      <c r="QVJ8" s="720"/>
      <c r="QVK8" s="720"/>
      <c r="QVL8" s="720"/>
      <c r="QVM8" s="720"/>
      <c r="QVN8" s="720"/>
      <c r="QVO8" s="720"/>
      <c r="QVP8" s="720"/>
      <c r="QVQ8" s="720"/>
      <c r="QVR8" s="720"/>
      <c r="QVS8" s="720"/>
      <c r="QVT8" s="720"/>
      <c r="QVU8" s="720"/>
      <c r="QVV8" s="720"/>
      <c r="QVW8" s="720"/>
      <c r="QVX8" s="720"/>
      <c r="QVY8" s="720"/>
      <c r="QVZ8" s="720"/>
      <c r="QWA8" s="720"/>
      <c r="QWB8" s="720"/>
      <c r="QWC8" s="720"/>
      <c r="QWD8" s="720"/>
      <c r="QWE8" s="720"/>
      <c r="QWF8" s="720"/>
      <c r="QWG8" s="720"/>
      <c r="QWH8" s="720"/>
      <c r="QWI8" s="720"/>
      <c r="QWJ8" s="720"/>
      <c r="QWK8" s="720"/>
      <c r="QWL8" s="720"/>
      <c r="QWM8" s="720"/>
      <c r="QWN8" s="720"/>
      <c r="QWO8" s="720"/>
      <c r="QWP8" s="720"/>
      <c r="QWQ8" s="720"/>
      <c r="QWR8" s="720"/>
      <c r="QWS8" s="720"/>
      <c r="QWT8" s="720"/>
      <c r="QWU8" s="720"/>
      <c r="QWV8" s="720"/>
      <c r="QWW8" s="720"/>
      <c r="QWX8" s="720"/>
      <c r="QWY8" s="720"/>
      <c r="QWZ8" s="720"/>
      <c r="QXA8" s="720"/>
      <c r="QXB8" s="720"/>
      <c r="QXC8" s="720"/>
      <c r="QXD8" s="720"/>
      <c r="QXE8" s="720"/>
      <c r="QXF8" s="720"/>
      <c r="QXG8" s="720"/>
      <c r="QXH8" s="720"/>
      <c r="QXI8" s="720"/>
      <c r="QXJ8" s="720"/>
      <c r="QXK8" s="720"/>
      <c r="QXL8" s="720"/>
      <c r="QXM8" s="720"/>
      <c r="QXN8" s="720"/>
      <c r="QXO8" s="720"/>
      <c r="QXP8" s="720"/>
      <c r="QXQ8" s="720"/>
      <c r="QXR8" s="720"/>
      <c r="QXS8" s="720"/>
      <c r="QXT8" s="720"/>
      <c r="QXU8" s="720"/>
      <c r="QXV8" s="720"/>
      <c r="QXW8" s="720"/>
      <c r="QXX8" s="720"/>
      <c r="QXY8" s="720"/>
      <c r="QXZ8" s="720"/>
      <c r="QYA8" s="720"/>
      <c r="QYB8" s="720"/>
      <c r="QYC8" s="720"/>
      <c r="QYD8" s="720"/>
      <c r="QYE8" s="720"/>
      <c r="QYF8" s="720"/>
      <c r="QYG8" s="720"/>
      <c r="QYH8" s="720"/>
      <c r="QYI8" s="720"/>
      <c r="QYJ8" s="720"/>
      <c r="QYK8" s="720"/>
      <c r="QYL8" s="720"/>
      <c r="QYM8" s="720"/>
      <c r="QYN8" s="720"/>
      <c r="QYO8" s="720"/>
      <c r="QYP8" s="720"/>
      <c r="QYQ8" s="720"/>
      <c r="QYR8" s="720"/>
      <c r="QYS8" s="720"/>
      <c r="QYT8" s="720"/>
      <c r="QYU8" s="720"/>
      <c r="QYV8" s="720"/>
      <c r="QYW8" s="720"/>
      <c r="QYX8" s="720"/>
      <c r="QYY8" s="720"/>
      <c r="QYZ8" s="720"/>
      <c r="QZA8" s="720"/>
      <c r="QZB8" s="720"/>
      <c r="QZC8" s="720"/>
      <c r="QZD8" s="720"/>
      <c r="QZE8" s="720"/>
      <c r="QZF8" s="720"/>
      <c r="QZG8" s="720"/>
      <c r="QZH8" s="720"/>
      <c r="QZI8" s="720"/>
      <c r="QZJ8" s="720"/>
      <c r="QZK8" s="720"/>
      <c r="QZL8" s="720"/>
      <c r="QZM8" s="720"/>
      <c r="QZN8" s="720"/>
      <c r="QZO8" s="720"/>
      <c r="QZP8" s="720"/>
      <c r="QZQ8" s="720"/>
      <c r="QZR8" s="720"/>
      <c r="QZS8" s="720"/>
      <c r="QZT8" s="720"/>
      <c r="QZU8" s="720"/>
      <c r="QZV8" s="720"/>
      <c r="QZW8" s="720"/>
      <c r="QZX8" s="720"/>
      <c r="QZY8" s="720"/>
      <c r="QZZ8" s="720"/>
      <c r="RAA8" s="720"/>
      <c r="RAB8" s="720"/>
      <c r="RAC8" s="720"/>
      <c r="RAD8" s="720"/>
      <c r="RAE8" s="720"/>
      <c r="RAF8" s="720"/>
      <c r="RAG8" s="720"/>
      <c r="RAH8" s="720"/>
      <c r="RAI8" s="720"/>
      <c r="RAJ8" s="720"/>
      <c r="RAK8" s="720"/>
      <c r="RAL8" s="720"/>
      <c r="RAM8" s="720"/>
      <c r="RAN8" s="720"/>
      <c r="RAO8" s="720"/>
      <c r="RAP8" s="720"/>
      <c r="RAQ8" s="720"/>
      <c r="RAR8" s="720"/>
      <c r="RAS8" s="720"/>
      <c r="RAT8" s="720"/>
      <c r="RAU8" s="720"/>
      <c r="RAV8" s="720"/>
      <c r="RAW8" s="720"/>
      <c r="RAX8" s="720"/>
      <c r="RAY8" s="720"/>
      <c r="RAZ8" s="720"/>
      <c r="RBA8" s="720"/>
      <c r="RBB8" s="720"/>
      <c r="RBC8" s="720"/>
      <c r="RBD8" s="720"/>
      <c r="RBE8" s="720"/>
      <c r="RBF8" s="720"/>
      <c r="RBG8" s="720"/>
      <c r="RBH8" s="720"/>
      <c r="RBI8" s="720"/>
      <c r="RBJ8" s="720"/>
      <c r="RBK8" s="720"/>
      <c r="RBL8" s="720"/>
      <c r="RBM8" s="720"/>
      <c r="RBN8" s="720"/>
      <c r="RBO8" s="720"/>
      <c r="RBP8" s="720"/>
      <c r="RBQ8" s="720"/>
      <c r="RBR8" s="720"/>
      <c r="RBS8" s="720"/>
      <c r="RBT8" s="720"/>
      <c r="RBU8" s="720"/>
      <c r="RBV8" s="720"/>
      <c r="RBW8" s="720"/>
      <c r="RBX8" s="720"/>
      <c r="RBY8" s="720"/>
      <c r="RBZ8" s="720"/>
      <c r="RCA8" s="720"/>
      <c r="RCB8" s="720"/>
      <c r="RCC8" s="720"/>
      <c r="RCD8" s="720"/>
      <c r="RCE8" s="720"/>
      <c r="RCF8" s="720"/>
      <c r="RCG8" s="720"/>
      <c r="RCH8" s="720"/>
      <c r="RCI8" s="720"/>
      <c r="RCJ8" s="720"/>
      <c r="RCK8" s="720"/>
      <c r="RCL8" s="720"/>
      <c r="RCM8" s="720"/>
      <c r="RCN8" s="720"/>
      <c r="RCO8" s="720"/>
      <c r="RCP8" s="720"/>
      <c r="RCQ8" s="720"/>
      <c r="RCR8" s="720"/>
      <c r="RCS8" s="720"/>
      <c r="RCT8" s="720"/>
      <c r="RCU8" s="720"/>
      <c r="RCV8" s="720"/>
      <c r="RCW8" s="720"/>
      <c r="RCX8" s="720"/>
      <c r="RCY8" s="720"/>
      <c r="RCZ8" s="720"/>
      <c r="RDA8" s="720"/>
      <c r="RDB8" s="720"/>
      <c r="RDC8" s="720"/>
      <c r="RDD8" s="720"/>
      <c r="RDE8" s="720"/>
      <c r="RDF8" s="720"/>
      <c r="RDG8" s="720"/>
      <c r="RDH8" s="720"/>
      <c r="RDI8" s="720"/>
      <c r="RDJ8" s="720"/>
      <c r="RDK8" s="720"/>
      <c r="RDL8" s="720"/>
      <c r="RDM8" s="720"/>
      <c r="RDN8" s="720"/>
      <c r="RDO8" s="720"/>
      <c r="RDP8" s="720"/>
      <c r="RDQ8" s="720"/>
      <c r="RDR8" s="720"/>
      <c r="RDS8" s="720"/>
      <c r="RDT8" s="720"/>
      <c r="RDU8" s="720"/>
      <c r="RDV8" s="720"/>
      <c r="RDW8" s="720"/>
      <c r="RDX8" s="720"/>
      <c r="RDY8" s="720"/>
      <c r="RDZ8" s="720"/>
      <c r="REA8" s="720"/>
      <c r="REB8" s="720"/>
      <c r="REC8" s="720"/>
      <c r="RED8" s="720"/>
      <c r="REE8" s="720"/>
      <c r="REF8" s="720"/>
      <c r="REG8" s="720"/>
      <c r="REH8" s="720"/>
      <c r="REI8" s="720"/>
      <c r="REJ8" s="720"/>
      <c r="REK8" s="720"/>
      <c r="REL8" s="720"/>
      <c r="REM8" s="720"/>
      <c r="REN8" s="720"/>
      <c r="REO8" s="720"/>
      <c r="REP8" s="720"/>
      <c r="REQ8" s="720"/>
      <c r="RER8" s="720"/>
      <c r="RES8" s="720"/>
      <c r="RET8" s="720"/>
      <c r="REU8" s="720"/>
      <c r="REV8" s="720"/>
      <c r="REW8" s="720"/>
      <c r="REX8" s="720"/>
      <c r="REY8" s="720"/>
      <c r="REZ8" s="720"/>
      <c r="RFA8" s="720"/>
      <c r="RFB8" s="720"/>
      <c r="RFC8" s="720"/>
      <c r="RFD8" s="720"/>
      <c r="RFE8" s="720"/>
      <c r="RFF8" s="720"/>
      <c r="RFG8" s="720"/>
      <c r="RFH8" s="720"/>
      <c r="RFI8" s="720"/>
      <c r="RFJ8" s="720"/>
      <c r="RFK8" s="720"/>
      <c r="RFL8" s="720"/>
      <c r="RFM8" s="720"/>
      <c r="RFN8" s="720"/>
      <c r="RFO8" s="720"/>
      <c r="RFP8" s="720"/>
      <c r="RFQ8" s="720"/>
      <c r="RFR8" s="720"/>
      <c r="RFS8" s="720"/>
      <c r="RFT8" s="720"/>
      <c r="RFU8" s="720"/>
      <c r="RFV8" s="720"/>
      <c r="RFW8" s="720"/>
      <c r="RFX8" s="720"/>
      <c r="RFY8" s="720"/>
      <c r="RFZ8" s="720"/>
      <c r="RGA8" s="720"/>
      <c r="RGB8" s="720"/>
      <c r="RGC8" s="720"/>
      <c r="RGD8" s="720"/>
      <c r="RGE8" s="720"/>
      <c r="RGF8" s="720"/>
      <c r="RGG8" s="720"/>
      <c r="RGH8" s="720"/>
      <c r="RGI8" s="720"/>
      <c r="RGJ8" s="720"/>
      <c r="RGK8" s="720"/>
      <c r="RGL8" s="720"/>
      <c r="RGM8" s="720"/>
      <c r="RGN8" s="720"/>
      <c r="RGO8" s="720"/>
      <c r="RGP8" s="720"/>
      <c r="RGQ8" s="720"/>
      <c r="RGR8" s="720"/>
      <c r="RGS8" s="720"/>
      <c r="RGT8" s="720"/>
      <c r="RGU8" s="720"/>
      <c r="RGV8" s="720"/>
      <c r="RGW8" s="720"/>
      <c r="RGX8" s="720"/>
      <c r="RGY8" s="720"/>
      <c r="RGZ8" s="720"/>
      <c r="RHA8" s="720"/>
      <c r="RHB8" s="720"/>
      <c r="RHC8" s="720"/>
      <c r="RHD8" s="720"/>
      <c r="RHE8" s="720"/>
      <c r="RHF8" s="720"/>
      <c r="RHG8" s="720"/>
      <c r="RHH8" s="720"/>
      <c r="RHI8" s="720"/>
      <c r="RHJ8" s="720"/>
      <c r="RHK8" s="720"/>
      <c r="RHL8" s="720"/>
      <c r="RHM8" s="720"/>
      <c r="RHN8" s="720"/>
      <c r="RHO8" s="720"/>
      <c r="RHP8" s="720"/>
      <c r="RHQ8" s="720"/>
      <c r="RHR8" s="720"/>
      <c r="RHS8" s="720"/>
      <c r="RHT8" s="720"/>
      <c r="RHU8" s="720"/>
      <c r="RHV8" s="720"/>
      <c r="RHW8" s="720"/>
      <c r="RHX8" s="720"/>
      <c r="RHY8" s="720"/>
      <c r="RHZ8" s="720"/>
      <c r="RIA8" s="720"/>
      <c r="RIB8" s="720"/>
      <c r="RIC8" s="720"/>
      <c r="RID8" s="720"/>
      <c r="RIE8" s="720"/>
      <c r="RIF8" s="720"/>
      <c r="RIG8" s="720"/>
      <c r="RIH8" s="720"/>
      <c r="RII8" s="720"/>
      <c r="RIJ8" s="720"/>
      <c r="RIK8" s="720"/>
      <c r="RIL8" s="720"/>
      <c r="RIM8" s="720"/>
      <c r="RIN8" s="720"/>
      <c r="RIO8" s="720"/>
      <c r="RIP8" s="720"/>
      <c r="RIQ8" s="720"/>
      <c r="RIR8" s="720"/>
      <c r="RIS8" s="720"/>
      <c r="RIT8" s="720"/>
      <c r="RIU8" s="720"/>
      <c r="RIV8" s="720"/>
      <c r="RIW8" s="720"/>
      <c r="RIX8" s="720"/>
      <c r="RIY8" s="720"/>
      <c r="RIZ8" s="720"/>
      <c r="RJA8" s="720"/>
      <c r="RJB8" s="720"/>
      <c r="RJC8" s="720"/>
      <c r="RJD8" s="720"/>
      <c r="RJE8" s="720"/>
      <c r="RJF8" s="720"/>
      <c r="RJG8" s="720"/>
      <c r="RJH8" s="720"/>
      <c r="RJI8" s="720"/>
      <c r="RJJ8" s="720"/>
      <c r="RJK8" s="720"/>
      <c r="RJL8" s="720"/>
      <c r="RJM8" s="720"/>
      <c r="RJN8" s="720"/>
      <c r="RJO8" s="720"/>
      <c r="RJP8" s="720"/>
      <c r="RJQ8" s="720"/>
      <c r="RJR8" s="720"/>
      <c r="RJS8" s="720"/>
      <c r="RJT8" s="720"/>
      <c r="RJU8" s="720"/>
      <c r="RJV8" s="720"/>
      <c r="RJW8" s="720"/>
      <c r="RJX8" s="720"/>
      <c r="RJY8" s="720"/>
      <c r="RJZ8" s="720"/>
      <c r="RKA8" s="720"/>
      <c r="RKB8" s="720"/>
      <c r="RKC8" s="720"/>
      <c r="RKD8" s="720"/>
      <c r="RKE8" s="720"/>
      <c r="RKF8" s="720"/>
      <c r="RKG8" s="720"/>
      <c r="RKH8" s="720"/>
      <c r="RKI8" s="720"/>
      <c r="RKJ8" s="720"/>
      <c r="RKK8" s="720"/>
      <c r="RKL8" s="720"/>
      <c r="RKM8" s="720"/>
      <c r="RKN8" s="720"/>
      <c r="RKO8" s="720"/>
      <c r="RKP8" s="720"/>
      <c r="RKQ8" s="720"/>
      <c r="RKR8" s="720"/>
      <c r="RKS8" s="720"/>
      <c r="RKT8" s="720"/>
      <c r="RKU8" s="720"/>
      <c r="RKV8" s="720"/>
      <c r="RKW8" s="720"/>
      <c r="RKX8" s="720"/>
      <c r="RKY8" s="720"/>
      <c r="RKZ8" s="720"/>
      <c r="RLA8" s="720"/>
      <c r="RLB8" s="720"/>
      <c r="RLC8" s="720"/>
      <c r="RLD8" s="720"/>
      <c r="RLE8" s="720"/>
      <c r="RLF8" s="720"/>
      <c r="RLG8" s="720"/>
      <c r="RLH8" s="720"/>
      <c r="RLI8" s="720"/>
      <c r="RLJ8" s="720"/>
      <c r="RLK8" s="720"/>
      <c r="RLL8" s="720"/>
      <c r="RLM8" s="720"/>
      <c r="RLN8" s="720"/>
      <c r="RLO8" s="720"/>
      <c r="RLP8" s="720"/>
      <c r="RLQ8" s="720"/>
      <c r="RLR8" s="720"/>
      <c r="RLS8" s="720"/>
      <c r="RLT8" s="720"/>
      <c r="RLU8" s="720"/>
      <c r="RLV8" s="720"/>
      <c r="RLW8" s="720"/>
      <c r="RLX8" s="720"/>
      <c r="RLY8" s="720"/>
      <c r="RLZ8" s="720"/>
      <c r="RMA8" s="720"/>
      <c r="RMB8" s="720"/>
      <c r="RMC8" s="720"/>
      <c r="RMD8" s="720"/>
      <c r="RME8" s="720"/>
      <c r="RMF8" s="720"/>
      <c r="RMG8" s="720"/>
      <c r="RMH8" s="720"/>
      <c r="RMI8" s="720"/>
      <c r="RMJ8" s="720"/>
      <c r="RMK8" s="720"/>
      <c r="RML8" s="720"/>
      <c r="RMM8" s="720"/>
      <c r="RMN8" s="720"/>
      <c r="RMO8" s="720"/>
      <c r="RMP8" s="720"/>
      <c r="RMQ8" s="720"/>
      <c r="RMR8" s="720"/>
      <c r="RMS8" s="720"/>
      <c r="RMT8" s="720"/>
      <c r="RMU8" s="720"/>
      <c r="RMV8" s="720"/>
      <c r="RMW8" s="720"/>
      <c r="RMX8" s="720"/>
      <c r="RMY8" s="720"/>
      <c r="RMZ8" s="720"/>
      <c r="RNA8" s="720"/>
      <c r="RNB8" s="720"/>
      <c r="RNC8" s="720"/>
      <c r="RND8" s="720"/>
      <c r="RNE8" s="720"/>
      <c r="RNF8" s="720"/>
      <c r="RNG8" s="720"/>
      <c r="RNH8" s="720"/>
      <c r="RNI8" s="720"/>
      <c r="RNJ8" s="720"/>
      <c r="RNK8" s="720"/>
      <c r="RNL8" s="720"/>
      <c r="RNM8" s="720"/>
      <c r="RNN8" s="720"/>
      <c r="RNO8" s="720"/>
      <c r="RNP8" s="720"/>
      <c r="RNQ8" s="720"/>
      <c r="RNR8" s="720"/>
      <c r="RNS8" s="720"/>
      <c r="RNT8" s="720"/>
      <c r="RNU8" s="720"/>
      <c r="RNV8" s="720"/>
      <c r="RNW8" s="720"/>
      <c r="RNX8" s="720"/>
      <c r="RNY8" s="720"/>
      <c r="RNZ8" s="720"/>
      <c r="ROA8" s="720"/>
      <c r="ROB8" s="720"/>
      <c r="ROC8" s="720"/>
      <c r="ROD8" s="720"/>
      <c r="ROE8" s="720"/>
      <c r="ROF8" s="720"/>
      <c r="ROG8" s="720"/>
      <c r="ROH8" s="720"/>
      <c r="ROI8" s="720"/>
      <c r="ROJ8" s="720"/>
      <c r="ROK8" s="720"/>
      <c r="ROL8" s="720"/>
      <c r="ROM8" s="720"/>
      <c r="RON8" s="720"/>
      <c r="ROO8" s="720"/>
      <c r="ROP8" s="720"/>
      <c r="ROQ8" s="720"/>
      <c r="ROR8" s="720"/>
      <c r="ROS8" s="720"/>
      <c r="ROT8" s="720"/>
      <c r="ROU8" s="720"/>
      <c r="ROV8" s="720"/>
      <c r="ROW8" s="720"/>
      <c r="ROX8" s="720"/>
      <c r="ROY8" s="720"/>
      <c r="ROZ8" s="720"/>
      <c r="RPA8" s="720"/>
      <c r="RPB8" s="720"/>
      <c r="RPC8" s="720"/>
      <c r="RPD8" s="720"/>
      <c r="RPE8" s="720"/>
      <c r="RPF8" s="720"/>
      <c r="RPG8" s="720"/>
      <c r="RPH8" s="720"/>
      <c r="RPI8" s="720"/>
      <c r="RPJ8" s="720"/>
      <c r="RPK8" s="720"/>
      <c r="RPL8" s="720"/>
      <c r="RPM8" s="720"/>
      <c r="RPN8" s="720"/>
      <c r="RPO8" s="720"/>
      <c r="RPP8" s="720"/>
      <c r="RPQ8" s="720"/>
      <c r="RPR8" s="720"/>
      <c r="RPS8" s="720"/>
      <c r="RPT8" s="720"/>
      <c r="RPU8" s="720"/>
      <c r="RPV8" s="720"/>
      <c r="RPW8" s="720"/>
      <c r="RPX8" s="720"/>
      <c r="RPY8" s="720"/>
      <c r="RPZ8" s="720"/>
      <c r="RQA8" s="720"/>
      <c r="RQB8" s="720"/>
      <c r="RQC8" s="720"/>
      <c r="RQD8" s="720"/>
      <c r="RQE8" s="720"/>
      <c r="RQF8" s="720"/>
      <c r="RQG8" s="720"/>
      <c r="RQH8" s="720"/>
      <c r="RQI8" s="720"/>
      <c r="RQJ8" s="720"/>
      <c r="RQK8" s="720"/>
      <c r="RQL8" s="720"/>
      <c r="RQM8" s="720"/>
      <c r="RQN8" s="720"/>
      <c r="RQO8" s="720"/>
      <c r="RQP8" s="720"/>
      <c r="RQQ8" s="720"/>
      <c r="RQR8" s="720"/>
      <c r="RQS8" s="720"/>
      <c r="RQT8" s="720"/>
      <c r="RQU8" s="720"/>
      <c r="RQV8" s="720"/>
      <c r="RQW8" s="720"/>
      <c r="RQX8" s="720"/>
      <c r="RQY8" s="720"/>
      <c r="RQZ8" s="720"/>
      <c r="RRA8" s="720"/>
      <c r="RRB8" s="720"/>
      <c r="RRC8" s="720"/>
      <c r="RRD8" s="720"/>
      <c r="RRE8" s="720"/>
      <c r="RRF8" s="720"/>
      <c r="RRG8" s="720"/>
      <c r="RRH8" s="720"/>
      <c r="RRI8" s="720"/>
      <c r="RRJ8" s="720"/>
      <c r="RRK8" s="720"/>
      <c r="RRL8" s="720"/>
      <c r="RRM8" s="720"/>
      <c r="RRN8" s="720"/>
      <c r="RRO8" s="720"/>
      <c r="RRP8" s="720"/>
      <c r="RRQ8" s="720"/>
      <c r="RRR8" s="720"/>
      <c r="RRS8" s="720"/>
      <c r="RRT8" s="720"/>
      <c r="RRU8" s="720"/>
      <c r="RRV8" s="720"/>
      <c r="RRW8" s="720"/>
      <c r="RRX8" s="720"/>
      <c r="RRY8" s="720"/>
      <c r="RRZ8" s="720"/>
      <c r="RSA8" s="720"/>
      <c r="RSB8" s="720"/>
      <c r="RSC8" s="720"/>
      <c r="RSD8" s="720"/>
      <c r="RSE8" s="720"/>
      <c r="RSF8" s="720"/>
      <c r="RSG8" s="720"/>
      <c r="RSH8" s="720"/>
      <c r="RSI8" s="720"/>
      <c r="RSJ8" s="720"/>
      <c r="RSK8" s="720"/>
      <c r="RSL8" s="720"/>
      <c r="RSM8" s="720"/>
      <c r="RSN8" s="720"/>
      <c r="RSO8" s="720"/>
      <c r="RSP8" s="720"/>
      <c r="RSQ8" s="720"/>
      <c r="RSR8" s="720"/>
      <c r="RSS8" s="720"/>
      <c r="RST8" s="720"/>
      <c r="RSU8" s="720"/>
      <c r="RSV8" s="720"/>
      <c r="RSW8" s="720"/>
      <c r="RSX8" s="720"/>
      <c r="RSY8" s="720"/>
      <c r="RSZ8" s="720"/>
      <c r="RTA8" s="720"/>
      <c r="RTB8" s="720"/>
      <c r="RTC8" s="720"/>
      <c r="RTD8" s="720"/>
      <c r="RTE8" s="720"/>
      <c r="RTF8" s="720"/>
      <c r="RTG8" s="720"/>
      <c r="RTH8" s="720"/>
      <c r="RTI8" s="720"/>
      <c r="RTJ8" s="720"/>
      <c r="RTK8" s="720"/>
      <c r="RTL8" s="720"/>
      <c r="RTM8" s="720"/>
      <c r="RTN8" s="720"/>
      <c r="RTO8" s="720"/>
      <c r="RTP8" s="720"/>
      <c r="RTQ8" s="720"/>
      <c r="RTR8" s="720"/>
      <c r="RTS8" s="720"/>
      <c r="RTT8" s="720"/>
      <c r="RTU8" s="720"/>
      <c r="RTV8" s="720"/>
      <c r="RTW8" s="720"/>
      <c r="RTX8" s="720"/>
      <c r="RTY8" s="720"/>
      <c r="RTZ8" s="720"/>
      <c r="RUA8" s="720"/>
      <c r="RUB8" s="720"/>
      <c r="RUC8" s="720"/>
      <c r="RUD8" s="720"/>
      <c r="RUE8" s="720"/>
      <c r="RUF8" s="720"/>
      <c r="RUG8" s="720"/>
      <c r="RUH8" s="720"/>
      <c r="RUI8" s="720"/>
      <c r="RUJ8" s="720"/>
      <c r="RUK8" s="720"/>
      <c r="RUL8" s="720"/>
      <c r="RUM8" s="720"/>
      <c r="RUN8" s="720"/>
      <c r="RUO8" s="720"/>
      <c r="RUP8" s="720"/>
      <c r="RUQ8" s="720"/>
      <c r="RUR8" s="720"/>
      <c r="RUS8" s="720"/>
      <c r="RUT8" s="720"/>
      <c r="RUU8" s="720"/>
      <c r="RUV8" s="720"/>
      <c r="RUW8" s="720"/>
      <c r="RUX8" s="720"/>
      <c r="RUY8" s="720"/>
      <c r="RUZ8" s="720"/>
      <c r="RVA8" s="720"/>
      <c r="RVB8" s="720"/>
      <c r="RVC8" s="720"/>
      <c r="RVD8" s="720"/>
      <c r="RVE8" s="720"/>
      <c r="RVF8" s="720"/>
      <c r="RVG8" s="720"/>
      <c r="RVH8" s="720"/>
      <c r="RVI8" s="720"/>
      <c r="RVJ8" s="720"/>
      <c r="RVK8" s="720"/>
      <c r="RVL8" s="720"/>
      <c r="RVM8" s="720"/>
      <c r="RVN8" s="720"/>
      <c r="RVO8" s="720"/>
      <c r="RVP8" s="720"/>
      <c r="RVQ8" s="720"/>
      <c r="RVR8" s="720"/>
      <c r="RVS8" s="720"/>
      <c r="RVT8" s="720"/>
      <c r="RVU8" s="720"/>
      <c r="RVV8" s="720"/>
      <c r="RVW8" s="720"/>
      <c r="RVX8" s="720"/>
      <c r="RVY8" s="720"/>
      <c r="RVZ8" s="720"/>
      <c r="RWA8" s="720"/>
      <c r="RWB8" s="720"/>
      <c r="RWC8" s="720"/>
      <c r="RWD8" s="720"/>
      <c r="RWE8" s="720"/>
      <c r="RWF8" s="720"/>
      <c r="RWG8" s="720"/>
      <c r="RWH8" s="720"/>
      <c r="RWI8" s="720"/>
      <c r="RWJ8" s="720"/>
      <c r="RWK8" s="720"/>
      <c r="RWL8" s="720"/>
      <c r="RWM8" s="720"/>
      <c r="RWN8" s="720"/>
      <c r="RWO8" s="720"/>
      <c r="RWP8" s="720"/>
      <c r="RWQ8" s="720"/>
      <c r="RWR8" s="720"/>
      <c r="RWS8" s="720"/>
      <c r="RWT8" s="720"/>
      <c r="RWU8" s="720"/>
      <c r="RWV8" s="720"/>
      <c r="RWW8" s="720"/>
      <c r="RWX8" s="720"/>
      <c r="RWY8" s="720"/>
      <c r="RWZ8" s="720"/>
      <c r="RXA8" s="720"/>
      <c r="RXB8" s="720"/>
      <c r="RXC8" s="720"/>
      <c r="RXD8" s="720"/>
      <c r="RXE8" s="720"/>
      <c r="RXF8" s="720"/>
      <c r="RXG8" s="720"/>
      <c r="RXH8" s="720"/>
      <c r="RXI8" s="720"/>
      <c r="RXJ8" s="720"/>
      <c r="RXK8" s="720"/>
      <c r="RXL8" s="720"/>
      <c r="RXM8" s="720"/>
      <c r="RXN8" s="720"/>
      <c r="RXO8" s="720"/>
      <c r="RXP8" s="720"/>
      <c r="RXQ8" s="720"/>
      <c r="RXR8" s="720"/>
      <c r="RXS8" s="720"/>
      <c r="RXT8" s="720"/>
      <c r="RXU8" s="720"/>
      <c r="RXV8" s="720"/>
      <c r="RXW8" s="720"/>
      <c r="RXX8" s="720"/>
      <c r="RXY8" s="720"/>
      <c r="RXZ8" s="720"/>
      <c r="RYA8" s="720"/>
      <c r="RYB8" s="720"/>
      <c r="RYC8" s="720"/>
      <c r="RYD8" s="720"/>
      <c r="RYE8" s="720"/>
      <c r="RYF8" s="720"/>
      <c r="RYG8" s="720"/>
      <c r="RYH8" s="720"/>
      <c r="RYI8" s="720"/>
      <c r="RYJ8" s="720"/>
      <c r="RYK8" s="720"/>
      <c r="RYL8" s="720"/>
      <c r="RYM8" s="720"/>
      <c r="RYN8" s="720"/>
      <c r="RYO8" s="720"/>
      <c r="RYP8" s="720"/>
      <c r="RYQ8" s="720"/>
      <c r="RYR8" s="720"/>
      <c r="RYS8" s="720"/>
      <c r="RYT8" s="720"/>
      <c r="RYU8" s="720"/>
      <c r="RYV8" s="720"/>
      <c r="RYW8" s="720"/>
      <c r="RYX8" s="720"/>
      <c r="RYY8" s="720"/>
      <c r="RYZ8" s="720"/>
      <c r="RZA8" s="720"/>
      <c r="RZB8" s="720"/>
      <c r="RZC8" s="720"/>
      <c r="RZD8" s="720"/>
      <c r="RZE8" s="720"/>
      <c r="RZF8" s="720"/>
      <c r="RZG8" s="720"/>
      <c r="RZH8" s="720"/>
      <c r="RZI8" s="720"/>
      <c r="RZJ8" s="720"/>
      <c r="RZK8" s="720"/>
      <c r="RZL8" s="720"/>
      <c r="RZM8" s="720"/>
      <c r="RZN8" s="720"/>
      <c r="RZO8" s="720"/>
      <c r="RZP8" s="720"/>
      <c r="RZQ8" s="720"/>
      <c r="RZR8" s="720"/>
      <c r="RZS8" s="720"/>
      <c r="RZT8" s="720"/>
      <c r="RZU8" s="720"/>
      <c r="RZV8" s="720"/>
      <c r="RZW8" s="720"/>
      <c r="RZX8" s="720"/>
      <c r="RZY8" s="720"/>
      <c r="RZZ8" s="720"/>
      <c r="SAA8" s="720"/>
      <c r="SAB8" s="720"/>
      <c r="SAC8" s="720"/>
      <c r="SAD8" s="720"/>
      <c r="SAE8" s="720"/>
      <c r="SAF8" s="720"/>
      <c r="SAG8" s="720"/>
      <c r="SAH8" s="720"/>
      <c r="SAI8" s="720"/>
      <c r="SAJ8" s="720"/>
      <c r="SAK8" s="720"/>
      <c r="SAL8" s="720"/>
      <c r="SAM8" s="720"/>
      <c r="SAN8" s="720"/>
      <c r="SAO8" s="720"/>
      <c r="SAP8" s="720"/>
      <c r="SAQ8" s="720"/>
      <c r="SAR8" s="720"/>
      <c r="SAS8" s="720"/>
      <c r="SAT8" s="720"/>
      <c r="SAU8" s="720"/>
      <c r="SAV8" s="720"/>
      <c r="SAW8" s="720"/>
      <c r="SAX8" s="720"/>
      <c r="SAY8" s="720"/>
      <c r="SAZ8" s="720"/>
      <c r="SBA8" s="720"/>
      <c r="SBB8" s="720"/>
      <c r="SBC8" s="720"/>
      <c r="SBD8" s="720"/>
      <c r="SBE8" s="720"/>
      <c r="SBF8" s="720"/>
      <c r="SBG8" s="720"/>
      <c r="SBH8" s="720"/>
      <c r="SBI8" s="720"/>
      <c r="SBJ8" s="720"/>
      <c r="SBK8" s="720"/>
      <c r="SBL8" s="720"/>
      <c r="SBM8" s="720"/>
      <c r="SBN8" s="720"/>
      <c r="SBO8" s="720"/>
      <c r="SBP8" s="720"/>
      <c r="SBQ8" s="720"/>
      <c r="SBR8" s="720"/>
      <c r="SBS8" s="720"/>
      <c r="SBT8" s="720"/>
      <c r="SBU8" s="720"/>
      <c r="SBV8" s="720"/>
      <c r="SBW8" s="720"/>
      <c r="SBX8" s="720"/>
      <c r="SBY8" s="720"/>
      <c r="SBZ8" s="720"/>
      <c r="SCA8" s="720"/>
      <c r="SCB8" s="720"/>
      <c r="SCC8" s="720"/>
      <c r="SCD8" s="720"/>
      <c r="SCE8" s="720"/>
      <c r="SCF8" s="720"/>
      <c r="SCG8" s="720"/>
      <c r="SCH8" s="720"/>
      <c r="SCI8" s="720"/>
      <c r="SCJ8" s="720"/>
      <c r="SCK8" s="720"/>
      <c r="SCL8" s="720"/>
      <c r="SCM8" s="720"/>
      <c r="SCN8" s="720"/>
      <c r="SCO8" s="720"/>
      <c r="SCP8" s="720"/>
      <c r="SCQ8" s="720"/>
      <c r="SCR8" s="720"/>
      <c r="SCS8" s="720"/>
      <c r="SCT8" s="720"/>
      <c r="SCU8" s="720"/>
      <c r="SCV8" s="720"/>
      <c r="SCW8" s="720"/>
      <c r="SCX8" s="720"/>
      <c r="SCY8" s="720"/>
      <c r="SCZ8" s="720"/>
      <c r="SDA8" s="720"/>
      <c r="SDB8" s="720"/>
      <c r="SDC8" s="720"/>
      <c r="SDD8" s="720"/>
      <c r="SDE8" s="720"/>
      <c r="SDF8" s="720"/>
      <c r="SDG8" s="720"/>
      <c r="SDH8" s="720"/>
      <c r="SDI8" s="720"/>
      <c r="SDJ8" s="720"/>
      <c r="SDK8" s="720"/>
      <c r="SDL8" s="720"/>
      <c r="SDM8" s="720"/>
      <c r="SDN8" s="720"/>
      <c r="SDO8" s="720"/>
      <c r="SDP8" s="720"/>
      <c r="SDQ8" s="720"/>
      <c r="SDR8" s="720"/>
      <c r="SDS8" s="720"/>
      <c r="SDT8" s="720"/>
      <c r="SDU8" s="720"/>
      <c r="SDV8" s="720"/>
      <c r="SDW8" s="720"/>
      <c r="SDX8" s="720"/>
      <c r="SDY8" s="720"/>
      <c r="SDZ8" s="720"/>
      <c r="SEA8" s="720"/>
      <c r="SEB8" s="720"/>
      <c r="SEC8" s="720"/>
      <c r="SED8" s="720"/>
      <c r="SEE8" s="720"/>
      <c r="SEF8" s="720"/>
      <c r="SEG8" s="720"/>
      <c r="SEH8" s="720"/>
      <c r="SEI8" s="720"/>
      <c r="SEJ8" s="720"/>
      <c r="SEK8" s="720"/>
      <c r="SEL8" s="720"/>
      <c r="SEM8" s="720"/>
      <c r="SEN8" s="720"/>
      <c r="SEO8" s="720"/>
      <c r="SEP8" s="720"/>
      <c r="SEQ8" s="720"/>
      <c r="SER8" s="720"/>
      <c r="SES8" s="720"/>
      <c r="SET8" s="720"/>
      <c r="SEU8" s="720"/>
      <c r="SEV8" s="720"/>
      <c r="SEW8" s="720"/>
      <c r="SEX8" s="720"/>
      <c r="SEY8" s="720"/>
      <c r="SEZ8" s="720"/>
      <c r="SFA8" s="720"/>
      <c r="SFB8" s="720"/>
      <c r="SFC8" s="720"/>
      <c r="SFD8" s="720"/>
      <c r="SFE8" s="720"/>
      <c r="SFF8" s="720"/>
      <c r="SFG8" s="720"/>
      <c r="SFH8" s="720"/>
      <c r="SFI8" s="720"/>
      <c r="SFJ8" s="720"/>
      <c r="SFK8" s="720"/>
      <c r="SFL8" s="720"/>
      <c r="SFM8" s="720"/>
      <c r="SFN8" s="720"/>
      <c r="SFO8" s="720"/>
      <c r="SFP8" s="720"/>
      <c r="SFQ8" s="720"/>
      <c r="SFR8" s="720"/>
      <c r="SFS8" s="720"/>
      <c r="SFT8" s="720"/>
      <c r="SFU8" s="720"/>
      <c r="SFV8" s="720"/>
      <c r="SFW8" s="720"/>
      <c r="SFX8" s="720"/>
      <c r="SFY8" s="720"/>
      <c r="SFZ8" s="720"/>
      <c r="SGA8" s="720"/>
      <c r="SGB8" s="720"/>
      <c r="SGC8" s="720"/>
      <c r="SGD8" s="720"/>
      <c r="SGE8" s="720"/>
      <c r="SGF8" s="720"/>
      <c r="SGG8" s="720"/>
      <c r="SGH8" s="720"/>
      <c r="SGI8" s="720"/>
      <c r="SGJ8" s="720"/>
      <c r="SGK8" s="720"/>
      <c r="SGL8" s="720"/>
      <c r="SGM8" s="720"/>
      <c r="SGN8" s="720"/>
      <c r="SGO8" s="720"/>
      <c r="SGP8" s="720"/>
      <c r="SGQ8" s="720"/>
      <c r="SGR8" s="720"/>
      <c r="SGS8" s="720"/>
      <c r="SGT8" s="720"/>
      <c r="SGU8" s="720"/>
      <c r="SGV8" s="720"/>
      <c r="SGW8" s="720"/>
      <c r="SGX8" s="720"/>
      <c r="SGY8" s="720"/>
      <c r="SGZ8" s="720"/>
      <c r="SHA8" s="720"/>
      <c r="SHB8" s="720"/>
      <c r="SHC8" s="720"/>
      <c r="SHD8" s="720"/>
      <c r="SHE8" s="720"/>
      <c r="SHF8" s="720"/>
      <c r="SHG8" s="720"/>
      <c r="SHH8" s="720"/>
      <c r="SHI8" s="720"/>
      <c r="SHJ8" s="720"/>
      <c r="SHK8" s="720"/>
      <c r="SHL8" s="720"/>
      <c r="SHM8" s="720"/>
      <c r="SHN8" s="720"/>
      <c r="SHO8" s="720"/>
      <c r="SHP8" s="720"/>
      <c r="SHQ8" s="720"/>
      <c r="SHR8" s="720"/>
      <c r="SHS8" s="720"/>
      <c r="SHT8" s="720"/>
      <c r="SHU8" s="720"/>
      <c r="SHV8" s="720"/>
      <c r="SHW8" s="720"/>
      <c r="SHX8" s="720"/>
      <c r="SHY8" s="720"/>
      <c r="SHZ8" s="720"/>
      <c r="SIA8" s="720"/>
      <c r="SIB8" s="720"/>
      <c r="SIC8" s="720"/>
      <c r="SID8" s="720"/>
      <c r="SIE8" s="720"/>
      <c r="SIF8" s="720"/>
      <c r="SIG8" s="720"/>
      <c r="SIH8" s="720"/>
      <c r="SII8" s="720"/>
      <c r="SIJ8" s="720"/>
      <c r="SIK8" s="720"/>
      <c r="SIL8" s="720"/>
      <c r="SIM8" s="720"/>
      <c r="SIN8" s="720"/>
      <c r="SIO8" s="720"/>
      <c r="SIP8" s="720"/>
      <c r="SIQ8" s="720"/>
      <c r="SIR8" s="720"/>
      <c r="SIS8" s="720"/>
      <c r="SIT8" s="720"/>
      <c r="SIU8" s="720"/>
      <c r="SIV8" s="720"/>
      <c r="SIW8" s="720"/>
      <c r="SIX8" s="720"/>
      <c r="SIY8" s="720"/>
      <c r="SIZ8" s="720"/>
      <c r="SJA8" s="720"/>
      <c r="SJB8" s="720"/>
      <c r="SJC8" s="720"/>
      <c r="SJD8" s="720"/>
      <c r="SJE8" s="720"/>
      <c r="SJF8" s="720"/>
      <c r="SJG8" s="720"/>
      <c r="SJH8" s="720"/>
      <c r="SJI8" s="720"/>
      <c r="SJJ8" s="720"/>
      <c r="SJK8" s="720"/>
      <c r="SJL8" s="720"/>
      <c r="SJM8" s="720"/>
      <c r="SJN8" s="720"/>
      <c r="SJO8" s="720"/>
      <c r="SJP8" s="720"/>
      <c r="SJQ8" s="720"/>
      <c r="SJR8" s="720"/>
      <c r="SJS8" s="720"/>
      <c r="SJT8" s="720"/>
      <c r="SJU8" s="720"/>
      <c r="SJV8" s="720"/>
      <c r="SJW8" s="720"/>
      <c r="SJX8" s="720"/>
      <c r="SJY8" s="720"/>
      <c r="SJZ8" s="720"/>
      <c r="SKA8" s="720"/>
      <c r="SKB8" s="720"/>
      <c r="SKC8" s="720"/>
      <c r="SKD8" s="720"/>
      <c r="SKE8" s="720"/>
      <c r="SKF8" s="720"/>
      <c r="SKG8" s="720"/>
      <c r="SKH8" s="720"/>
      <c r="SKI8" s="720"/>
      <c r="SKJ8" s="720"/>
      <c r="SKK8" s="720"/>
      <c r="SKL8" s="720"/>
      <c r="SKM8" s="720"/>
      <c r="SKN8" s="720"/>
      <c r="SKO8" s="720"/>
      <c r="SKP8" s="720"/>
      <c r="SKQ8" s="720"/>
      <c r="SKR8" s="720"/>
      <c r="SKS8" s="720"/>
      <c r="SKT8" s="720"/>
      <c r="SKU8" s="720"/>
      <c r="SKV8" s="720"/>
      <c r="SKW8" s="720"/>
      <c r="SKX8" s="720"/>
      <c r="SKY8" s="720"/>
      <c r="SKZ8" s="720"/>
      <c r="SLA8" s="720"/>
      <c r="SLB8" s="720"/>
      <c r="SLC8" s="720"/>
      <c r="SLD8" s="720"/>
      <c r="SLE8" s="720"/>
      <c r="SLF8" s="720"/>
      <c r="SLG8" s="720"/>
      <c r="SLH8" s="720"/>
      <c r="SLI8" s="720"/>
      <c r="SLJ8" s="720"/>
      <c r="SLK8" s="720"/>
      <c r="SLL8" s="720"/>
      <c r="SLM8" s="720"/>
      <c r="SLN8" s="720"/>
      <c r="SLO8" s="720"/>
      <c r="SLP8" s="720"/>
      <c r="SLQ8" s="720"/>
      <c r="SLR8" s="720"/>
      <c r="SLS8" s="720"/>
      <c r="SLT8" s="720"/>
      <c r="SLU8" s="720"/>
      <c r="SLV8" s="720"/>
      <c r="SLW8" s="720"/>
      <c r="SLX8" s="720"/>
      <c r="SLY8" s="720"/>
      <c r="SLZ8" s="720"/>
      <c r="SMA8" s="720"/>
      <c r="SMB8" s="720"/>
      <c r="SMC8" s="720"/>
      <c r="SMD8" s="720"/>
      <c r="SME8" s="720"/>
      <c r="SMF8" s="720"/>
      <c r="SMG8" s="720"/>
      <c r="SMH8" s="720"/>
      <c r="SMI8" s="720"/>
      <c r="SMJ8" s="720"/>
      <c r="SMK8" s="720"/>
      <c r="SML8" s="720"/>
      <c r="SMM8" s="720"/>
      <c r="SMN8" s="720"/>
      <c r="SMO8" s="720"/>
      <c r="SMP8" s="720"/>
      <c r="SMQ8" s="720"/>
      <c r="SMR8" s="720"/>
      <c r="SMS8" s="720"/>
      <c r="SMT8" s="720"/>
      <c r="SMU8" s="720"/>
      <c r="SMV8" s="720"/>
      <c r="SMW8" s="720"/>
      <c r="SMX8" s="720"/>
      <c r="SMY8" s="720"/>
      <c r="SMZ8" s="720"/>
      <c r="SNA8" s="720"/>
      <c r="SNB8" s="720"/>
      <c r="SNC8" s="720"/>
      <c r="SND8" s="720"/>
      <c r="SNE8" s="720"/>
      <c r="SNF8" s="720"/>
      <c r="SNG8" s="720"/>
      <c r="SNH8" s="720"/>
      <c r="SNI8" s="720"/>
      <c r="SNJ8" s="720"/>
      <c r="SNK8" s="720"/>
      <c r="SNL8" s="720"/>
      <c r="SNM8" s="720"/>
      <c r="SNN8" s="720"/>
      <c r="SNO8" s="720"/>
      <c r="SNP8" s="720"/>
      <c r="SNQ8" s="720"/>
      <c r="SNR8" s="720"/>
      <c r="SNS8" s="720"/>
      <c r="SNT8" s="720"/>
      <c r="SNU8" s="720"/>
      <c r="SNV8" s="720"/>
      <c r="SNW8" s="720"/>
      <c r="SNX8" s="720"/>
      <c r="SNY8" s="720"/>
      <c r="SNZ8" s="720"/>
      <c r="SOA8" s="720"/>
      <c r="SOB8" s="720"/>
      <c r="SOC8" s="720"/>
      <c r="SOD8" s="720"/>
      <c r="SOE8" s="720"/>
      <c r="SOF8" s="720"/>
      <c r="SOG8" s="720"/>
      <c r="SOH8" s="720"/>
      <c r="SOI8" s="720"/>
      <c r="SOJ8" s="720"/>
      <c r="SOK8" s="720"/>
      <c r="SOL8" s="720"/>
      <c r="SOM8" s="720"/>
      <c r="SON8" s="720"/>
      <c r="SOO8" s="720"/>
      <c r="SOP8" s="720"/>
      <c r="SOQ8" s="720"/>
      <c r="SOR8" s="720"/>
      <c r="SOS8" s="720"/>
      <c r="SOT8" s="720"/>
      <c r="SOU8" s="720"/>
      <c r="SOV8" s="720"/>
      <c r="SOW8" s="720"/>
      <c r="SOX8" s="720"/>
      <c r="SOY8" s="720"/>
      <c r="SOZ8" s="720"/>
      <c r="SPA8" s="720"/>
      <c r="SPB8" s="720"/>
      <c r="SPC8" s="720"/>
      <c r="SPD8" s="720"/>
      <c r="SPE8" s="720"/>
      <c r="SPF8" s="720"/>
      <c r="SPG8" s="720"/>
      <c r="SPH8" s="720"/>
      <c r="SPI8" s="720"/>
      <c r="SPJ8" s="720"/>
      <c r="SPK8" s="720"/>
      <c r="SPL8" s="720"/>
      <c r="SPM8" s="720"/>
      <c r="SPN8" s="720"/>
      <c r="SPO8" s="720"/>
      <c r="SPP8" s="720"/>
      <c r="SPQ8" s="720"/>
      <c r="SPR8" s="720"/>
      <c r="SPS8" s="720"/>
      <c r="SPT8" s="720"/>
      <c r="SPU8" s="720"/>
      <c r="SPV8" s="720"/>
      <c r="SPW8" s="720"/>
      <c r="SPX8" s="720"/>
      <c r="SPY8" s="720"/>
      <c r="SPZ8" s="720"/>
      <c r="SQA8" s="720"/>
      <c r="SQB8" s="720"/>
      <c r="SQC8" s="720"/>
      <c r="SQD8" s="720"/>
      <c r="SQE8" s="720"/>
      <c r="SQF8" s="720"/>
      <c r="SQG8" s="720"/>
      <c r="SQH8" s="720"/>
      <c r="SQI8" s="720"/>
      <c r="SQJ8" s="720"/>
      <c r="SQK8" s="720"/>
      <c r="SQL8" s="720"/>
      <c r="SQM8" s="720"/>
      <c r="SQN8" s="720"/>
      <c r="SQO8" s="720"/>
      <c r="SQP8" s="720"/>
      <c r="SQQ8" s="720"/>
      <c r="SQR8" s="720"/>
      <c r="SQS8" s="720"/>
      <c r="SQT8" s="720"/>
      <c r="SQU8" s="720"/>
      <c r="SQV8" s="720"/>
      <c r="SQW8" s="720"/>
      <c r="SQX8" s="720"/>
      <c r="SQY8" s="720"/>
      <c r="SQZ8" s="720"/>
      <c r="SRA8" s="720"/>
      <c r="SRB8" s="720"/>
      <c r="SRC8" s="720"/>
      <c r="SRD8" s="720"/>
      <c r="SRE8" s="720"/>
      <c r="SRF8" s="720"/>
      <c r="SRG8" s="720"/>
      <c r="SRH8" s="720"/>
      <c r="SRI8" s="720"/>
      <c r="SRJ8" s="720"/>
      <c r="SRK8" s="720"/>
      <c r="SRL8" s="720"/>
      <c r="SRM8" s="720"/>
      <c r="SRN8" s="720"/>
      <c r="SRO8" s="720"/>
      <c r="SRP8" s="720"/>
      <c r="SRQ8" s="720"/>
      <c r="SRR8" s="720"/>
      <c r="SRS8" s="720"/>
      <c r="SRT8" s="720"/>
      <c r="SRU8" s="720"/>
      <c r="SRV8" s="720"/>
      <c r="SRW8" s="720"/>
      <c r="SRX8" s="720"/>
      <c r="SRY8" s="720"/>
      <c r="SRZ8" s="720"/>
      <c r="SSA8" s="720"/>
      <c r="SSB8" s="720"/>
      <c r="SSC8" s="720"/>
      <c r="SSD8" s="720"/>
      <c r="SSE8" s="720"/>
      <c r="SSF8" s="720"/>
      <c r="SSG8" s="720"/>
      <c r="SSH8" s="720"/>
      <c r="SSI8" s="720"/>
      <c r="SSJ8" s="720"/>
      <c r="SSK8" s="720"/>
      <c r="SSL8" s="720"/>
      <c r="SSM8" s="720"/>
      <c r="SSN8" s="720"/>
      <c r="SSO8" s="720"/>
      <c r="SSP8" s="720"/>
      <c r="SSQ8" s="720"/>
      <c r="SSR8" s="720"/>
      <c r="SSS8" s="720"/>
      <c r="SST8" s="720"/>
      <c r="SSU8" s="720"/>
      <c r="SSV8" s="720"/>
      <c r="SSW8" s="720"/>
      <c r="SSX8" s="720"/>
      <c r="SSY8" s="720"/>
      <c r="SSZ8" s="720"/>
      <c r="STA8" s="720"/>
      <c r="STB8" s="720"/>
      <c r="STC8" s="720"/>
      <c r="STD8" s="720"/>
      <c r="STE8" s="720"/>
      <c r="STF8" s="720"/>
      <c r="STG8" s="720"/>
      <c r="STH8" s="720"/>
      <c r="STI8" s="720"/>
      <c r="STJ8" s="720"/>
      <c r="STK8" s="720"/>
      <c r="STL8" s="720"/>
      <c r="STM8" s="720"/>
      <c r="STN8" s="720"/>
      <c r="STO8" s="720"/>
      <c r="STP8" s="720"/>
      <c r="STQ8" s="720"/>
      <c r="STR8" s="720"/>
      <c r="STS8" s="720"/>
      <c r="STT8" s="720"/>
      <c r="STU8" s="720"/>
      <c r="STV8" s="720"/>
      <c r="STW8" s="720"/>
      <c r="STX8" s="720"/>
      <c r="STY8" s="720"/>
      <c r="STZ8" s="720"/>
      <c r="SUA8" s="720"/>
      <c r="SUB8" s="720"/>
      <c r="SUC8" s="720"/>
      <c r="SUD8" s="720"/>
      <c r="SUE8" s="720"/>
      <c r="SUF8" s="720"/>
      <c r="SUG8" s="720"/>
      <c r="SUH8" s="720"/>
      <c r="SUI8" s="720"/>
      <c r="SUJ8" s="720"/>
      <c r="SUK8" s="720"/>
      <c r="SUL8" s="720"/>
      <c r="SUM8" s="720"/>
      <c r="SUN8" s="720"/>
      <c r="SUO8" s="720"/>
      <c r="SUP8" s="720"/>
      <c r="SUQ8" s="720"/>
      <c r="SUR8" s="720"/>
      <c r="SUS8" s="720"/>
      <c r="SUT8" s="720"/>
      <c r="SUU8" s="720"/>
      <c r="SUV8" s="720"/>
      <c r="SUW8" s="720"/>
      <c r="SUX8" s="720"/>
      <c r="SUY8" s="720"/>
      <c r="SUZ8" s="720"/>
      <c r="SVA8" s="720"/>
      <c r="SVB8" s="720"/>
      <c r="SVC8" s="720"/>
      <c r="SVD8" s="720"/>
      <c r="SVE8" s="720"/>
      <c r="SVF8" s="720"/>
      <c r="SVG8" s="720"/>
      <c r="SVH8" s="720"/>
      <c r="SVI8" s="720"/>
      <c r="SVJ8" s="720"/>
      <c r="SVK8" s="720"/>
      <c r="SVL8" s="720"/>
      <c r="SVM8" s="720"/>
      <c r="SVN8" s="720"/>
      <c r="SVO8" s="720"/>
      <c r="SVP8" s="720"/>
      <c r="SVQ8" s="720"/>
      <c r="SVR8" s="720"/>
      <c r="SVS8" s="720"/>
      <c r="SVT8" s="720"/>
      <c r="SVU8" s="720"/>
      <c r="SVV8" s="720"/>
      <c r="SVW8" s="720"/>
      <c r="SVX8" s="720"/>
      <c r="SVY8" s="720"/>
      <c r="SVZ8" s="720"/>
      <c r="SWA8" s="720"/>
      <c r="SWB8" s="720"/>
      <c r="SWC8" s="720"/>
      <c r="SWD8" s="720"/>
      <c r="SWE8" s="720"/>
      <c r="SWF8" s="720"/>
      <c r="SWG8" s="720"/>
      <c r="SWH8" s="720"/>
      <c r="SWI8" s="720"/>
      <c r="SWJ8" s="720"/>
      <c r="SWK8" s="720"/>
      <c r="SWL8" s="720"/>
      <c r="SWM8" s="720"/>
      <c r="SWN8" s="720"/>
      <c r="SWO8" s="720"/>
      <c r="SWP8" s="720"/>
      <c r="SWQ8" s="720"/>
      <c r="SWR8" s="720"/>
      <c r="SWS8" s="720"/>
      <c r="SWT8" s="720"/>
      <c r="SWU8" s="720"/>
      <c r="SWV8" s="720"/>
      <c r="SWW8" s="720"/>
      <c r="SWX8" s="720"/>
      <c r="SWY8" s="720"/>
      <c r="SWZ8" s="720"/>
      <c r="SXA8" s="720"/>
      <c r="SXB8" s="720"/>
      <c r="SXC8" s="720"/>
      <c r="SXD8" s="720"/>
      <c r="SXE8" s="720"/>
      <c r="SXF8" s="720"/>
      <c r="SXG8" s="720"/>
      <c r="SXH8" s="720"/>
      <c r="SXI8" s="720"/>
      <c r="SXJ8" s="720"/>
      <c r="SXK8" s="720"/>
      <c r="SXL8" s="720"/>
      <c r="SXM8" s="720"/>
      <c r="SXN8" s="720"/>
      <c r="SXO8" s="720"/>
      <c r="SXP8" s="720"/>
      <c r="SXQ8" s="720"/>
      <c r="SXR8" s="720"/>
      <c r="SXS8" s="720"/>
      <c r="SXT8" s="720"/>
      <c r="SXU8" s="720"/>
      <c r="SXV8" s="720"/>
      <c r="SXW8" s="720"/>
      <c r="SXX8" s="720"/>
      <c r="SXY8" s="720"/>
      <c r="SXZ8" s="720"/>
      <c r="SYA8" s="720"/>
      <c r="SYB8" s="720"/>
      <c r="SYC8" s="720"/>
      <c r="SYD8" s="720"/>
      <c r="SYE8" s="720"/>
      <c r="SYF8" s="720"/>
      <c r="SYG8" s="720"/>
      <c r="SYH8" s="720"/>
      <c r="SYI8" s="720"/>
      <c r="SYJ8" s="720"/>
      <c r="SYK8" s="720"/>
      <c r="SYL8" s="720"/>
      <c r="SYM8" s="720"/>
      <c r="SYN8" s="720"/>
      <c r="SYO8" s="720"/>
      <c r="SYP8" s="720"/>
      <c r="SYQ8" s="720"/>
      <c r="SYR8" s="720"/>
      <c r="SYS8" s="720"/>
      <c r="SYT8" s="720"/>
      <c r="SYU8" s="720"/>
      <c r="SYV8" s="720"/>
      <c r="SYW8" s="720"/>
      <c r="SYX8" s="720"/>
      <c r="SYY8" s="720"/>
      <c r="SYZ8" s="720"/>
      <c r="SZA8" s="720"/>
      <c r="SZB8" s="720"/>
      <c r="SZC8" s="720"/>
      <c r="SZD8" s="720"/>
      <c r="SZE8" s="720"/>
      <c r="SZF8" s="720"/>
      <c r="SZG8" s="720"/>
      <c r="SZH8" s="720"/>
      <c r="SZI8" s="720"/>
      <c r="SZJ8" s="720"/>
      <c r="SZK8" s="720"/>
      <c r="SZL8" s="720"/>
      <c r="SZM8" s="720"/>
      <c r="SZN8" s="720"/>
      <c r="SZO8" s="720"/>
      <c r="SZP8" s="720"/>
      <c r="SZQ8" s="720"/>
      <c r="SZR8" s="720"/>
      <c r="SZS8" s="720"/>
      <c r="SZT8" s="720"/>
      <c r="SZU8" s="720"/>
      <c r="SZV8" s="720"/>
      <c r="SZW8" s="720"/>
      <c r="SZX8" s="720"/>
      <c r="SZY8" s="720"/>
      <c r="SZZ8" s="720"/>
      <c r="TAA8" s="720"/>
      <c r="TAB8" s="720"/>
      <c r="TAC8" s="720"/>
      <c r="TAD8" s="720"/>
      <c r="TAE8" s="720"/>
      <c r="TAF8" s="720"/>
      <c r="TAG8" s="720"/>
      <c r="TAH8" s="720"/>
      <c r="TAI8" s="720"/>
      <c r="TAJ8" s="720"/>
      <c r="TAK8" s="720"/>
      <c r="TAL8" s="720"/>
      <c r="TAM8" s="720"/>
      <c r="TAN8" s="720"/>
      <c r="TAO8" s="720"/>
      <c r="TAP8" s="720"/>
      <c r="TAQ8" s="720"/>
      <c r="TAR8" s="720"/>
      <c r="TAS8" s="720"/>
      <c r="TAT8" s="720"/>
      <c r="TAU8" s="720"/>
      <c r="TAV8" s="720"/>
      <c r="TAW8" s="720"/>
      <c r="TAX8" s="720"/>
      <c r="TAY8" s="720"/>
      <c r="TAZ8" s="720"/>
      <c r="TBA8" s="720"/>
      <c r="TBB8" s="720"/>
      <c r="TBC8" s="720"/>
      <c r="TBD8" s="720"/>
      <c r="TBE8" s="720"/>
      <c r="TBF8" s="720"/>
      <c r="TBG8" s="720"/>
      <c r="TBH8" s="720"/>
      <c r="TBI8" s="720"/>
      <c r="TBJ8" s="720"/>
      <c r="TBK8" s="720"/>
      <c r="TBL8" s="720"/>
      <c r="TBM8" s="720"/>
      <c r="TBN8" s="720"/>
      <c r="TBO8" s="720"/>
      <c r="TBP8" s="720"/>
      <c r="TBQ8" s="720"/>
      <c r="TBR8" s="720"/>
      <c r="TBS8" s="720"/>
      <c r="TBT8" s="720"/>
      <c r="TBU8" s="720"/>
      <c r="TBV8" s="720"/>
      <c r="TBW8" s="720"/>
      <c r="TBX8" s="720"/>
      <c r="TBY8" s="720"/>
      <c r="TBZ8" s="720"/>
      <c r="TCA8" s="720"/>
      <c r="TCB8" s="720"/>
      <c r="TCC8" s="720"/>
      <c r="TCD8" s="720"/>
      <c r="TCE8" s="720"/>
      <c r="TCF8" s="720"/>
      <c r="TCG8" s="720"/>
      <c r="TCH8" s="720"/>
      <c r="TCI8" s="720"/>
      <c r="TCJ8" s="720"/>
      <c r="TCK8" s="720"/>
      <c r="TCL8" s="720"/>
      <c r="TCM8" s="720"/>
      <c r="TCN8" s="720"/>
      <c r="TCO8" s="720"/>
      <c r="TCP8" s="720"/>
      <c r="TCQ8" s="720"/>
      <c r="TCR8" s="720"/>
      <c r="TCS8" s="720"/>
      <c r="TCT8" s="720"/>
      <c r="TCU8" s="720"/>
      <c r="TCV8" s="720"/>
      <c r="TCW8" s="720"/>
      <c r="TCX8" s="720"/>
      <c r="TCY8" s="720"/>
      <c r="TCZ8" s="720"/>
      <c r="TDA8" s="720"/>
      <c r="TDB8" s="720"/>
      <c r="TDC8" s="720"/>
      <c r="TDD8" s="720"/>
      <c r="TDE8" s="720"/>
      <c r="TDF8" s="720"/>
      <c r="TDG8" s="720"/>
      <c r="TDH8" s="720"/>
      <c r="TDI8" s="720"/>
      <c r="TDJ8" s="720"/>
      <c r="TDK8" s="720"/>
      <c r="TDL8" s="720"/>
      <c r="TDM8" s="720"/>
      <c r="TDN8" s="720"/>
      <c r="TDO8" s="720"/>
      <c r="TDP8" s="720"/>
      <c r="TDQ8" s="720"/>
      <c r="TDR8" s="720"/>
      <c r="TDS8" s="720"/>
      <c r="TDT8" s="720"/>
      <c r="TDU8" s="720"/>
      <c r="TDV8" s="720"/>
      <c r="TDW8" s="720"/>
      <c r="TDX8" s="720"/>
      <c r="TDY8" s="720"/>
      <c r="TDZ8" s="720"/>
      <c r="TEA8" s="720"/>
      <c r="TEB8" s="720"/>
      <c r="TEC8" s="720"/>
      <c r="TED8" s="720"/>
      <c r="TEE8" s="720"/>
      <c r="TEF8" s="720"/>
      <c r="TEG8" s="720"/>
      <c r="TEH8" s="720"/>
      <c r="TEI8" s="720"/>
      <c r="TEJ8" s="720"/>
      <c r="TEK8" s="720"/>
      <c r="TEL8" s="720"/>
      <c r="TEM8" s="720"/>
      <c r="TEN8" s="720"/>
      <c r="TEO8" s="720"/>
      <c r="TEP8" s="720"/>
      <c r="TEQ8" s="720"/>
      <c r="TER8" s="720"/>
      <c r="TES8" s="720"/>
      <c r="TET8" s="720"/>
      <c r="TEU8" s="720"/>
      <c r="TEV8" s="720"/>
      <c r="TEW8" s="720"/>
      <c r="TEX8" s="720"/>
      <c r="TEY8" s="720"/>
      <c r="TEZ8" s="720"/>
      <c r="TFA8" s="720"/>
      <c r="TFB8" s="720"/>
      <c r="TFC8" s="720"/>
      <c r="TFD8" s="720"/>
      <c r="TFE8" s="720"/>
      <c r="TFF8" s="720"/>
      <c r="TFG8" s="720"/>
      <c r="TFH8" s="720"/>
      <c r="TFI8" s="720"/>
      <c r="TFJ8" s="720"/>
      <c r="TFK8" s="720"/>
      <c r="TFL8" s="720"/>
      <c r="TFM8" s="720"/>
      <c r="TFN8" s="720"/>
      <c r="TFO8" s="720"/>
      <c r="TFP8" s="720"/>
      <c r="TFQ8" s="720"/>
      <c r="TFR8" s="720"/>
      <c r="TFS8" s="720"/>
      <c r="TFT8" s="720"/>
      <c r="TFU8" s="720"/>
      <c r="TFV8" s="720"/>
      <c r="TFW8" s="720"/>
      <c r="TFX8" s="720"/>
      <c r="TFY8" s="720"/>
      <c r="TFZ8" s="720"/>
      <c r="TGA8" s="720"/>
      <c r="TGB8" s="720"/>
      <c r="TGC8" s="720"/>
      <c r="TGD8" s="720"/>
      <c r="TGE8" s="720"/>
      <c r="TGF8" s="720"/>
      <c r="TGG8" s="720"/>
      <c r="TGH8" s="720"/>
      <c r="TGI8" s="720"/>
      <c r="TGJ8" s="720"/>
      <c r="TGK8" s="720"/>
      <c r="TGL8" s="720"/>
      <c r="TGM8" s="720"/>
      <c r="TGN8" s="720"/>
      <c r="TGO8" s="720"/>
      <c r="TGP8" s="720"/>
      <c r="TGQ8" s="720"/>
      <c r="TGR8" s="720"/>
      <c r="TGS8" s="720"/>
      <c r="TGT8" s="720"/>
      <c r="TGU8" s="720"/>
      <c r="TGV8" s="720"/>
      <c r="TGW8" s="720"/>
      <c r="TGX8" s="720"/>
      <c r="TGY8" s="720"/>
      <c r="TGZ8" s="720"/>
      <c r="THA8" s="720"/>
      <c r="THB8" s="720"/>
      <c r="THC8" s="720"/>
      <c r="THD8" s="720"/>
      <c r="THE8" s="720"/>
      <c r="THF8" s="720"/>
      <c r="THG8" s="720"/>
      <c r="THH8" s="720"/>
      <c r="THI8" s="720"/>
      <c r="THJ8" s="720"/>
      <c r="THK8" s="720"/>
      <c r="THL8" s="720"/>
      <c r="THM8" s="720"/>
      <c r="THN8" s="720"/>
      <c r="THO8" s="720"/>
      <c r="THP8" s="720"/>
      <c r="THQ8" s="720"/>
      <c r="THR8" s="720"/>
      <c r="THS8" s="720"/>
      <c r="THT8" s="720"/>
      <c r="THU8" s="720"/>
      <c r="THV8" s="720"/>
      <c r="THW8" s="720"/>
      <c r="THX8" s="720"/>
      <c r="THY8" s="720"/>
      <c r="THZ8" s="720"/>
      <c r="TIA8" s="720"/>
      <c r="TIB8" s="720"/>
      <c r="TIC8" s="720"/>
      <c r="TID8" s="720"/>
      <c r="TIE8" s="720"/>
      <c r="TIF8" s="720"/>
      <c r="TIG8" s="720"/>
      <c r="TIH8" s="720"/>
      <c r="TII8" s="720"/>
      <c r="TIJ8" s="720"/>
      <c r="TIK8" s="720"/>
      <c r="TIL8" s="720"/>
      <c r="TIM8" s="720"/>
      <c r="TIN8" s="720"/>
      <c r="TIO8" s="720"/>
      <c r="TIP8" s="720"/>
      <c r="TIQ8" s="720"/>
      <c r="TIR8" s="720"/>
      <c r="TIS8" s="720"/>
      <c r="TIT8" s="720"/>
      <c r="TIU8" s="720"/>
      <c r="TIV8" s="720"/>
      <c r="TIW8" s="720"/>
      <c r="TIX8" s="720"/>
      <c r="TIY8" s="720"/>
      <c r="TIZ8" s="720"/>
      <c r="TJA8" s="720"/>
      <c r="TJB8" s="720"/>
      <c r="TJC8" s="720"/>
      <c r="TJD8" s="720"/>
      <c r="TJE8" s="720"/>
      <c r="TJF8" s="720"/>
      <c r="TJG8" s="720"/>
      <c r="TJH8" s="720"/>
      <c r="TJI8" s="720"/>
      <c r="TJJ8" s="720"/>
      <c r="TJK8" s="720"/>
      <c r="TJL8" s="720"/>
      <c r="TJM8" s="720"/>
      <c r="TJN8" s="720"/>
      <c r="TJO8" s="720"/>
      <c r="TJP8" s="720"/>
      <c r="TJQ8" s="720"/>
      <c r="TJR8" s="720"/>
      <c r="TJS8" s="720"/>
      <c r="TJT8" s="720"/>
      <c r="TJU8" s="720"/>
      <c r="TJV8" s="720"/>
      <c r="TJW8" s="720"/>
      <c r="TJX8" s="720"/>
      <c r="TJY8" s="720"/>
      <c r="TJZ8" s="720"/>
      <c r="TKA8" s="720"/>
      <c r="TKB8" s="720"/>
      <c r="TKC8" s="720"/>
      <c r="TKD8" s="720"/>
      <c r="TKE8" s="720"/>
      <c r="TKF8" s="720"/>
      <c r="TKG8" s="720"/>
      <c r="TKH8" s="720"/>
      <c r="TKI8" s="720"/>
      <c r="TKJ8" s="720"/>
      <c r="TKK8" s="720"/>
      <c r="TKL8" s="720"/>
      <c r="TKM8" s="720"/>
      <c r="TKN8" s="720"/>
      <c r="TKO8" s="720"/>
      <c r="TKP8" s="720"/>
      <c r="TKQ8" s="720"/>
      <c r="TKR8" s="720"/>
      <c r="TKS8" s="720"/>
      <c r="TKT8" s="720"/>
      <c r="TKU8" s="720"/>
      <c r="TKV8" s="720"/>
      <c r="TKW8" s="720"/>
      <c r="TKX8" s="720"/>
      <c r="TKY8" s="720"/>
      <c r="TKZ8" s="720"/>
      <c r="TLA8" s="720"/>
      <c r="TLB8" s="720"/>
      <c r="TLC8" s="720"/>
      <c r="TLD8" s="720"/>
      <c r="TLE8" s="720"/>
      <c r="TLF8" s="720"/>
      <c r="TLG8" s="720"/>
      <c r="TLH8" s="720"/>
      <c r="TLI8" s="720"/>
      <c r="TLJ8" s="720"/>
      <c r="TLK8" s="720"/>
      <c r="TLL8" s="720"/>
      <c r="TLM8" s="720"/>
      <c r="TLN8" s="720"/>
      <c r="TLO8" s="720"/>
      <c r="TLP8" s="720"/>
      <c r="TLQ8" s="720"/>
      <c r="TLR8" s="720"/>
      <c r="TLS8" s="720"/>
      <c r="TLT8" s="720"/>
      <c r="TLU8" s="720"/>
      <c r="TLV8" s="720"/>
      <c r="TLW8" s="720"/>
      <c r="TLX8" s="720"/>
      <c r="TLY8" s="720"/>
      <c r="TLZ8" s="720"/>
      <c r="TMA8" s="720"/>
      <c r="TMB8" s="720"/>
      <c r="TMC8" s="720"/>
      <c r="TMD8" s="720"/>
      <c r="TME8" s="720"/>
      <c r="TMF8" s="720"/>
      <c r="TMG8" s="720"/>
      <c r="TMH8" s="720"/>
      <c r="TMI8" s="720"/>
      <c r="TMJ8" s="720"/>
      <c r="TMK8" s="720"/>
      <c r="TML8" s="720"/>
      <c r="TMM8" s="720"/>
      <c r="TMN8" s="720"/>
      <c r="TMO8" s="720"/>
      <c r="TMP8" s="720"/>
      <c r="TMQ8" s="720"/>
      <c r="TMR8" s="720"/>
      <c r="TMS8" s="720"/>
      <c r="TMT8" s="720"/>
      <c r="TMU8" s="720"/>
      <c r="TMV8" s="720"/>
      <c r="TMW8" s="720"/>
      <c r="TMX8" s="720"/>
      <c r="TMY8" s="720"/>
      <c r="TMZ8" s="720"/>
      <c r="TNA8" s="720"/>
      <c r="TNB8" s="720"/>
      <c r="TNC8" s="720"/>
      <c r="TND8" s="720"/>
      <c r="TNE8" s="720"/>
      <c r="TNF8" s="720"/>
      <c r="TNG8" s="720"/>
      <c r="TNH8" s="720"/>
      <c r="TNI8" s="720"/>
      <c r="TNJ8" s="720"/>
      <c r="TNK8" s="720"/>
      <c r="TNL8" s="720"/>
      <c r="TNM8" s="720"/>
      <c r="TNN8" s="720"/>
      <c r="TNO8" s="720"/>
      <c r="TNP8" s="720"/>
      <c r="TNQ8" s="720"/>
      <c r="TNR8" s="720"/>
      <c r="TNS8" s="720"/>
      <c r="TNT8" s="720"/>
      <c r="TNU8" s="720"/>
      <c r="TNV8" s="720"/>
      <c r="TNW8" s="720"/>
      <c r="TNX8" s="720"/>
      <c r="TNY8" s="720"/>
      <c r="TNZ8" s="720"/>
      <c r="TOA8" s="720"/>
      <c r="TOB8" s="720"/>
      <c r="TOC8" s="720"/>
      <c r="TOD8" s="720"/>
      <c r="TOE8" s="720"/>
      <c r="TOF8" s="720"/>
      <c r="TOG8" s="720"/>
      <c r="TOH8" s="720"/>
      <c r="TOI8" s="720"/>
      <c r="TOJ8" s="720"/>
      <c r="TOK8" s="720"/>
      <c r="TOL8" s="720"/>
      <c r="TOM8" s="720"/>
      <c r="TON8" s="720"/>
      <c r="TOO8" s="720"/>
      <c r="TOP8" s="720"/>
      <c r="TOQ8" s="720"/>
      <c r="TOR8" s="720"/>
      <c r="TOS8" s="720"/>
      <c r="TOT8" s="720"/>
      <c r="TOU8" s="720"/>
      <c r="TOV8" s="720"/>
      <c r="TOW8" s="720"/>
      <c r="TOX8" s="720"/>
      <c r="TOY8" s="720"/>
      <c r="TOZ8" s="720"/>
      <c r="TPA8" s="720"/>
      <c r="TPB8" s="720"/>
      <c r="TPC8" s="720"/>
      <c r="TPD8" s="720"/>
      <c r="TPE8" s="720"/>
      <c r="TPF8" s="720"/>
      <c r="TPG8" s="720"/>
      <c r="TPH8" s="720"/>
      <c r="TPI8" s="720"/>
      <c r="TPJ8" s="720"/>
      <c r="TPK8" s="720"/>
      <c r="TPL8" s="720"/>
      <c r="TPM8" s="720"/>
      <c r="TPN8" s="720"/>
      <c r="TPO8" s="720"/>
      <c r="TPP8" s="720"/>
      <c r="TPQ8" s="720"/>
      <c r="TPR8" s="720"/>
      <c r="TPS8" s="720"/>
      <c r="TPT8" s="720"/>
      <c r="TPU8" s="720"/>
      <c r="TPV8" s="720"/>
      <c r="TPW8" s="720"/>
      <c r="TPX8" s="720"/>
      <c r="TPY8" s="720"/>
      <c r="TPZ8" s="720"/>
      <c r="TQA8" s="720"/>
      <c r="TQB8" s="720"/>
      <c r="TQC8" s="720"/>
      <c r="TQD8" s="720"/>
      <c r="TQE8" s="720"/>
      <c r="TQF8" s="720"/>
      <c r="TQG8" s="720"/>
      <c r="TQH8" s="720"/>
      <c r="TQI8" s="720"/>
      <c r="TQJ8" s="720"/>
      <c r="TQK8" s="720"/>
      <c r="TQL8" s="720"/>
      <c r="TQM8" s="720"/>
      <c r="TQN8" s="720"/>
      <c r="TQO8" s="720"/>
      <c r="TQP8" s="720"/>
      <c r="TQQ8" s="720"/>
      <c r="TQR8" s="720"/>
      <c r="TQS8" s="720"/>
      <c r="TQT8" s="720"/>
      <c r="TQU8" s="720"/>
      <c r="TQV8" s="720"/>
      <c r="TQW8" s="720"/>
      <c r="TQX8" s="720"/>
      <c r="TQY8" s="720"/>
      <c r="TQZ8" s="720"/>
      <c r="TRA8" s="720"/>
      <c r="TRB8" s="720"/>
      <c r="TRC8" s="720"/>
      <c r="TRD8" s="720"/>
      <c r="TRE8" s="720"/>
      <c r="TRF8" s="720"/>
      <c r="TRG8" s="720"/>
      <c r="TRH8" s="720"/>
      <c r="TRI8" s="720"/>
      <c r="TRJ8" s="720"/>
      <c r="TRK8" s="720"/>
      <c r="TRL8" s="720"/>
      <c r="TRM8" s="720"/>
      <c r="TRN8" s="720"/>
      <c r="TRO8" s="720"/>
      <c r="TRP8" s="720"/>
      <c r="TRQ8" s="720"/>
      <c r="TRR8" s="720"/>
      <c r="TRS8" s="720"/>
      <c r="TRT8" s="720"/>
      <c r="TRU8" s="720"/>
      <c r="TRV8" s="720"/>
      <c r="TRW8" s="720"/>
      <c r="TRX8" s="720"/>
      <c r="TRY8" s="720"/>
      <c r="TRZ8" s="720"/>
      <c r="TSA8" s="720"/>
      <c r="TSB8" s="720"/>
      <c r="TSC8" s="720"/>
      <c r="TSD8" s="720"/>
      <c r="TSE8" s="720"/>
      <c r="TSF8" s="720"/>
      <c r="TSG8" s="720"/>
      <c r="TSH8" s="720"/>
      <c r="TSI8" s="720"/>
      <c r="TSJ8" s="720"/>
      <c r="TSK8" s="720"/>
      <c r="TSL8" s="720"/>
      <c r="TSM8" s="720"/>
      <c r="TSN8" s="720"/>
      <c r="TSO8" s="720"/>
      <c r="TSP8" s="720"/>
      <c r="TSQ8" s="720"/>
      <c r="TSR8" s="720"/>
      <c r="TSS8" s="720"/>
      <c r="TST8" s="720"/>
      <c r="TSU8" s="720"/>
      <c r="TSV8" s="720"/>
      <c r="TSW8" s="720"/>
      <c r="TSX8" s="720"/>
      <c r="TSY8" s="720"/>
      <c r="TSZ8" s="720"/>
      <c r="TTA8" s="720"/>
      <c r="TTB8" s="720"/>
      <c r="TTC8" s="720"/>
      <c r="TTD8" s="720"/>
      <c r="TTE8" s="720"/>
      <c r="TTF8" s="720"/>
      <c r="TTG8" s="720"/>
      <c r="TTH8" s="720"/>
      <c r="TTI8" s="720"/>
      <c r="TTJ8" s="720"/>
      <c r="TTK8" s="720"/>
      <c r="TTL8" s="720"/>
      <c r="TTM8" s="720"/>
      <c r="TTN8" s="720"/>
      <c r="TTO8" s="720"/>
      <c r="TTP8" s="720"/>
      <c r="TTQ8" s="720"/>
      <c r="TTR8" s="720"/>
      <c r="TTS8" s="720"/>
      <c r="TTT8" s="720"/>
      <c r="TTU8" s="720"/>
      <c r="TTV8" s="720"/>
      <c r="TTW8" s="720"/>
      <c r="TTX8" s="720"/>
      <c r="TTY8" s="720"/>
      <c r="TTZ8" s="720"/>
      <c r="TUA8" s="720"/>
      <c r="TUB8" s="720"/>
      <c r="TUC8" s="720"/>
      <c r="TUD8" s="720"/>
      <c r="TUE8" s="720"/>
      <c r="TUF8" s="720"/>
      <c r="TUG8" s="720"/>
      <c r="TUH8" s="720"/>
      <c r="TUI8" s="720"/>
      <c r="TUJ8" s="720"/>
      <c r="TUK8" s="720"/>
      <c r="TUL8" s="720"/>
      <c r="TUM8" s="720"/>
      <c r="TUN8" s="720"/>
      <c r="TUO8" s="720"/>
      <c r="TUP8" s="720"/>
      <c r="TUQ8" s="720"/>
      <c r="TUR8" s="720"/>
      <c r="TUS8" s="720"/>
      <c r="TUT8" s="720"/>
      <c r="TUU8" s="720"/>
      <c r="TUV8" s="720"/>
      <c r="TUW8" s="720"/>
      <c r="TUX8" s="720"/>
      <c r="TUY8" s="720"/>
      <c r="TUZ8" s="720"/>
      <c r="TVA8" s="720"/>
      <c r="TVB8" s="720"/>
      <c r="TVC8" s="720"/>
      <c r="TVD8" s="720"/>
      <c r="TVE8" s="720"/>
      <c r="TVF8" s="720"/>
      <c r="TVG8" s="720"/>
      <c r="TVH8" s="720"/>
      <c r="TVI8" s="720"/>
      <c r="TVJ8" s="720"/>
      <c r="TVK8" s="720"/>
      <c r="TVL8" s="720"/>
      <c r="TVM8" s="720"/>
      <c r="TVN8" s="720"/>
      <c r="TVO8" s="720"/>
      <c r="TVP8" s="720"/>
      <c r="TVQ8" s="720"/>
      <c r="TVR8" s="720"/>
      <c r="TVS8" s="720"/>
      <c r="TVT8" s="720"/>
      <c r="TVU8" s="720"/>
      <c r="TVV8" s="720"/>
      <c r="TVW8" s="720"/>
      <c r="TVX8" s="720"/>
      <c r="TVY8" s="720"/>
      <c r="TVZ8" s="720"/>
      <c r="TWA8" s="720"/>
      <c r="TWB8" s="720"/>
      <c r="TWC8" s="720"/>
      <c r="TWD8" s="720"/>
      <c r="TWE8" s="720"/>
      <c r="TWF8" s="720"/>
      <c r="TWG8" s="720"/>
      <c r="TWH8" s="720"/>
      <c r="TWI8" s="720"/>
      <c r="TWJ8" s="720"/>
      <c r="TWK8" s="720"/>
      <c r="TWL8" s="720"/>
      <c r="TWM8" s="720"/>
      <c r="TWN8" s="720"/>
      <c r="TWO8" s="720"/>
      <c r="TWP8" s="720"/>
      <c r="TWQ8" s="720"/>
      <c r="TWR8" s="720"/>
      <c r="TWS8" s="720"/>
      <c r="TWT8" s="720"/>
      <c r="TWU8" s="720"/>
      <c r="TWV8" s="720"/>
      <c r="TWW8" s="720"/>
      <c r="TWX8" s="720"/>
      <c r="TWY8" s="720"/>
      <c r="TWZ8" s="720"/>
      <c r="TXA8" s="720"/>
      <c r="TXB8" s="720"/>
      <c r="TXC8" s="720"/>
      <c r="TXD8" s="720"/>
      <c r="TXE8" s="720"/>
      <c r="TXF8" s="720"/>
      <c r="TXG8" s="720"/>
      <c r="TXH8" s="720"/>
      <c r="TXI8" s="720"/>
      <c r="TXJ8" s="720"/>
      <c r="TXK8" s="720"/>
      <c r="TXL8" s="720"/>
      <c r="TXM8" s="720"/>
      <c r="TXN8" s="720"/>
      <c r="TXO8" s="720"/>
      <c r="TXP8" s="720"/>
      <c r="TXQ8" s="720"/>
      <c r="TXR8" s="720"/>
      <c r="TXS8" s="720"/>
      <c r="TXT8" s="720"/>
      <c r="TXU8" s="720"/>
      <c r="TXV8" s="720"/>
      <c r="TXW8" s="720"/>
      <c r="TXX8" s="720"/>
      <c r="TXY8" s="720"/>
      <c r="TXZ8" s="720"/>
      <c r="TYA8" s="720"/>
      <c r="TYB8" s="720"/>
      <c r="TYC8" s="720"/>
      <c r="TYD8" s="720"/>
      <c r="TYE8" s="720"/>
      <c r="TYF8" s="720"/>
      <c r="TYG8" s="720"/>
      <c r="TYH8" s="720"/>
      <c r="TYI8" s="720"/>
      <c r="TYJ8" s="720"/>
      <c r="TYK8" s="720"/>
      <c r="TYL8" s="720"/>
      <c r="TYM8" s="720"/>
      <c r="TYN8" s="720"/>
      <c r="TYO8" s="720"/>
      <c r="TYP8" s="720"/>
      <c r="TYQ8" s="720"/>
      <c r="TYR8" s="720"/>
      <c r="TYS8" s="720"/>
      <c r="TYT8" s="720"/>
      <c r="TYU8" s="720"/>
      <c r="TYV8" s="720"/>
      <c r="TYW8" s="720"/>
      <c r="TYX8" s="720"/>
      <c r="TYY8" s="720"/>
      <c r="TYZ8" s="720"/>
      <c r="TZA8" s="720"/>
      <c r="TZB8" s="720"/>
      <c r="TZC8" s="720"/>
      <c r="TZD8" s="720"/>
      <c r="TZE8" s="720"/>
      <c r="TZF8" s="720"/>
      <c r="TZG8" s="720"/>
      <c r="TZH8" s="720"/>
      <c r="TZI8" s="720"/>
      <c r="TZJ8" s="720"/>
      <c r="TZK8" s="720"/>
      <c r="TZL8" s="720"/>
      <c r="TZM8" s="720"/>
      <c r="TZN8" s="720"/>
      <c r="TZO8" s="720"/>
      <c r="TZP8" s="720"/>
      <c r="TZQ8" s="720"/>
      <c r="TZR8" s="720"/>
      <c r="TZS8" s="720"/>
      <c r="TZT8" s="720"/>
      <c r="TZU8" s="720"/>
      <c r="TZV8" s="720"/>
      <c r="TZW8" s="720"/>
      <c r="TZX8" s="720"/>
      <c r="TZY8" s="720"/>
      <c r="TZZ8" s="720"/>
      <c r="UAA8" s="720"/>
      <c r="UAB8" s="720"/>
      <c r="UAC8" s="720"/>
      <c r="UAD8" s="720"/>
      <c r="UAE8" s="720"/>
      <c r="UAF8" s="720"/>
      <c r="UAG8" s="720"/>
      <c r="UAH8" s="720"/>
      <c r="UAI8" s="720"/>
      <c r="UAJ8" s="720"/>
      <c r="UAK8" s="720"/>
      <c r="UAL8" s="720"/>
      <c r="UAM8" s="720"/>
      <c r="UAN8" s="720"/>
      <c r="UAO8" s="720"/>
      <c r="UAP8" s="720"/>
      <c r="UAQ8" s="720"/>
      <c r="UAR8" s="720"/>
      <c r="UAS8" s="720"/>
      <c r="UAT8" s="720"/>
      <c r="UAU8" s="720"/>
      <c r="UAV8" s="720"/>
      <c r="UAW8" s="720"/>
      <c r="UAX8" s="720"/>
      <c r="UAY8" s="720"/>
      <c r="UAZ8" s="720"/>
      <c r="UBA8" s="720"/>
      <c r="UBB8" s="720"/>
      <c r="UBC8" s="720"/>
      <c r="UBD8" s="720"/>
      <c r="UBE8" s="720"/>
      <c r="UBF8" s="720"/>
      <c r="UBG8" s="720"/>
      <c r="UBH8" s="720"/>
      <c r="UBI8" s="720"/>
      <c r="UBJ8" s="720"/>
      <c r="UBK8" s="720"/>
      <c r="UBL8" s="720"/>
      <c r="UBM8" s="720"/>
      <c r="UBN8" s="720"/>
      <c r="UBO8" s="720"/>
      <c r="UBP8" s="720"/>
      <c r="UBQ8" s="720"/>
      <c r="UBR8" s="720"/>
      <c r="UBS8" s="720"/>
      <c r="UBT8" s="720"/>
      <c r="UBU8" s="720"/>
      <c r="UBV8" s="720"/>
      <c r="UBW8" s="720"/>
      <c r="UBX8" s="720"/>
      <c r="UBY8" s="720"/>
      <c r="UBZ8" s="720"/>
      <c r="UCA8" s="720"/>
      <c r="UCB8" s="720"/>
      <c r="UCC8" s="720"/>
      <c r="UCD8" s="720"/>
      <c r="UCE8" s="720"/>
      <c r="UCF8" s="720"/>
      <c r="UCG8" s="720"/>
      <c r="UCH8" s="720"/>
      <c r="UCI8" s="720"/>
      <c r="UCJ8" s="720"/>
      <c r="UCK8" s="720"/>
      <c r="UCL8" s="720"/>
      <c r="UCM8" s="720"/>
      <c r="UCN8" s="720"/>
      <c r="UCO8" s="720"/>
      <c r="UCP8" s="720"/>
      <c r="UCQ8" s="720"/>
      <c r="UCR8" s="720"/>
      <c r="UCS8" s="720"/>
      <c r="UCT8" s="720"/>
      <c r="UCU8" s="720"/>
      <c r="UCV8" s="720"/>
      <c r="UCW8" s="720"/>
      <c r="UCX8" s="720"/>
      <c r="UCY8" s="720"/>
      <c r="UCZ8" s="720"/>
      <c r="UDA8" s="720"/>
      <c r="UDB8" s="720"/>
      <c r="UDC8" s="720"/>
      <c r="UDD8" s="720"/>
      <c r="UDE8" s="720"/>
      <c r="UDF8" s="720"/>
      <c r="UDG8" s="720"/>
      <c r="UDH8" s="720"/>
      <c r="UDI8" s="720"/>
      <c r="UDJ8" s="720"/>
      <c r="UDK8" s="720"/>
      <c r="UDL8" s="720"/>
      <c r="UDM8" s="720"/>
      <c r="UDN8" s="720"/>
      <c r="UDO8" s="720"/>
      <c r="UDP8" s="720"/>
      <c r="UDQ8" s="720"/>
      <c r="UDR8" s="720"/>
      <c r="UDS8" s="720"/>
      <c r="UDT8" s="720"/>
      <c r="UDU8" s="720"/>
      <c r="UDV8" s="720"/>
      <c r="UDW8" s="720"/>
      <c r="UDX8" s="720"/>
      <c r="UDY8" s="720"/>
      <c r="UDZ8" s="720"/>
      <c r="UEA8" s="720"/>
      <c r="UEB8" s="720"/>
      <c r="UEC8" s="720"/>
      <c r="UED8" s="720"/>
      <c r="UEE8" s="720"/>
      <c r="UEF8" s="720"/>
      <c r="UEG8" s="720"/>
      <c r="UEH8" s="720"/>
      <c r="UEI8" s="720"/>
      <c r="UEJ8" s="720"/>
      <c r="UEK8" s="720"/>
      <c r="UEL8" s="720"/>
      <c r="UEM8" s="720"/>
      <c r="UEN8" s="720"/>
      <c r="UEO8" s="720"/>
      <c r="UEP8" s="720"/>
      <c r="UEQ8" s="720"/>
      <c r="UER8" s="720"/>
      <c r="UES8" s="720"/>
      <c r="UET8" s="720"/>
      <c r="UEU8" s="720"/>
      <c r="UEV8" s="720"/>
      <c r="UEW8" s="720"/>
      <c r="UEX8" s="720"/>
      <c r="UEY8" s="720"/>
      <c r="UEZ8" s="720"/>
      <c r="UFA8" s="720"/>
      <c r="UFB8" s="720"/>
      <c r="UFC8" s="720"/>
      <c r="UFD8" s="720"/>
      <c r="UFE8" s="720"/>
      <c r="UFF8" s="720"/>
      <c r="UFG8" s="720"/>
      <c r="UFH8" s="720"/>
      <c r="UFI8" s="720"/>
      <c r="UFJ8" s="720"/>
      <c r="UFK8" s="720"/>
      <c r="UFL8" s="720"/>
      <c r="UFM8" s="720"/>
      <c r="UFN8" s="720"/>
      <c r="UFO8" s="720"/>
      <c r="UFP8" s="720"/>
      <c r="UFQ8" s="720"/>
      <c r="UFR8" s="720"/>
      <c r="UFS8" s="720"/>
      <c r="UFT8" s="720"/>
      <c r="UFU8" s="720"/>
      <c r="UFV8" s="720"/>
      <c r="UFW8" s="720"/>
      <c r="UFX8" s="720"/>
      <c r="UFY8" s="720"/>
      <c r="UFZ8" s="720"/>
      <c r="UGA8" s="720"/>
      <c r="UGB8" s="720"/>
      <c r="UGC8" s="720"/>
      <c r="UGD8" s="720"/>
      <c r="UGE8" s="720"/>
      <c r="UGF8" s="720"/>
      <c r="UGG8" s="720"/>
      <c r="UGH8" s="720"/>
      <c r="UGI8" s="720"/>
      <c r="UGJ8" s="720"/>
      <c r="UGK8" s="720"/>
      <c r="UGL8" s="720"/>
      <c r="UGM8" s="720"/>
      <c r="UGN8" s="720"/>
      <c r="UGO8" s="720"/>
      <c r="UGP8" s="720"/>
      <c r="UGQ8" s="720"/>
      <c r="UGR8" s="720"/>
      <c r="UGS8" s="720"/>
      <c r="UGT8" s="720"/>
      <c r="UGU8" s="720"/>
      <c r="UGV8" s="720"/>
      <c r="UGW8" s="720"/>
      <c r="UGX8" s="720"/>
      <c r="UGY8" s="720"/>
      <c r="UGZ8" s="720"/>
      <c r="UHA8" s="720"/>
      <c r="UHB8" s="720"/>
      <c r="UHC8" s="720"/>
      <c r="UHD8" s="720"/>
      <c r="UHE8" s="720"/>
      <c r="UHF8" s="720"/>
      <c r="UHG8" s="720"/>
      <c r="UHH8" s="720"/>
      <c r="UHI8" s="720"/>
      <c r="UHJ8" s="720"/>
      <c r="UHK8" s="720"/>
      <c r="UHL8" s="720"/>
      <c r="UHM8" s="720"/>
      <c r="UHN8" s="720"/>
      <c r="UHO8" s="720"/>
      <c r="UHP8" s="720"/>
      <c r="UHQ8" s="720"/>
      <c r="UHR8" s="720"/>
      <c r="UHS8" s="720"/>
      <c r="UHT8" s="720"/>
      <c r="UHU8" s="720"/>
      <c r="UHV8" s="720"/>
      <c r="UHW8" s="720"/>
      <c r="UHX8" s="720"/>
      <c r="UHY8" s="720"/>
      <c r="UHZ8" s="720"/>
      <c r="UIA8" s="720"/>
      <c r="UIB8" s="720"/>
      <c r="UIC8" s="720"/>
      <c r="UID8" s="720"/>
      <c r="UIE8" s="720"/>
      <c r="UIF8" s="720"/>
      <c r="UIG8" s="720"/>
      <c r="UIH8" s="720"/>
      <c r="UII8" s="720"/>
      <c r="UIJ8" s="720"/>
      <c r="UIK8" s="720"/>
      <c r="UIL8" s="720"/>
      <c r="UIM8" s="720"/>
      <c r="UIN8" s="720"/>
      <c r="UIO8" s="720"/>
      <c r="UIP8" s="720"/>
      <c r="UIQ8" s="720"/>
      <c r="UIR8" s="720"/>
      <c r="UIS8" s="720"/>
      <c r="UIT8" s="720"/>
      <c r="UIU8" s="720"/>
      <c r="UIV8" s="720"/>
      <c r="UIW8" s="720"/>
      <c r="UIX8" s="720"/>
      <c r="UIY8" s="720"/>
      <c r="UIZ8" s="720"/>
      <c r="UJA8" s="720"/>
      <c r="UJB8" s="720"/>
      <c r="UJC8" s="720"/>
      <c r="UJD8" s="720"/>
      <c r="UJE8" s="720"/>
      <c r="UJF8" s="720"/>
      <c r="UJG8" s="720"/>
      <c r="UJH8" s="720"/>
      <c r="UJI8" s="720"/>
      <c r="UJJ8" s="720"/>
      <c r="UJK8" s="720"/>
      <c r="UJL8" s="720"/>
      <c r="UJM8" s="720"/>
      <c r="UJN8" s="720"/>
      <c r="UJO8" s="720"/>
      <c r="UJP8" s="720"/>
      <c r="UJQ8" s="720"/>
      <c r="UJR8" s="720"/>
      <c r="UJS8" s="720"/>
      <c r="UJT8" s="720"/>
      <c r="UJU8" s="720"/>
      <c r="UJV8" s="720"/>
      <c r="UJW8" s="720"/>
      <c r="UJX8" s="720"/>
      <c r="UJY8" s="720"/>
      <c r="UJZ8" s="720"/>
      <c r="UKA8" s="720"/>
      <c r="UKB8" s="720"/>
      <c r="UKC8" s="720"/>
      <c r="UKD8" s="720"/>
      <c r="UKE8" s="720"/>
      <c r="UKF8" s="720"/>
      <c r="UKG8" s="720"/>
      <c r="UKH8" s="720"/>
      <c r="UKI8" s="720"/>
      <c r="UKJ8" s="720"/>
      <c r="UKK8" s="720"/>
      <c r="UKL8" s="720"/>
      <c r="UKM8" s="720"/>
      <c r="UKN8" s="720"/>
      <c r="UKO8" s="720"/>
      <c r="UKP8" s="720"/>
      <c r="UKQ8" s="720"/>
      <c r="UKR8" s="720"/>
      <c r="UKS8" s="720"/>
      <c r="UKT8" s="720"/>
      <c r="UKU8" s="720"/>
      <c r="UKV8" s="720"/>
      <c r="UKW8" s="720"/>
      <c r="UKX8" s="720"/>
      <c r="UKY8" s="720"/>
      <c r="UKZ8" s="720"/>
      <c r="ULA8" s="720"/>
      <c r="ULB8" s="720"/>
      <c r="ULC8" s="720"/>
      <c r="ULD8" s="720"/>
      <c r="ULE8" s="720"/>
      <c r="ULF8" s="720"/>
      <c r="ULG8" s="720"/>
      <c r="ULH8" s="720"/>
      <c r="ULI8" s="720"/>
      <c r="ULJ8" s="720"/>
      <c r="ULK8" s="720"/>
      <c r="ULL8" s="720"/>
      <c r="ULM8" s="720"/>
      <c r="ULN8" s="720"/>
      <c r="ULO8" s="720"/>
      <c r="ULP8" s="720"/>
      <c r="ULQ8" s="720"/>
      <c r="ULR8" s="720"/>
      <c r="ULS8" s="720"/>
      <c r="ULT8" s="720"/>
      <c r="ULU8" s="720"/>
      <c r="ULV8" s="720"/>
      <c r="ULW8" s="720"/>
      <c r="ULX8" s="720"/>
      <c r="ULY8" s="720"/>
      <c r="ULZ8" s="720"/>
      <c r="UMA8" s="720"/>
      <c r="UMB8" s="720"/>
      <c r="UMC8" s="720"/>
      <c r="UMD8" s="720"/>
      <c r="UME8" s="720"/>
      <c r="UMF8" s="720"/>
      <c r="UMG8" s="720"/>
      <c r="UMH8" s="720"/>
      <c r="UMI8" s="720"/>
      <c r="UMJ8" s="720"/>
      <c r="UMK8" s="720"/>
      <c r="UML8" s="720"/>
      <c r="UMM8" s="720"/>
      <c r="UMN8" s="720"/>
      <c r="UMO8" s="720"/>
      <c r="UMP8" s="720"/>
      <c r="UMQ8" s="720"/>
      <c r="UMR8" s="720"/>
      <c r="UMS8" s="720"/>
      <c r="UMT8" s="720"/>
      <c r="UMU8" s="720"/>
      <c r="UMV8" s="720"/>
      <c r="UMW8" s="720"/>
      <c r="UMX8" s="720"/>
      <c r="UMY8" s="720"/>
      <c r="UMZ8" s="720"/>
      <c r="UNA8" s="720"/>
      <c r="UNB8" s="720"/>
      <c r="UNC8" s="720"/>
      <c r="UND8" s="720"/>
      <c r="UNE8" s="720"/>
      <c r="UNF8" s="720"/>
      <c r="UNG8" s="720"/>
      <c r="UNH8" s="720"/>
      <c r="UNI8" s="720"/>
      <c r="UNJ8" s="720"/>
      <c r="UNK8" s="720"/>
      <c r="UNL8" s="720"/>
      <c r="UNM8" s="720"/>
      <c r="UNN8" s="720"/>
      <c r="UNO8" s="720"/>
      <c r="UNP8" s="720"/>
      <c r="UNQ8" s="720"/>
      <c r="UNR8" s="720"/>
      <c r="UNS8" s="720"/>
      <c r="UNT8" s="720"/>
      <c r="UNU8" s="720"/>
      <c r="UNV8" s="720"/>
      <c r="UNW8" s="720"/>
      <c r="UNX8" s="720"/>
      <c r="UNY8" s="720"/>
      <c r="UNZ8" s="720"/>
      <c r="UOA8" s="720"/>
      <c r="UOB8" s="720"/>
      <c r="UOC8" s="720"/>
      <c r="UOD8" s="720"/>
      <c r="UOE8" s="720"/>
      <c r="UOF8" s="720"/>
      <c r="UOG8" s="720"/>
      <c r="UOH8" s="720"/>
      <c r="UOI8" s="720"/>
      <c r="UOJ8" s="720"/>
      <c r="UOK8" s="720"/>
      <c r="UOL8" s="720"/>
      <c r="UOM8" s="720"/>
      <c r="UON8" s="720"/>
      <c r="UOO8" s="720"/>
      <c r="UOP8" s="720"/>
      <c r="UOQ8" s="720"/>
      <c r="UOR8" s="720"/>
      <c r="UOS8" s="720"/>
      <c r="UOT8" s="720"/>
      <c r="UOU8" s="720"/>
      <c r="UOV8" s="720"/>
      <c r="UOW8" s="720"/>
      <c r="UOX8" s="720"/>
      <c r="UOY8" s="720"/>
      <c r="UOZ8" s="720"/>
      <c r="UPA8" s="720"/>
      <c r="UPB8" s="720"/>
      <c r="UPC8" s="720"/>
      <c r="UPD8" s="720"/>
      <c r="UPE8" s="720"/>
      <c r="UPF8" s="720"/>
      <c r="UPG8" s="720"/>
      <c r="UPH8" s="720"/>
      <c r="UPI8" s="720"/>
      <c r="UPJ8" s="720"/>
      <c r="UPK8" s="720"/>
      <c r="UPL8" s="720"/>
      <c r="UPM8" s="720"/>
      <c r="UPN8" s="720"/>
      <c r="UPO8" s="720"/>
      <c r="UPP8" s="720"/>
      <c r="UPQ8" s="720"/>
      <c r="UPR8" s="720"/>
      <c r="UPS8" s="720"/>
      <c r="UPT8" s="720"/>
      <c r="UPU8" s="720"/>
      <c r="UPV8" s="720"/>
      <c r="UPW8" s="720"/>
      <c r="UPX8" s="720"/>
      <c r="UPY8" s="720"/>
      <c r="UPZ8" s="720"/>
      <c r="UQA8" s="720"/>
      <c r="UQB8" s="720"/>
      <c r="UQC8" s="720"/>
      <c r="UQD8" s="720"/>
      <c r="UQE8" s="720"/>
      <c r="UQF8" s="720"/>
      <c r="UQG8" s="720"/>
      <c r="UQH8" s="720"/>
      <c r="UQI8" s="720"/>
      <c r="UQJ8" s="720"/>
      <c r="UQK8" s="720"/>
      <c r="UQL8" s="720"/>
      <c r="UQM8" s="720"/>
      <c r="UQN8" s="720"/>
      <c r="UQO8" s="720"/>
      <c r="UQP8" s="720"/>
      <c r="UQQ8" s="720"/>
      <c r="UQR8" s="720"/>
      <c r="UQS8" s="720"/>
      <c r="UQT8" s="720"/>
      <c r="UQU8" s="720"/>
      <c r="UQV8" s="720"/>
      <c r="UQW8" s="720"/>
      <c r="UQX8" s="720"/>
      <c r="UQY8" s="720"/>
      <c r="UQZ8" s="720"/>
      <c r="URA8" s="720"/>
      <c r="URB8" s="720"/>
      <c r="URC8" s="720"/>
      <c r="URD8" s="720"/>
      <c r="URE8" s="720"/>
      <c r="URF8" s="720"/>
      <c r="URG8" s="720"/>
      <c r="URH8" s="720"/>
      <c r="URI8" s="720"/>
      <c r="URJ8" s="720"/>
      <c r="URK8" s="720"/>
      <c r="URL8" s="720"/>
      <c r="URM8" s="720"/>
      <c r="URN8" s="720"/>
      <c r="URO8" s="720"/>
      <c r="URP8" s="720"/>
      <c r="URQ8" s="720"/>
      <c r="URR8" s="720"/>
      <c r="URS8" s="720"/>
      <c r="URT8" s="720"/>
      <c r="URU8" s="720"/>
      <c r="URV8" s="720"/>
      <c r="URW8" s="720"/>
      <c r="URX8" s="720"/>
      <c r="URY8" s="720"/>
      <c r="URZ8" s="720"/>
      <c r="USA8" s="720"/>
      <c r="USB8" s="720"/>
      <c r="USC8" s="720"/>
      <c r="USD8" s="720"/>
      <c r="USE8" s="720"/>
      <c r="USF8" s="720"/>
      <c r="USG8" s="720"/>
      <c r="USH8" s="720"/>
      <c r="USI8" s="720"/>
      <c r="USJ8" s="720"/>
      <c r="USK8" s="720"/>
      <c r="USL8" s="720"/>
      <c r="USM8" s="720"/>
      <c r="USN8" s="720"/>
      <c r="USO8" s="720"/>
      <c r="USP8" s="720"/>
      <c r="USQ8" s="720"/>
      <c r="USR8" s="720"/>
      <c r="USS8" s="720"/>
      <c r="UST8" s="720"/>
      <c r="USU8" s="720"/>
      <c r="USV8" s="720"/>
      <c r="USW8" s="720"/>
      <c r="USX8" s="720"/>
      <c r="USY8" s="720"/>
      <c r="USZ8" s="720"/>
      <c r="UTA8" s="720"/>
      <c r="UTB8" s="720"/>
      <c r="UTC8" s="720"/>
      <c r="UTD8" s="720"/>
      <c r="UTE8" s="720"/>
      <c r="UTF8" s="720"/>
      <c r="UTG8" s="720"/>
      <c r="UTH8" s="720"/>
      <c r="UTI8" s="720"/>
      <c r="UTJ8" s="720"/>
      <c r="UTK8" s="720"/>
      <c r="UTL8" s="720"/>
      <c r="UTM8" s="720"/>
      <c r="UTN8" s="720"/>
      <c r="UTO8" s="720"/>
      <c r="UTP8" s="720"/>
      <c r="UTQ8" s="720"/>
      <c r="UTR8" s="720"/>
      <c r="UTS8" s="720"/>
      <c r="UTT8" s="720"/>
      <c r="UTU8" s="720"/>
      <c r="UTV8" s="720"/>
      <c r="UTW8" s="720"/>
      <c r="UTX8" s="720"/>
      <c r="UTY8" s="720"/>
      <c r="UTZ8" s="720"/>
      <c r="UUA8" s="720"/>
      <c r="UUB8" s="720"/>
      <c r="UUC8" s="720"/>
      <c r="UUD8" s="720"/>
      <c r="UUE8" s="720"/>
      <c r="UUF8" s="720"/>
      <c r="UUG8" s="720"/>
      <c r="UUH8" s="720"/>
      <c r="UUI8" s="720"/>
      <c r="UUJ8" s="720"/>
      <c r="UUK8" s="720"/>
      <c r="UUL8" s="720"/>
      <c r="UUM8" s="720"/>
      <c r="UUN8" s="720"/>
      <c r="UUO8" s="720"/>
      <c r="UUP8" s="720"/>
      <c r="UUQ8" s="720"/>
      <c r="UUR8" s="720"/>
      <c r="UUS8" s="720"/>
      <c r="UUT8" s="720"/>
      <c r="UUU8" s="720"/>
      <c r="UUV8" s="720"/>
      <c r="UUW8" s="720"/>
      <c r="UUX8" s="720"/>
      <c r="UUY8" s="720"/>
      <c r="UUZ8" s="720"/>
      <c r="UVA8" s="720"/>
      <c r="UVB8" s="720"/>
      <c r="UVC8" s="720"/>
      <c r="UVD8" s="720"/>
      <c r="UVE8" s="720"/>
      <c r="UVF8" s="720"/>
      <c r="UVG8" s="720"/>
      <c r="UVH8" s="720"/>
      <c r="UVI8" s="720"/>
      <c r="UVJ8" s="720"/>
      <c r="UVK8" s="720"/>
      <c r="UVL8" s="720"/>
      <c r="UVM8" s="720"/>
      <c r="UVN8" s="720"/>
      <c r="UVO8" s="720"/>
      <c r="UVP8" s="720"/>
      <c r="UVQ8" s="720"/>
      <c r="UVR8" s="720"/>
      <c r="UVS8" s="720"/>
      <c r="UVT8" s="720"/>
      <c r="UVU8" s="720"/>
      <c r="UVV8" s="720"/>
      <c r="UVW8" s="720"/>
      <c r="UVX8" s="720"/>
      <c r="UVY8" s="720"/>
      <c r="UVZ8" s="720"/>
      <c r="UWA8" s="720"/>
      <c r="UWB8" s="720"/>
      <c r="UWC8" s="720"/>
      <c r="UWD8" s="720"/>
      <c r="UWE8" s="720"/>
      <c r="UWF8" s="720"/>
      <c r="UWG8" s="720"/>
      <c r="UWH8" s="720"/>
      <c r="UWI8" s="720"/>
      <c r="UWJ8" s="720"/>
      <c r="UWK8" s="720"/>
      <c r="UWL8" s="720"/>
      <c r="UWM8" s="720"/>
      <c r="UWN8" s="720"/>
      <c r="UWO8" s="720"/>
      <c r="UWP8" s="720"/>
      <c r="UWQ8" s="720"/>
      <c r="UWR8" s="720"/>
      <c r="UWS8" s="720"/>
      <c r="UWT8" s="720"/>
      <c r="UWU8" s="720"/>
      <c r="UWV8" s="720"/>
      <c r="UWW8" s="720"/>
      <c r="UWX8" s="720"/>
      <c r="UWY8" s="720"/>
      <c r="UWZ8" s="720"/>
      <c r="UXA8" s="720"/>
      <c r="UXB8" s="720"/>
      <c r="UXC8" s="720"/>
      <c r="UXD8" s="720"/>
      <c r="UXE8" s="720"/>
      <c r="UXF8" s="720"/>
      <c r="UXG8" s="720"/>
      <c r="UXH8" s="720"/>
      <c r="UXI8" s="720"/>
      <c r="UXJ8" s="720"/>
      <c r="UXK8" s="720"/>
      <c r="UXL8" s="720"/>
      <c r="UXM8" s="720"/>
      <c r="UXN8" s="720"/>
      <c r="UXO8" s="720"/>
      <c r="UXP8" s="720"/>
      <c r="UXQ8" s="720"/>
      <c r="UXR8" s="720"/>
      <c r="UXS8" s="720"/>
      <c r="UXT8" s="720"/>
      <c r="UXU8" s="720"/>
      <c r="UXV8" s="720"/>
      <c r="UXW8" s="720"/>
      <c r="UXX8" s="720"/>
      <c r="UXY8" s="720"/>
      <c r="UXZ8" s="720"/>
      <c r="UYA8" s="720"/>
      <c r="UYB8" s="720"/>
      <c r="UYC8" s="720"/>
      <c r="UYD8" s="720"/>
      <c r="UYE8" s="720"/>
      <c r="UYF8" s="720"/>
      <c r="UYG8" s="720"/>
      <c r="UYH8" s="720"/>
      <c r="UYI8" s="720"/>
      <c r="UYJ8" s="720"/>
      <c r="UYK8" s="720"/>
      <c r="UYL8" s="720"/>
      <c r="UYM8" s="720"/>
      <c r="UYN8" s="720"/>
      <c r="UYO8" s="720"/>
      <c r="UYP8" s="720"/>
      <c r="UYQ8" s="720"/>
      <c r="UYR8" s="720"/>
      <c r="UYS8" s="720"/>
      <c r="UYT8" s="720"/>
      <c r="UYU8" s="720"/>
      <c r="UYV8" s="720"/>
      <c r="UYW8" s="720"/>
      <c r="UYX8" s="720"/>
      <c r="UYY8" s="720"/>
      <c r="UYZ8" s="720"/>
      <c r="UZA8" s="720"/>
      <c r="UZB8" s="720"/>
      <c r="UZC8" s="720"/>
      <c r="UZD8" s="720"/>
      <c r="UZE8" s="720"/>
      <c r="UZF8" s="720"/>
      <c r="UZG8" s="720"/>
      <c r="UZH8" s="720"/>
      <c r="UZI8" s="720"/>
      <c r="UZJ8" s="720"/>
      <c r="UZK8" s="720"/>
      <c r="UZL8" s="720"/>
      <c r="UZM8" s="720"/>
      <c r="UZN8" s="720"/>
      <c r="UZO8" s="720"/>
      <c r="UZP8" s="720"/>
      <c r="UZQ8" s="720"/>
      <c r="UZR8" s="720"/>
      <c r="UZS8" s="720"/>
      <c r="UZT8" s="720"/>
      <c r="UZU8" s="720"/>
      <c r="UZV8" s="720"/>
      <c r="UZW8" s="720"/>
      <c r="UZX8" s="720"/>
      <c r="UZY8" s="720"/>
      <c r="UZZ8" s="720"/>
      <c r="VAA8" s="720"/>
      <c r="VAB8" s="720"/>
      <c r="VAC8" s="720"/>
      <c r="VAD8" s="720"/>
      <c r="VAE8" s="720"/>
      <c r="VAF8" s="720"/>
      <c r="VAG8" s="720"/>
      <c r="VAH8" s="720"/>
      <c r="VAI8" s="720"/>
      <c r="VAJ8" s="720"/>
      <c r="VAK8" s="720"/>
      <c r="VAL8" s="720"/>
      <c r="VAM8" s="720"/>
      <c r="VAN8" s="720"/>
      <c r="VAO8" s="720"/>
      <c r="VAP8" s="720"/>
      <c r="VAQ8" s="720"/>
      <c r="VAR8" s="720"/>
      <c r="VAS8" s="720"/>
      <c r="VAT8" s="720"/>
      <c r="VAU8" s="720"/>
      <c r="VAV8" s="720"/>
      <c r="VAW8" s="720"/>
      <c r="VAX8" s="720"/>
      <c r="VAY8" s="720"/>
      <c r="VAZ8" s="720"/>
      <c r="VBA8" s="720"/>
      <c r="VBB8" s="720"/>
      <c r="VBC8" s="720"/>
      <c r="VBD8" s="720"/>
      <c r="VBE8" s="720"/>
      <c r="VBF8" s="720"/>
      <c r="VBG8" s="720"/>
      <c r="VBH8" s="720"/>
      <c r="VBI8" s="720"/>
      <c r="VBJ8" s="720"/>
      <c r="VBK8" s="720"/>
      <c r="VBL8" s="720"/>
      <c r="VBM8" s="720"/>
      <c r="VBN8" s="720"/>
      <c r="VBO8" s="720"/>
      <c r="VBP8" s="720"/>
      <c r="VBQ8" s="720"/>
      <c r="VBR8" s="720"/>
      <c r="VBS8" s="720"/>
      <c r="VBT8" s="720"/>
      <c r="VBU8" s="720"/>
      <c r="VBV8" s="720"/>
      <c r="VBW8" s="720"/>
      <c r="VBX8" s="720"/>
      <c r="VBY8" s="720"/>
      <c r="VBZ8" s="720"/>
      <c r="VCA8" s="720"/>
      <c r="VCB8" s="720"/>
      <c r="VCC8" s="720"/>
      <c r="VCD8" s="720"/>
      <c r="VCE8" s="720"/>
      <c r="VCF8" s="720"/>
      <c r="VCG8" s="720"/>
      <c r="VCH8" s="720"/>
      <c r="VCI8" s="720"/>
      <c r="VCJ8" s="720"/>
      <c r="VCK8" s="720"/>
      <c r="VCL8" s="720"/>
      <c r="VCM8" s="720"/>
      <c r="VCN8" s="720"/>
      <c r="VCO8" s="720"/>
      <c r="VCP8" s="720"/>
      <c r="VCQ8" s="720"/>
      <c r="VCR8" s="720"/>
      <c r="VCS8" s="720"/>
      <c r="VCT8" s="720"/>
      <c r="VCU8" s="720"/>
      <c r="VCV8" s="720"/>
      <c r="VCW8" s="720"/>
      <c r="VCX8" s="720"/>
      <c r="VCY8" s="720"/>
      <c r="VCZ8" s="720"/>
      <c r="VDA8" s="720"/>
      <c r="VDB8" s="720"/>
      <c r="VDC8" s="720"/>
      <c r="VDD8" s="720"/>
      <c r="VDE8" s="720"/>
      <c r="VDF8" s="720"/>
      <c r="VDG8" s="720"/>
      <c r="VDH8" s="720"/>
      <c r="VDI8" s="720"/>
      <c r="VDJ8" s="720"/>
      <c r="VDK8" s="720"/>
      <c r="VDL8" s="720"/>
      <c r="VDM8" s="720"/>
      <c r="VDN8" s="720"/>
      <c r="VDO8" s="720"/>
      <c r="VDP8" s="720"/>
      <c r="VDQ8" s="720"/>
      <c r="VDR8" s="720"/>
      <c r="VDS8" s="720"/>
      <c r="VDT8" s="720"/>
      <c r="VDU8" s="720"/>
      <c r="VDV8" s="720"/>
      <c r="VDW8" s="720"/>
      <c r="VDX8" s="720"/>
      <c r="VDY8" s="720"/>
      <c r="VDZ8" s="720"/>
      <c r="VEA8" s="720"/>
      <c r="VEB8" s="720"/>
      <c r="VEC8" s="720"/>
      <c r="VED8" s="720"/>
      <c r="VEE8" s="720"/>
      <c r="VEF8" s="720"/>
      <c r="VEG8" s="720"/>
      <c r="VEH8" s="720"/>
      <c r="VEI8" s="720"/>
      <c r="VEJ8" s="720"/>
      <c r="VEK8" s="720"/>
      <c r="VEL8" s="720"/>
      <c r="VEM8" s="720"/>
      <c r="VEN8" s="720"/>
      <c r="VEO8" s="720"/>
      <c r="VEP8" s="720"/>
      <c r="VEQ8" s="720"/>
      <c r="VER8" s="720"/>
      <c r="VES8" s="720"/>
      <c r="VET8" s="720"/>
      <c r="VEU8" s="720"/>
      <c r="VEV8" s="720"/>
      <c r="VEW8" s="720"/>
      <c r="VEX8" s="720"/>
      <c r="VEY8" s="720"/>
      <c r="VEZ8" s="720"/>
      <c r="VFA8" s="720"/>
      <c r="VFB8" s="720"/>
      <c r="VFC8" s="720"/>
      <c r="VFD8" s="720"/>
      <c r="VFE8" s="720"/>
      <c r="VFF8" s="720"/>
      <c r="VFG8" s="720"/>
      <c r="VFH8" s="720"/>
      <c r="VFI8" s="720"/>
      <c r="VFJ8" s="720"/>
      <c r="VFK8" s="720"/>
      <c r="VFL8" s="720"/>
      <c r="VFM8" s="720"/>
      <c r="VFN8" s="720"/>
      <c r="VFO8" s="720"/>
      <c r="VFP8" s="720"/>
      <c r="VFQ8" s="720"/>
      <c r="VFR8" s="720"/>
      <c r="VFS8" s="720"/>
      <c r="VFT8" s="720"/>
      <c r="VFU8" s="720"/>
      <c r="VFV8" s="720"/>
      <c r="VFW8" s="720"/>
      <c r="VFX8" s="720"/>
      <c r="VFY8" s="720"/>
      <c r="VFZ8" s="720"/>
      <c r="VGA8" s="720"/>
      <c r="VGB8" s="720"/>
      <c r="VGC8" s="720"/>
      <c r="VGD8" s="720"/>
      <c r="VGE8" s="720"/>
      <c r="VGF8" s="720"/>
      <c r="VGG8" s="720"/>
      <c r="VGH8" s="720"/>
      <c r="VGI8" s="720"/>
      <c r="VGJ8" s="720"/>
      <c r="VGK8" s="720"/>
      <c r="VGL8" s="720"/>
      <c r="VGM8" s="720"/>
      <c r="VGN8" s="720"/>
      <c r="VGO8" s="720"/>
      <c r="VGP8" s="720"/>
      <c r="VGQ8" s="720"/>
      <c r="VGR8" s="720"/>
      <c r="VGS8" s="720"/>
      <c r="VGT8" s="720"/>
      <c r="VGU8" s="720"/>
      <c r="VGV8" s="720"/>
      <c r="VGW8" s="720"/>
      <c r="VGX8" s="720"/>
      <c r="VGY8" s="720"/>
      <c r="VGZ8" s="720"/>
      <c r="VHA8" s="720"/>
      <c r="VHB8" s="720"/>
      <c r="VHC8" s="720"/>
      <c r="VHD8" s="720"/>
      <c r="VHE8" s="720"/>
      <c r="VHF8" s="720"/>
      <c r="VHG8" s="720"/>
      <c r="VHH8" s="720"/>
      <c r="VHI8" s="720"/>
      <c r="VHJ8" s="720"/>
      <c r="VHK8" s="720"/>
      <c r="VHL8" s="720"/>
      <c r="VHM8" s="720"/>
      <c r="VHN8" s="720"/>
      <c r="VHO8" s="720"/>
      <c r="VHP8" s="720"/>
      <c r="VHQ8" s="720"/>
      <c r="VHR8" s="720"/>
      <c r="VHS8" s="720"/>
      <c r="VHT8" s="720"/>
      <c r="VHU8" s="720"/>
      <c r="VHV8" s="720"/>
      <c r="VHW8" s="720"/>
      <c r="VHX8" s="720"/>
      <c r="VHY8" s="720"/>
      <c r="VHZ8" s="720"/>
      <c r="VIA8" s="720"/>
      <c r="VIB8" s="720"/>
      <c r="VIC8" s="720"/>
      <c r="VID8" s="720"/>
      <c r="VIE8" s="720"/>
      <c r="VIF8" s="720"/>
      <c r="VIG8" s="720"/>
      <c r="VIH8" s="720"/>
      <c r="VII8" s="720"/>
      <c r="VIJ8" s="720"/>
      <c r="VIK8" s="720"/>
      <c r="VIL8" s="720"/>
      <c r="VIM8" s="720"/>
      <c r="VIN8" s="720"/>
      <c r="VIO8" s="720"/>
      <c r="VIP8" s="720"/>
      <c r="VIQ8" s="720"/>
      <c r="VIR8" s="720"/>
      <c r="VIS8" s="720"/>
      <c r="VIT8" s="720"/>
      <c r="VIU8" s="720"/>
      <c r="VIV8" s="720"/>
      <c r="VIW8" s="720"/>
      <c r="VIX8" s="720"/>
      <c r="VIY8" s="720"/>
      <c r="VIZ8" s="720"/>
      <c r="VJA8" s="720"/>
      <c r="VJB8" s="720"/>
      <c r="VJC8" s="720"/>
      <c r="VJD8" s="720"/>
      <c r="VJE8" s="720"/>
      <c r="VJF8" s="720"/>
      <c r="VJG8" s="720"/>
      <c r="VJH8" s="720"/>
      <c r="VJI8" s="720"/>
      <c r="VJJ8" s="720"/>
      <c r="VJK8" s="720"/>
      <c r="VJL8" s="720"/>
      <c r="VJM8" s="720"/>
      <c r="VJN8" s="720"/>
      <c r="VJO8" s="720"/>
      <c r="VJP8" s="720"/>
      <c r="VJQ8" s="720"/>
      <c r="VJR8" s="720"/>
      <c r="VJS8" s="720"/>
      <c r="VJT8" s="720"/>
      <c r="VJU8" s="720"/>
      <c r="VJV8" s="720"/>
      <c r="VJW8" s="720"/>
      <c r="VJX8" s="720"/>
      <c r="VJY8" s="720"/>
      <c r="VJZ8" s="720"/>
      <c r="VKA8" s="720"/>
      <c r="VKB8" s="720"/>
      <c r="VKC8" s="720"/>
      <c r="VKD8" s="720"/>
      <c r="VKE8" s="720"/>
      <c r="VKF8" s="720"/>
      <c r="VKG8" s="720"/>
      <c r="VKH8" s="720"/>
      <c r="VKI8" s="720"/>
      <c r="VKJ8" s="720"/>
      <c r="VKK8" s="720"/>
      <c r="VKL8" s="720"/>
      <c r="VKM8" s="720"/>
      <c r="VKN8" s="720"/>
      <c r="VKO8" s="720"/>
      <c r="VKP8" s="720"/>
      <c r="VKQ8" s="720"/>
      <c r="VKR8" s="720"/>
      <c r="VKS8" s="720"/>
      <c r="VKT8" s="720"/>
      <c r="VKU8" s="720"/>
      <c r="VKV8" s="720"/>
      <c r="VKW8" s="720"/>
      <c r="VKX8" s="720"/>
      <c r="VKY8" s="720"/>
      <c r="VKZ8" s="720"/>
      <c r="VLA8" s="720"/>
      <c r="VLB8" s="720"/>
      <c r="VLC8" s="720"/>
      <c r="VLD8" s="720"/>
      <c r="VLE8" s="720"/>
      <c r="VLF8" s="720"/>
      <c r="VLG8" s="720"/>
      <c r="VLH8" s="720"/>
      <c r="VLI8" s="720"/>
      <c r="VLJ8" s="720"/>
      <c r="VLK8" s="720"/>
      <c r="VLL8" s="720"/>
      <c r="VLM8" s="720"/>
      <c r="VLN8" s="720"/>
      <c r="VLO8" s="720"/>
      <c r="VLP8" s="720"/>
      <c r="VLQ8" s="720"/>
      <c r="VLR8" s="720"/>
      <c r="VLS8" s="720"/>
      <c r="VLT8" s="720"/>
      <c r="VLU8" s="720"/>
      <c r="VLV8" s="720"/>
      <c r="VLW8" s="720"/>
      <c r="VLX8" s="720"/>
      <c r="VLY8" s="720"/>
      <c r="VLZ8" s="720"/>
      <c r="VMA8" s="720"/>
      <c r="VMB8" s="720"/>
      <c r="VMC8" s="720"/>
      <c r="VMD8" s="720"/>
      <c r="VME8" s="720"/>
      <c r="VMF8" s="720"/>
      <c r="VMG8" s="720"/>
      <c r="VMH8" s="720"/>
      <c r="VMI8" s="720"/>
      <c r="VMJ8" s="720"/>
      <c r="VMK8" s="720"/>
      <c r="VML8" s="720"/>
      <c r="VMM8" s="720"/>
      <c r="VMN8" s="720"/>
      <c r="VMO8" s="720"/>
      <c r="VMP8" s="720"/>
      <c r="VMQ8" s="720"/>
      <c r="VMR8" s="720"/>
      <c r="VMS8" s="720"/>
      <c r="VMT8" s="720"/>
      <c r="VMU8" s="720"/>
      <c r="VMV8" s="720"/>
      <c r="VMW8" s="720"/>
      <c r="VMX8" s="720"/>
      <c r="VMY8" s="720"/>
      <c r="VMZ8" s="720"/>
      <c r="VNA8" s="720"/>
      <c r="VNB8" s="720"/>
      <c r="VNC8" s="720"/>
      <c r="VND8" s="720"/>
      <c r="VNE8" s="720"/>
      <c r="VNF8" s="720"/>
      <c r="VNG8" s="720"/>
      <c r="VNH8" s="720"/>
      <c r="VNI8" s="720"/>
      <c r="VNJ8" s="720"/>
      <c r="VNK8" s="720"/>
      <c r="VNL8" s="720"/>
      <c r="VNM8" s="720"/>
      <c r="VNN8" s="720"/>
      <c r="VNO8" s="720"/>
      <c r="VNP8" s="720"/>
      <c r="VNQ8" s="720"/>
      <c r="VNR8" s="720"/>
      <c r="VNS8" s="720"/>
      <c r="VNT8" s="720"/>
      <c r="VNU8" s="720"/>
      <c r="VNV8" s="720"/>
      <c r="VNW8" s="720"/>
      <c r="VNX8" s="720"/>
      <c r="VNY8" s="720"/>
      <c r="VNZ8" s="720"/>
      <c r="VOA8" s="720"/>
      <c r="VOB8" s="720"/>
      <c r="VOC8" s="720"/>
      <c r="VOD8" s="720"/>
      <c r="VOE8" s="720"/>
      <c r="VOF8" s="720"/>
      <c r="VOG8" s="720"/>
      <c r="VOH8" s="720"/>
      <c r="VOI8" s="720"/>
      <c r="VOJ8" s="720"/>
      <c r="VOK8" s="720"/>
      <c r="VOL8" s="720"/>
      <c r="VOM8" s="720"/>
      <c r="VON8" s="720"/>
      <c r="VOO8" s="720"/>
      <c r="VOP8" s="720"/>
      <c r="VOQ8" s="720"/>
      <c r="VOR8" s="720"/>
      <c r="VOS8" s="720"/>
      <c r="VOT8" s="720"/>
      <c r="VOU8" s="720"/>
      <c r="VOV8" s="720"/>
      <c r="VOW8" s="720"/>
      <c r="VOX8" s="720"/>
      <c r="VOY8" s="720"/>
      <c r="VOZ8" s="720"/>
      <c r="VPA8" s="720"/>
      <c r="VPB8" s="720"/>
      <c r="VPC8" s="720"/>
      <c r="VPD8" s="720"/>
      <c r="VPE8" s="720"/>
      <c r="VPF8" s="720"/>
      <c r="VPG8" s="720"/>
      <c r="VPH8" s="720"/>
      <c r="VPI8" s="720"/>
      <c r="VPJ8" s="720"/>
      <c r="VPK8" s="720"/>
      <c r="VPL8" s="720"/>
      <c r="VPM8" s="720"/>
      <c r="VPN8" s="720"/>
      <c r="VPO8" s="720"/>
      <c r="VPP8" s="720"/>
      <c r="VPQ8" s="720"/>
      <c r="VPR8" s="720"/>
      <c r="VPS8" s="720"/>
      <c r="VPT8" s="720"/>
      <c r="VPU8" s="720"/>
      <c r="VPV8" s="720"/>
      <c r="VPW8" s="720"/>
      <c r="VPX8" s="720"/>
      <c r="VPY8" s="720"/>
      <c r="VPZ8" s="720"/>
      <c r="VQA8" s="720"/>
      <c r="VQB8" s="720"/>
      <c r="VQC8" s="720"/>
      <c r="VQD8" s="720"/>
      <c r="VQE8" s="720"/>
      <c r="VQF8" s="720"/>
      <c r="VQG8" s="720"/>
      <c r="VQH8" s="720"/>
      <c r="VQI8" s="720"/>
      <c r="VQJ8" s="720"/>
      <c r="VQK8" s="720"/>
      <c r="VQL8" s="720"/>
      <c r="VQM8" s="720"/>
      <c r="VQN8" s="720"/>
      <c r="VQO8" s="720"/>
      <c r="VQP8" s="720"/>
      <c r="VQQ8" s="720"/>
      <c r="VQR8" s="720"/>
      <c r="VQS8" s="720"/>
      <c r="VQT8" s="720"/>
      <c r="VQU8" s="720"/>
      <c r="VQV8" s="720"/>
      <c r="VQW8" s="720"/>
      <c r="VQX8" s="720"/>
      <c r="VQY8" s="720"/>
      <c r="VQZ8" s="720"/>
      <c r="VRA8" s="720"/>
      <c r="VRB8" s="720"/>
      <c r="VRC8" s="720"/>
      <c r="VRD8" s="720"/>
      <c r="VRE8" s="720"/>
      <c r="VRF8" s="720"/>
      <c r="VRG8" s="720"/>
      <c r="VRH8" s="720"/>
      <c r="VRI8" s="720"/>
      <c r="VRJ8" s="720"/>
      <c r="VRK8" s="720"/>
      <c r="VRL8" s="720"/>
      <c r="VRM8" s="720"/>
      <c r="VRN8" s="720"/>
      <c r="VRO8" s="720"/>
      <c r="VRP8" s="720"/>
      <c r="VRQ8" s="720"/>
      <c r="VRR8" s="720"/>
      <c r="VRS8" s="720"/>
      <c r="VRT8" s="720"/>
      <c r="VRU8" s="720"/>
      <c r="VRV8" s="720"/>
      <c r="VRW8" s="720"/>
      <c r="VRX8" s="720"/>
      <c r="VRY8" s="720"/>
      <c r="VRZ8" s="720"/>
      <c r="VSA8" s="720"/>
      <c r="VSB8" s="720"/>
      <c r="VSC8" s="720"/>
      <c r="VSD8" s="720"/>
      <c r="VSE8" s="720"/>
      <c r="VSF8" s="720"/>
      <c r="VSG8" s="720"/>
      <c r="VSH8" s="720"/>
      <c r="VSI8" s="720"/>
      <c r="VSJ8" s="720"/>
      <c r="VSK8" s="720"/>
      <c r="VSL8" s="720"/>
      <c r="VSM8" s="720"/>
      <c r="VSN8" s="720"/>
      <c r="VSO8" s="720"/>
      <c r="VSP8" s="720"/>
      <c r="VSQ8" s="720"/>
      <c r="VSR8" s="720"/>
      <c r="VSS8" s="720"/>
      <c r="VST8" s="720"/>
      <c r="VSU8" s="720"/>
      <c r="VSV8" s="720"/>
      <c r="VSW8" s="720"/>
      <c r="VSX8" s="720"/>
      <c r="VSY8" s="720"/>
      <c r="VSZ8" s="720"/>
      <c r="VTA8" s="720"/>
      <c r="VTB8" s="720"/>
      <c r="VTC8" s="720"/>
      <c r="VTD8" s="720"/>
      <c r="VTE8" s="720"/>
      <c r="VTF8" s="720"/>
      <c r="VTG8" s="720"/>
      <c r="VTH8" s="720"/>
      <c r="VTI8" s="720"/>
      <c r="VTJ8" s="720"/>
      <c r="VTK8" s="720"/>
      <c r="VTL8" s="720"/>
      <c r="VTM8" s="720"/>
      <c r="VTN8" s="720"/>
      <c r="VTO8" s="720"/>
      <c r="VTP8" s="720"/>
      <c r="VTQ8" s="720"/>
      <c r="VTR8" s="720"/>
      <c r="VTS8" s="720"/>
      <c r="VTT8" s="720"/>
      <c r="VTU8" s="720"/>
      <c r="VTV8" s="720"/>
      <c r="VTW8" s="720"/>
      <c r="VTX8" s="720"/>
      <c r="VTY8" s="720"/>
      <c r="VTZ8" s="720"/>
      <c r="VUA8" s="720"/>
      <c r="VUB8" s="720"/>
      <c r="VUC8" s="720"/>
      <c r="VUD8" s="720"/>
      <c r="VUE8" s="720"/>
      <c r="VUF8" s="720"/>
      <c r="VUG8" s="720"/>
      <c r="VUH8" s="720"/>
      <c r="VUI8" s="720"/>
      <c r="VUJ8" s="720"/>
      <c r="VUK8" s="720"/>
      <c r="VUL8" s="720"/>
      <c r="VUM8" s="720"/>
      <c r="VUN8" s="720"/>
      <c r="VUO8" s="720"/>
      <c r="VUP8" s="720"/>
      <c r="VUQ8" s="720"/>
      <c r="VUR8" s="720"/>
      <c r="VUS8" s="720"/>
      <c r="VUT8" s="720"/>
      <c r="VUU8" s="720"/>
      <c r="VUV8" s="720"/>
      <c r="VUW8" s="720"/>
      <c r="VUX8" s="720"/>
      <c r="VUY8" s="720"/>
      <c r="VUZ8" s="720"/>
      <c r="VVA8" s="720"/>
      <c r="VVB8" s="720"/>
      <c r="VVC8" s="720"/>
      <c r="VVD8" s="720"/>
      <c r="VVE8" s="720"/>
      <c r="VVF8" s="720"/>
      <c r="VVG8" s="720"/>
      <c r="VVH8" s="720"/>
      <c r="VVI8" s="720"/>
      <c r="VVJ8" s="720"/>
      <c r="VVK8" s="720"/>
      <c r="VVL8" s="720"/>
      <c r="VVM8" s="720"/>
      <c r="VVN8" s="720"/>
      <c r="VVO8" s="720"/>
      <c r="VVP8" s="720"/>
      <c r="VVQ8" s="720"/>
      <c r="VVR8" s="720"/>
      <c r="VVS8" s="720"/>
      <c r="VVT8" s="720"/>
      <c r="VVU8" s="720"/>
      <c r="VVV8" s="720"/>
      <c r="VVW8" s="720"/>
      <c r="VVX8" s="720"/>
      <c r="VVY8" s="720"/>
      <c r="VVZ8" s="720"/>
      <c r="VWA8" s="720"/>
      <c r="VWB8" s="720"/>
      <c r="VWC8" s="720"/>
      <c r="VWD8" s="720"/>
      <c r="VWE8" s="720"/>
      <c r="VWF8" s="720"/>
      <c r="VWG8" s="720"/>
      <c r="VWH8" s="720"/>
      <c r="VWI8" s="720"/>
      <c r="VWJ8" s="720"/>
      <c r="VWK8" s="720"/>
      <c r="VWL8" s="720"/>
      <c r="VWM8" s="720"/>
      <c r="VWN8" s="720"/>
      <c r="VWO8" s="720"/>
      <c r="VWP8" s="720"/>
      <c r="VWQ8" s="720"/>
      <c r="VWR8" s="720"/>
      <c r="VWS8" s="720"/>
      <c r="VWT8" s="720"/>
      <c r="VWU8" s="720"/>
      <c r="VWV8" s="720"/>
      <c r="VWW8" s="720"/>
      <c r="VWX8" s="720"/>
      <c r="VWY8" s="720"/>
      <c r="VWZ8" s="720"/>
      <c r="VXA8" s="720"/>
      <c r="VXB8" s="720"/>
      <c r="VXC8" s="720"/>
      <c r="VXD8" s="720"/>
      <c r="VXE8" s="720"/>
      <c r="VXF8" s="720"/>
      <c r="VXG8" s="720"/>
      <c r="VXH8" s="720"/>
      <c r="VXI8" s="720"/>
      <c r="VXJ8" s="720"/>
      <c r="VXK8" s="720"/>
      <c r="VXL8" s="720"/>
      <c r="VXM8" s="720"/>
      <c r="VXN8" s="720"/>
      <c r="VXO8" s="720"/>
      <c r="VXP8" s="720"/>
      <c r="VXQ8" s="720"/>
      <c r="VXR8" s="720"/>
      <c r="VXS8" s="720"/>
      <c r="VXT8" s="720"/>
      <c r="VXU8" s="720"/>
      <c r="VXV8" s="720"/>
      <c r="VXW8" s="720"/>
      <c r="VXX8" s="720"/>
      <c r="VXY8" s="720"/>
      <c r="VXZ8" s="720"/>
      <c r="VYA8" s="720"/>
      <c r="VYB8" s="720"/>
      <c r="VYC8" s="720"/>
      <c r="VYD8" s="720"/>
      <c r="VYE8" s="720"/>
      <c r="VYF8" s="720"/>
      <c r="VYG8" s="720"/>
      <c r="VYH8" s="720"/>
      <c r="VYI8" s="720"/>
      <c r="VYJ8" s="720"/>
      <c r="VYK8" s="720"/>
      <c r="VYL8" s="720"/>
      <c r="VYM8" s="720"/>
      <c r="VYN8" s="720"/>
      <c r="VYO8" s="720"/>
      <c r="VYP8" s="720"/>
      <c r="VYQ8" s="720"/>
      <c r="VYR8" s="720"/>
      <c r="VYS8" s="720"/>
      <c r="VYT8" s="720"/>
      <c r="VYU8" s="720"/>
      <c r="VYV8" s="720"/>
      <c r="VYW8" s="720"/>
      <c r="VYX8" s="720"/>
      <c r="VYY8" s="720"/>
      <c r="VYZ8" s="720"/>
      <c r="VZA8" s="720"/>
      <c r="VZB8" s="720"/>
      <c r="VZC8" s="720"/>
      <c r="VZD8" s="720"/>
      <c r="VZE8" s="720"/>
      <c r="VZF8" s="720"/>
      <c r="VZG8" s="720"/>
      <c r="VZH8" s="720"/>
      <c r="VZI8" s="720"/>
      <c r="VZJ8" s="720"/>
      <c r="VZK8" s="720"/>
      <c r="VZL8" s="720"/>
      <c r="VZM8" s="720"/>
      <c r="VZN8" s="720"/>
      <c r="VZO8" s="720"/>
      <c r="VZP8" s="720"/>
      <c r="VZQ8" s="720"/>
      <c r="VZR8" s="720"/>
      <c r="VZS8" s="720"/>
      <c r="VZT8" s="720"/>
      <c r="VZU8" s="720"/>
      <c r="VZV8" s="720"/>
      <c r="VZW8" s="720"/>
      <c r="VZX8" s="720"/>
      <c r="VZY8" s="720"/>
      <c r="VZZ8" s="720"/>
      <c r="WAA8" s="720"/>
      <c r="WAB8" s="720"/>
      <c r="WAC8" s="720"/>
      <c r="WAD8" s="720"/>
      <c r="WAE8" s="720"/>
      <c r="WAF8" s="720"/>
      <c r="WAG8" s="720"/>
      <c r="WAH8" s="720"/>
      <c r="WAI8" s="720"/>
      <c r="WAJ8" s="720"/>
      <c r="WAK8" s="720"/>
      <c r="WAL8" s="720"/>
      <c r="WAM8" s="720"/>
      <c r="WAN8" s="720"/>
      <c r="WAO8" s="720"/>
      <c r="WAP8" s="720"/>
      <c r="WAQ8" s="720"/>
      <c r="WAR8" s="720"/>
      <c r="WAS8" s="720"/>
      <c r="WAT8" s="720"/>
      <c r="WAU8" s="720"/>
      <c r="WAV8" s="720"/>
      <c r="WAW8" s="720"/>
      <c r="WAX8" s="720"/>
      <c r="WAY8" s="720"/>
      <c r="WAZ8" s="720"/>
      <c r="WBA8" s="720"/>
      <c r="WBB8" s="720"/>
      <c r="WBC8" s="720"/>
      <c r="WBD8" s="720"/>
      <c r="WBE8" s="720"/>
      <c r="WBF8" s="720"/>
      <c r="WBG8" s="720"/>
      <c r="WBH8" s="720"/>
      <c r="WBI8" s="720"/>
      <c r="WBJ8" s="720"/>
      <c r="WBK8" s="720"/>
      <c r="WBL8" s="720"/>
      <c r="WBM8" s="720"/>
      <c r="WBN8" s="720"/>
      <c r="WBO8" s="720"/>
      <c r="WBP8" s="720"/>
      <c r="WBQ8" s="720"/>
      <c r="WBR8" s="720"/>
      <c r="WBS8" s="720"/>
      <c r="WBT8" s="720"/>
      <c r="WBU8" s="720"/>
      <c r="WBV8" s="720"/>
      <c r="WBW8" s="720"/>
      <c r="WBX8" s="720"/>
      <c r="WBY8" s="720"/>
      <c r="WBZ8" s="720"/>
      <c r="WCA8" s="720"/>
      <c r="WCB8" s="720"/>
      <c r="WCC8" s="720"/>
      <c r="WCD8" s="720"/>
      <c r="WCE8" s="720"/>
      <c r="WCF8" s="720"/>
      <c r="WCG8" s="720"/>
      <c r="WCH8" s="720"/>
      <c r="WCI8" s="720"/>
      <c r="WCJ8" s="720"/>
      <c r="WCK8" s="720"/>
      <c r="WCL8" s="720"/>
      <c r="WCM8" s="720"/>
      <c r="WCN8" s="720"/>
      <c r="WCO8" s="720"/>
      <c r="WCP8" s="720"/>
      <c r="WCQ8" s="720"/>
      <c r="WCR8" s="720"/>
      <c r="WCS8" s="720"/>
      <c r="WCT8" s="720"/>
      <c r="WCU8" s="720"/>
      <c r="WCV8" s="720"/>
      <c r="WCW8" s="720"/>
      <c r="WCX8" s="720"/>
      <c r="WCY8" s="720"/>
      <c r="WCZ8" s="720"/>
      <c r="WDA8" s="720"/>
      <c r="WDB8" s="720"/>
      <c r="WDC8" s="720"/>
      <c r="WDD8" s="720"/>
      <c r="WDE8" s="720"/>
      <c r="WDF8" s="720"/>
      <c r="WDG8" s="720"/>
      <c r="WDH8" s="720"/>
      <c r="WDI8" s="720"/>
      <c r="WDJ8" s="720"/>
      <c r="WDK8" s="720"/>
      <c r="WDL8" s="720"/>
      <c r="WDM8" s="720"/>
      <c r="WDN8" s="720"/>
      <c r="WDO8" s="720"/>
      <c r="WDP8" s="720"/>
      <c r="WDQ8" s="720"/>
      <c r="WDR8" s="720"/>
      <c r="WDS8" s="720"/>
      <c r="WDT8" s="720"/>
      <c r="WDU8" s="720"/>
      <c r="WDV8" s="720"/>
      <c r="WDW8" s="720"/>
      <c r="WDX8" s="720"/>
      <c r="WDY8" s="720"/>
      <c r="WDZ8" s="720"/>
      <c r="WEA8" s="720"/>
      <c r="WEB8" s="720"/>
      <c r="WEC8" s="720"/>
      <c r="WED8" s="720"/>
      <c r="WEE8" s="720"/>
      <c r="WEF8" s="720"/>
      <c r="WEG8" s="720"/>
      <c r="WEH8" s="720"/>
      <c r="WEI8" s="720"/>
      <c r="WEJ8" s="720"/>
      <c r="WEK8" s="720"/>
      <c r="WEL8" s="720"/>
      <c r="WEM8" s="720"/>
      <c r="WEN8" s="720"/>
      <c r="WEO8" s="720"/>
      <c r="WEP8" s="720"/>
      <c r="WEQ8" s="720"/>
      <c r="WER8" s="720"/>
      <c r="WES8" s="720"/>
      <c r="WET8" s="720"/>
      <c r="WEU8" s="720"/>
      <c r="WEV8" s="720"/>
      <c r="WEW8" s="720"/>
      <c r="WEX8" s="720"/>
      <c r="WEY8" s="720"/>
      <c r="WEZ8" s="720"/>
      <c r="WFA8" s="720"/>
      <c r="WFB8" s="720"/>
      <c r="WFC8" s="720"/>
      <c r="WFD8" s="720"/>
      <c r="WFE8" s="720"/>
      <c r="WFF8" s="720"/>
      <c r="WFG8" s="720"/>
      <c r="WFH8" s="720"/>
      <c r="WFI8" s="720"/>
      <c r="WFJ8" s="720"/>
      <c r="WFK8" s="720"/>
      <c r="WFL8" s="720"/>
      <c r="WFM8" s="720"/>
      <c r="WFN8" s="720"/>
      <c r="WFO8" s="720"/>
      <c r="WFP8" s="720"/>
      <c r="WFQ8" s="720"/>
      <c r="WFR8" s="720"/>
      <c r="WFS8" s="720"/>
      <c r="WFT8" s="720"/>
      <c r="WFU8" s="720"/>
      <c r="WFV8" s="720"/>
      <c r="WFW8" s="720"/>
      <c r="WFX8" s="720"/>
      <c r="WFY8" s="720"/>
      <c r="WFZ8" s="720"/>
      <c r="WGA8" s="720"/>
      <c r="WGB8" s="720"/>
      <c r="WGC8" s="720"/>
      <c r="WGD8" s="720"/>
      <c r="WGE8" s="720"/>
      <c r="WGF8" s="720"/>
      <c r="WGG8" s="720"/>
      <c r="WGH8" s="720"/>
      <c r="WGI8" s="720"/>
      <c r="WGJ8" s="720"/>
      <c r="WGK8" s="720"/>
      <c r="WGL8" s="720"/>
      <c r="WGM8" s="720"/>
      <c r="WGN8" s="720"/>
      <c r="WGO8" s="720"/>
      <c r="WGP8" s="720"/>
      <c r="WGQ8" s="720"/>
      <c r="WGR8" s="720"/>
      <c r="WGS8" s="720"/>
      <c r="WGT8" s="720"/>
      <c r="WGU8" s="720"/>
      <c r="WGV8" s="720"/>
      <c r="WGW8" s="720"/>
      <c r="WGX8" s="720"/>
      <c r="WGY8" s="720"/>
      <c r="WGZ8" s="720"/>
      <c r="WHA8" s="720"/>
      <c r="WHB8" s="720"/>
      <c r="WHC8" s="720"/>
      <c r="WHD8" s="720"/>
      <c r="WHE8" s="720"/>
      <c r="WHF8" s="720"/>
      <c r="WHG8" s="720"/>
      <c r="WHH8" s="720"/>
      <c r="WHI8" s="720"/>
      <c r="WHJ8" s="720"/>
      <c r="WHK8" s="720"/>
      <c r="WHL8" s="720"/>
      <c r="WHM8" s="720"/>
      <c r="WHN8" s="720"/>
      <c r="WHO8" s="720"/>
      <c r="WHP8" s="720"/>
      <c r="WHQ8" s="720"/>
      <c r="WHR8" s="720"/>
      <c r="WHS8" s="720"/>
      <c r="WHT8" s="720"/>
      <c r="WHU8" s="720"/>
      <c r="WHV8" s="720"/>
      <c r="WHW8" s="720"/>
      <c r="WHX8" s="720"/>
      <c r="WHY8" s="720"/>
      <c r="WHZ8" s="720"/>
      <c r="WIA8" s="720"/>
      <c r="WIB8" s="720"/>
      <c r="WIC8" s="720"/>
      <c r="WID8" s="720"/>
      <c r="WIE8" s="720"/>
      <c r="WIF8" s="720"/>
      <c r="WIG8" s="720"/>
      <c r="WIH8" s="720"/>
      <c r="WII8" s="720"/>
      <c r="WIJ8" s="720"/>
      <c r="WIK8" s="720"/>
      <c r="WIL8" s="720"/>
      <c r="WIM8" s="720"/>
      <c r="WIN8" s="720"/>
      <c r="WIO8" s="720"/>
      <c r="WIP8" s="720"/>
      <c r="WIQ8" s="720"/>
      <c r="WIR8" s="720"/>
      <c r="WIS8" s="720"/>
      <c r="WIT8" s="720"/>
      <c r="WIU8" s="720"/>
      <c r="WIV8" s="720"/>
      <c r="WIW8" s="720"/>
      <c r="WIX8" s="720"/>
      <c r="WIY8" s="720"/>
      <c r="WIZ8" s="720"/>
      <c r="WJA8" s="720"/>
      <c r="WJB8" s="720"/>
      <c r="WJC8" s="720"/>
      <c r="WJD8" s="720"/>
      <c r="WJE8" s="720"/>
      <c r="WJF8" s="720"/>
      <c r="WJG8" s="720"/>
      <c r="WJH8" s="720"/>
      <c r="WJI8" s="720"/>
      <c r="WJJ8" s="720"/>
      <c r="WJK8" s="720"/>
      <c r="WJL8" s="720"/>
      <c r="WJM8" s="720"/>
      <c r="WJN8" s="720"/>
      <c r="WJO8" s="720"/>
      <c r="WJP8" s="720"/>
      <c r="WJQ8" s="720"/>
      <c r="WJR8" s="720"/>
      <c r="WJS8" s="720"/>
      <c r="WJT8" s="720"/>
      <c r="WJU8" s="720"/>
      <c r="WJV8" s="720"/>
      <c r="WJW8" s="720"/>
      <c r="WJX8" s="720"/>
      <c r="WJY8" s="720"/>
      <c r="WJZ8" s="720"/>
      <c r="WKA8" s="720"/>
      <c r="WKB8" s="720"/>
      <c r="WKC8" s="720"/>
      <c r="WKD8" s="720"/>
      <c r="WKE8" s="720"/>
      <c r="WKF8" s="720"/>
      <c r="WKG8" s="720"/>
      <c r="WKH8" s="720"/>
      <c r="WKI8" s="720"/>
      <c r="WKJ8" s="720"/>
      <c r="WKK8" s="720"/>
      <c r="WKL8" s="720"/>
      <c r="WKM8" s="720"/>
      <c r="WKN8" s="720"/>
      <c r="WKO8" s="720"/>
      <c r="WKP8" s="720"/>
      <c r="WKQ8" s="720"/>
      <c r="WKR8" s="720"/>
      <c r="WKS8" s="720"/>
      <c r="WKT8" s="720"/>
      <c r="WKU8" s="720"/>
      <c r="WKV8" s="720"/>
      <c r="WKW8" s="720"/>
      <c r="WKX8" s="720"/>
      <c r="WKY8" s="720"/>
      <c r="WKZ8" s="720"/>
      <c r="WLA8" s="720"/>
      <c r="WLB8" s="720"/>
      <c r="WLC8" s="720"/>
      <c r="WLD8" s="720"/>
      <c r="WLE8" s="720"/>
      <c r="WLF8" s="720"/>
      <c r="WLG8" s="720"/>
      <c r="WLH8" s="720"/>
      <c r="WLI8" s="720"/>
      <c r="WLJ8" s="720"/>
      <c r="WLK8" s="720"/>
      <c r="WLL8" s="720"/>
      <c r="WLM8" s="720"/>
      <c r="WLN8" s="720"/>
      <c r="WLO8" s="720"/>
      <c r="WLP8" s="720"/>
      <c r="WLQ8" s="720"/>
      <c r="WLR8" s="720"/>
      <c r="WLS8" s="720"/>
      <c r="WLT8" s="720"/>
      <c r="WLU8" s="720"/>
      <c r="WLV8" s="720"/>
      <c r="WLW8" s="720"/>
      <c r="WLX8" s="720"/>
      <c r="WLY8" s="720"/>
      <c r="WLZ8" s="720"/>
      <c r="WMA8" s="720"/>
      <c r="WMB8" s="720"/>
      <c r="WMC8" s="720"/>
      <c r="WMD8" s="720"/>
      <c r="WME8" s="720"/>
      <c r="WMF8" s="720"/>
      <c r="WMG8" s="720"/>
      <c r="WMH8" s="720"/>
      <c r="WMI8" s="720"/>
      <c r="WMJ8" s="720"/>
      <c r="WMK8" s="720"/>
      <c r="WML8" s="720"/>
      <c r="WMM8" s="720"/>
      <c r="WMN8" s="720"/>
      <c r="WMO8" s="720"/>
      <c r="WMP8" s="720"/>
      <c r="WMQ8" s="720"/>
      <c r="WMR8" s="720"/>
      <c r="WMS8" s="720"/>
      <c r="WMT8" s="720"/>
      <c r="WMU8" s="720"/>
      <c r="WMV8" s="720"/>
      <c r="WMW8" s="720"/>
      <c r="WMX8" s="720"/>
      <c r="WMY8" s="720"/>
      <c r="WMZ8" s="720"/>
      <c r="WNA8" s="720"/>
      <c r="WNB8" s="720"/>
      <c r="WNC8" s="720"/>
      <c r="WND8" s="720"/>
      <c r="WNE8" s="720"/>
      <c r="WNF8" s="720"/>
      <c r="WNG8" s="720"/>
      <c r="WNH8" s="720"/>
      <c r="WNI8" s="720"/>
      <c r="WNJ8" s="720"/>
      <c r="WNK8" s="720"/>
      <c r="WNL8" s="720"/>
      <c r="WNM8" s="720"/>
      <c r="WNN8" s="720"/>
      <c r="WNO8" s="720"/>
      <c r="WNP8" s="720"/>
      <c r="WNQ8" s="720"/>
      <c r="WNR8" s="720"/>
      <c r="WNS8" s="720"/>
      <c r="WNT8" s="720"/>
      <c r="WNU8" s="720"/>
      <c r="WNV8" s="720"/>
      <c r="WNW8" s="720"/>
      <c r="WNX8" s="720"/>
      <c r="WNY8" s="720"/>
      <c r="WNZ8" s="720"/>
      <c r="WOA8" s="720"/>
      <c r="WOB8" s="720"/>
      <c r="WOC8" s="720"/>
      <c r="WOD8" s="720"/>
      <c r="WOE8" s="720"/>
      <c r="WOF8" s="720"/>
      <c r="WOG8" s="720"/>
      <c r="WOH8" s="720"/>
      <c r="WOI8" s="720"/>
      <c r="WOJ8" s="720"/>
      <c r="WOK8" s="720"/>
      <c r="WOL8" s="720"/>
      <c r="WOM8" s="720"/>
      <c r="WON8" s="720"/>
      <c r="WOO8" s="720"/>
      <c r="WOP8" s="720"/>
      <c r="WOQ8" s="720"/>
      <c r="WOR8" s="720"/>
      <c r="WOS8" s="720"/>
      <c r="WOT8" s="720"/>
      <c r="WOU8" s="720"/>
      <c r="WOV8" s="720"/>
      <c r="WOW8" s="720"/>
      <c r="WOX8" s="720"/>
      <c r="WOY8" s="720"/>
      <c r="WOZ8" s="720"/>
      <c r="WPA8" s="720"/>
      <c r="WPB8" s="720"/>
      <c r="WPC8" s="720"/>
      <c r="WPD8" s="720"/>
      <c r="WPE8" s="720"/>
      <c r="WPF8" s="720"/>
      <c r="WPG8" s="720"/>
      <c r="WPH8" s="720"/>
      <c r="WPI8" s="720"/>
      <c r="WPJ8" s="720"/>
      <c r="WPK8" s="720"/>
      <c r="WPL8" s="720"/>
      <c r="WPM8" s="720"/>
      <c r="WPN8" s="720"/>
      <c r="WPO8" s="720"/>
      <c r="WPP8" s="720"/>
      <c r="WPQ8" s="720"/>
      <c r="WPR8" s="720"/>
      <c r="WPS8" s="720"/>
      <c r="WPT8" s="720"/>
      <c r="WPU8" s="720"/>
      <c r="WPV8" s="720"/>
      <c r="WPW8" s="720"/>
      <c r="WPX8" s="720"/>
      <c r="WPY8" s="720"/>
      <c r="WPZ8" s="720"/>
      <c r="WQA8" s="720"/>
      <c r="WQB8" s="720"/>
      <c r="WQC8" s="720"/>
      <c r="WQD8" s="720"/>
      <c r="WQE8" s="720"/>
      <c r="WQF8" s="720"/>
      <c r="WQG8" s="720"/>
      <c r="WQH8" s="720"/>
      <c r="WQI8" s="720"/>
      <c r="WQJ8" s="720"/>
      <c r="WQK8" s="720"/>
      <c r="WQL8" s="720"/>
      <c r="WQM8" s="720"/>
      <c r="WQN8" s="720"/>
      <c r="WQO8" s="720"/>
      <c r="WQP8" s="720"/>
      <c r="WQQ8" s="720"/>
      <c r="WQR8" s="720"/>
      <c r="WQS8" s="720"/>
      <c r="WQT8" s="720"/>
      <c r="WQU8" s="720"/>
      <c r="WQV8" s="720"/>
      <c r="WQW8" s="720"/>
      <c r="WQX8" s="720"/>
      <c r="WQY8" s="720"/>
      <c r="WQZ8" s="720"/>
      <c r="WRA8" s="720"/>
      <c r="WRB8" s="720"/>
      <c r="WRC8" s="720"/>
      <c r="WRD8" s="720"/>
      <c r="WRE8" s="720"/>
      <c r="WRF8" s="720"/>
      <c r="WRG8" s="720"/>
      <c r="WRH8" s="720"/>
      <c r="WRI8" s="720"/>
      <c r="WRJ8" s="720"/>
      <c r="WRK8" s="720"/>
      <c r="WRL8" s="720"/>
      <c r="WRM8" s="720"/>
      <c r="WRN8" s="720"/>
      <c r="WRO8" s="720"/>
      <c r="WRP8" s="720"/>
      <c r="WRQ8" s="720"/>
      <c r="WRR8" s="720"/>
      <c r="WRS8" s="720"/>
      <c r="WRT8" s="720"/>
      <c r="WRU8" s="720"/>
      <c r="WRV8" s="720"/>
      <c r="WRW8" s="720"/>
      <c r="WRX8" s="720"/>
      <c r="WRY8" s="720"/>
      <c r="WRZ8" s="720"/>
      <c r="WSA8" s="720"/>
      <c r="WSB8" s="720"/>
      <c r="WSC8" s="720"/>
      <c r="WSD8" s="720"/>
      <c r="WSE8" s="720"/>
      <c r="WSF8" s="720"/>
      <c r="WSG8" s="720"/>
      <c r="WSH8" s="720"/>
      <c r="WSI8" s="720"/>
      <c r="WSJ8" s="720"/>
      <c r="WSK8" s="720"/>
      <c r="WSL8" s="720"/>
      <c r="WSM8" s="720"/>
      <c r="WSN8" s="720"/>
      <c r="WSO8" s="720"/>
      <c r="WSP8" s="720"/>
      <c r="WSQ8" s="720"/>
      <c r="WSR8" s="720"/>
      <c r="WSS8" s="720"/>
      <c r="WST8" s="720"/>
      <c r="WSU8" s="720"/>
      <c r="WSV8" s="720"/>
      <c r="WSW8" s="720"/>
      <c r="WSX8" s="720"/>
      <c r="WSY8" s="720"/>
      <c r="WSZ8" s="720"/>
      <c r="WTA8" s="720"/>
      <c r="WTB8" s="720"/>
      <c r="WTC8" s="720"/>
      <c r="WTD8" s="720"/>
      <c r="WTE8" s="720"/>
      <c r="WTF8" s="720"/>
      <c r="WTG8" s="720"/>
      <c r="WTH8" s="720"/>
      <c r="WTI8" s="720"/>
      <c r="WTJ8" s="720"/>
      <c r="WTK8" s="720"/>
      <c r="WTL8" s="720"/>
      <c r="WTM8" s="720"/>
      <c r="WTN8" s="720"/>
      <c r="WTO8" s="720"/>
      <c r="WTP8" s="720"/>
      <c r="WTQ8" s="720"/>
      <c r="WTR8" s="720"/>
      <c r="WTS8" s="720"/>
      <c r="WTT8" s="720"/>
      <c r="WTU8" s="720"/>
      <c r="WTV8" s="720"/>
      <c r="WTW8" s="720"/>
      <c r="WTX8" s="720"/>
      <c r="WTY8" s="720"/>
      <c r="WTZ8" s="720"/>
      <c r="WUA8" s="720"/>
      <c r="WUB8" s="720"/>
      <c r="WUC8" s="720"/>
      <c r="WUD8" s="720"/>
      <c r="WUE8" s="720"/>
      <c r="WUF8" s="720"/>
      <c r="WUG8" s="720"/>
      <c r="WUH8" s="720"/>
      <c r="WUI8" s="720"/>
      <c r="WUJ8" s="720"/>
      <c r="WUK8" s="720"/>
      <c r="WUL8" s="720"/>
      <c r="WUM8" s="720"/>
      <c r="WUN8" s="720"/>
      <c r="WUO8" s="720"/>
      <c r="WUP8" s="720"/>
      <c r="WUQ8" s="720"/>
      <c r="WUR8" s="720"/>
      <c r="WUS8" s="720"/>
      <c r="WUT8" s="720"/>
      <c r="WUU8" s="720"/>
      <c r="WUV8" s="720"/>
      <c r="WUW8" s="720"/>
      <c r="WUX8" s="720"/>
      <c r="WUY8" s="720"/>
      <c r="WUZ8" s="720"/>
      <c r="WVA8" s="720"/>
      <c r="WVB8" s="720"/>
      <c r="WVC8" s="720"/>
      <c r="WVD8" s="720"/>
      <c r="WVE8" s="720"/>
      <c r="WVF8" s="720"/>
      <c r="WVG8" s="720"/>
      <c r="WVH8" s="720"/>
      <c r="WVI8" s="720"/>
      <c r="WVJ8" s="720"/>
      <c r="WVK8" s="720"/>
      <c r="WVL8" s="720"/>
      <c r="WVM8" s="720"/>
      <c r="WVN8" s="720"/>
      <c r="WVO8" s="720"/>
      <c r="WVP8" s="720"/>
      <c r="WVQ8" s="720"/>
      <c r="WVR8" s="720"/>
      <c r="WVS8" s="720"/>
      <c r="WVT8" s="720"/>
      <c r="WVU8" s="720"/>
      <c r="WVV8" s="720"/>
      <c r="WVW8" s="720"/>
      <c r="WVX8" s="720"/>
      <c r="WVY8" s="720"/>
      <c r="WVZ8" s="720"/>
      <c r="WWA8" s="720"/>
      <c r="WWB8" s="720"/>
      <c r="WWC8" s="720"/>
      <c r="WWD8" s="720"/>
      <c r="WWE8" s="720"/>
      <c r="WWF8" s="720"/>
      <c r="WWG8" s="720"/>
      <c r="WWH8" s="720"/>
      <c r="WWI8" s="720"/>
      <c r="WWJ8" s="720"/>
      <c r="WWK8" s="720"/>
      <c r="WWL8" s="720"/>
      <c r="WWM8" s="720"/>
      <c r="WWN8" s="720"/>
      <c r="WWO8" s="720"/>
      <c r="WWP8" s="720"/>
      <c r="WWQ8" s="720"/>
      <c r="WWR8" s="720"/>
      <c r="WWS8" s="720"/>
      <c r="WWT8" s="720"/>
      <c r="WWU8" s="720"/>
      <c r="WWV8" s="720"/>
      <c r="WWW8" s="720"/>
      <c r="WWX8" s="720"/>
      <c r="WWY8" s="720"/>
      <c r="WWZ8" s="720"/>
      <c r="WXA8" s="720"/>
      <c r="WXB8" s="720"/>
      <c r="WXC8" s="720"/>
      <c r="WXD8" s="720"/>
      <c r="WXE8" s="720"/>
      <c r="WXF8" s="720"/>
      <c r="WXG8" s="720"/>
      <c r="WXH8" s="720"/>
      <c r="WXI8" s="720"/>
      <c r="WXJ8" s="720"/>
      <c r="WXK8" s="720"/>
      <c r="WXL8" s="720"/>
      <c r="WXM8" s="720"/>
      <c r="WXN8" s="720"/>
      <c r="WXO8" s="720"/>
      <c r="WXP8" s="720"/>
      <c r="WXQ8" s="720"/>
      <c r="WXR8" s="720"/>
      <c r="WXS8" s="720"/>
      <c r="WXT8" s="720"/>
      <c r="WXU8" s="720"/>
      <c r="WXV8" s="720"/>
      <c r="WXW8" s="720"/>
      <c r="WXX8" s="720"/>
      <c r="WXY8" s="720"/>
      <c r="WXZ8" s="720"/>
      <c r="WYA8" s="720"/>
      <c r="WYB8" s="720"/>
      <c r="WYC8" s="720"/>
      <c r="WYD8" s="720"/>
      <c r="WYE8" s="720"/>
      <c r="WYF8" s="720"/>
      <c r="WYG8" s="720"/>
      <c r="WYH8" s="720"/>
      <c r="WYI8" s="720"/>
      <c r="WYJ8" s="720"/>
      <c r="WYK8" s="720"/>
      <c r="WYL8" s="720"/>
      <c r="WYM8" s="720"/>
      <c r="WYN8" s="720"/>
      <c r="WYO8" s="720"/>
      <c r="WYP8" s="720"/>
      <c r="WYQ8" s="720"/>
      <c r="WYR8" s="720"/>
      <c r="WYS8" s="720"/>
      <c r="WYT8" s="720"/>
      <c r="WYU8" s="720"/>
      <c r="WYV8" s="720"/>
      <c r="WYW8" s="720"/>
      <c r="WYX8" s="720"/>
      <c r="WYY8" s="720"/>
      <c r="WYZ8" s="720"/>
      <c r="WZA8" s="720"/>
      <c r="WZB8" s="720"/>
      <c r="WZC8" s="720"/>
      <c r="WZD8" s="720"/>
      <c r="WZE8" s="720"/>
      <c r="WZF8" s="720"/>
      <c r="WZG8" s="720"/>
      <c r="WZH8" s="720"/>
      <c r="WZI8" s="720"/>
      <c r="WZJ8" s="720"/>
      <c r="WZK8" s="720"/>
      <c r="WZL8" s="720"/>
      <c r="WZM8" s="720"/>
      <c r="WZN8" s="720"/>
      <c r="WZO8" s="720"/>
      <c r="WZP8" s="720"/>
      <c r="WZQ8" s="720"/>
      <c r="WZR8" s="720"/>
      <c r="WZS8" s="720"/>
      <c r="WZT8" s="720"/>
      <c r="WZU8" s="720"/>
      <c r="WZV8" s="720"/>
      <c r="WZW8" s="720"/>
      <c r="WZX8" s="720"/>
      <c r="WZY8" s="720"/>
      <c r="WZZ8" s="720"/>
      <c r="XAA8" s="720"/>
      <c r="XAB8" s="720"/>
      <c r="XAC8" s="720"/>
      <c r="XAD8" s="720"/>
      <c r="XAE8" s="720"/>
      <c r="XAF8" s="720"/>
      <c r="XAG8" s="720"/>
      <c r="XAH8" s="720"/>
      <c r="XAI8" s="720"/>
      <c r="XAJ8" s="720"/>
      <c r="XAK8" s="720"/>
      <c r="XAL8" s="720"/>
      <c r="XAM8" s="720"/>
      <c r="XAN8" s="720"/>
      <c r="XAO8" s="720"/>
      <c r="XAP8" s="720"/>
      <c r="XAQ8" s="720"/>
      <c r="XAR8" s="720"/>
      <c r="XAS8" s="720"/>
      <c r="XAT8" s="720"/>
      <c r="XAU8" s="720"/>
      <c r="XAV8" s="720"/>
      <c r="XAW8" s="720"/>
      <c r="XAX8" s="720"/>
      <c r="XAY8" s="720"/>
      <c r="XAZ8" s="720"/>
      <c r="XBA8" s="720"/>
      <c r="XBB8" s="720"/>
      <c r="XBC8" s="720"/>
      <c r="XBD8" s="720"/>
      <c r="XBE8" s="720"/>
      <c r="XBF8" s="720"/>
      <c r="XBG8" s="720"/>
      <c r="XBH8" s="720"/>
      <c r="XBI8" s="720"/>
      <c r="XBJ8" s="720"/>
      <c r="XBK8" s="720"/>
      <c r="XBL8" s="720"/>
      <c r="XBM8" s="720"/>
      <c r="XBN8" s="720"/>
      <c r="XBO8" s="720"/>
      <c r="XBP8" s="720"/>
      <c r="XBQ8" s="720"/>
      <c r="XBR8" s="720"/>
      <c r="XBS8" s="720"/>
      <c r="XBT8" s="720"/>
      <c r="XBU8" s="720"/>
      <c r="XBV8" s="720"/>
      <c r="XBW8" s="720"/>
      <c r="XBX8" s="720"/>
      <c r="XBY8" s="720"/>
      <c r="XBZ8" s="720"/>
      <c r="XCA8" s="720"/>
      <c r="XCB8" s="720"/>
      <c r="XCC8" s="720"/>
      <c r="XCD8" s="720"/>
      <c r="XCE8" s="720"/>
      <c r="XCF8" s="720"/>
      <c r="XCG8" s="720"/>
      <c r="XCH8" s="720"/>
      <c r="XCI8" s="720"/>
      <c r="XCJ8" s="720"/>
      <c r="XCK8" s="720"/>
      <c r="XCL8" s="720"/>
      <c r="XCM8" s="720"/>
      <c r="XCN8" s="720"/>
      <c r="XCO8" s="720"/>
      <c r="XCP8" s="720"/>
      <c r="XCQ8" s="720"/>
      <c r="XCR8" s="720"/>
      <c r="XCS8" s="720"/>
      <c r="XCT8" s="720"/>
      <c r="XCU8" s="720"/>
      <c r="XCV8" s="720"/>
      <c r="XCW8" s="720"/>
      <c r="XCX8" s="720"/>
      <c r="XCY8" s="720"/>
      <c r="XCZ8" s="720"/>
      <c r="XDA8" s="720"/>
      <c r="XDB8" s="720"/>
      <c r="XDC8" s="720"/>
      <c r="XDD8" s="720"/>
      <c r="XDE8" s="720"/>
      <c r="XDF8" s="720"/>
      <c r="XDG8" s="720"/>
      <c r="XDH8" s="720"/>
      <c r="XDI8" s="720"/>
      <c r="XDJ8" s="720"/>
      <c r="XDK8" s="720"/>
      <c r="XDL8" s="720"/>
      <c r="XDM8" s="720"/>
      <c r="XDN8" s="720"/>
      <c r="XDO8" s="720"/>
      <c r="XDP8" s="720"/>
      <c r="XDQ8" s="720"/>
      <c r="XDR8" s="720"/>
      <c r="XDS8" s="720"/>
      <c r="XDT8" s="720"/>
      <c r="XDU8" s="720"/>
      <c r="XDV8" s="720"/>
      <c r="XDW8" s="720"/>
      <c r="XDX8" s="720"/>
      <c r="XDY8" s="720"/>
      <c r="XDZ8" s="720"/>
      <c r="XEA8" s="720"/>
      <c r="XEB8" s="720"/>
      <c r="XEC8" s="720"/>
      <c r="XED8" s="720"/>
      <c r="XEE8" s="720"/>
      <c r="XEF8" s="720"/>
      <c r="XEG8" s="720"/>
      <c r="XEH8" s="720"/>
      <c r="XEI8" s="720"/>
      <c r="XEJ8" s="720"/>
      <c r="XEK8" s="720"/>
      <c r="XEL8" s="720"/>
      <c r="XEM8" s="720"/>
      <c r="XEN8" s="720"/>
      <c r="XEO8" s="720"/>
      <c r="XEP8" s="720"/>
      <c r="XEQ8" s="720"/>
      <c r="XER8" s="720"/>
      <c r="XES8" s="720"/>
      <c r="XET8" s="720"/>
      <c r="XEU8" s="720"/>
      <c r="XEV8" s="720"/>
      <c r="XEW8" s="720"/>
      <c r="XEX8" s="720"/>
      <c r="XEY8" s="720"/>
      <c r="XEZ8" s="720"/>
      <c r="XFA8" s="720"/>
      <c r="XFB8" s="720"/>
      <c r="XFC8" s="720"/>
      <c r="XFD8" s="720"/>
    </row>
    <row r="9" spans="1:16384" ht="15.75" customHeight="1" outlineLevel="1" x14ac:dyDescent="0.25">
      <c r="A9" s="199" t="s">
        <v>272</v>
      </c>
      <c r="B9" s="200" t="s">
        <v>467</v>
      </c>
      <c r="C9" s="549">
        <v>1070</v>
      </c>
      <c r="D9" s="549">
        <v>1070</v>
      </c>
      <c r="E9" s="549">
        <v>1070</v>
      </c>
      <c r="F9" s="549">
        <v>1070</v>
      </c>
      <c r="G9" s="549">
        <v>1070</v>
      </c>
      <c r="H9" s="549">
        <v>1070</v>
      </c>
      <c r="I9" s="549">
        <v>1070</v>
      </c>
      <c r="J9" s="549">
        <v>1070</v>
      </c>
      <c r="K9" s="549">
        <v>1070</v>
      </c>
      <c r="L9" s="549">
        <v>1070</v>
      </c>
      <c r="M9" s="549">
        <v>1070</v>
      </c>
      <c r="N9" s="549">
        <v>1070</v>
      </c>
      <c r="O9" s="549">
        <v>1070</v>
      </c>
      <c r="P9" s="549">
        <v>1070</v>
      </c>
      <c r="Q9" s="549">
        <v>1070</v>
      </c>
      <c r="R9" s="549">
        <v>1070</v>
      </c>
      <c r="S9" s="549">
        <v>1070</v>
      </c>
      <c r="T9" s="549">
        <v>1070</v>
      </c>
      <c r="U9" s="549">
        <v>1070</v>
      </c>
      <c r="V9" s="549">
        <v>1070</v>
      </c>
      <c r="W9" s="549">
        <v>1070</v>
      </c>
      <c r="X9" s="549">
        <v>1070</v>
      </c>
      <c r="Y9" s="549">
        <v>1070</v>
      </c>
      <c r="Z9" s="549">
        <v>1070</v>
      </c>
      <c r="AA9" s="549">
        <v>1070</v>
      </c>
      <c r="AB9" s="549">
        <v>1070</v>
      </c>
      <c r="AC9" s="549">
        <v>1070</v>
      </c>
      <c r="AD9" s="549">
        <v>1070</v>
      </c>
      <c r="AE9" s="549">
        <v>1070</v>
      </c>
      <c r="AF9" s="549">
        <v>1070</v>
      </c>
      <c r="AG9" s="549">
        <v>1070</v>
      </c>
      <c r="AH9" s="549">
        <v>1070</v>
      </c>
      <c r="AI9" s="549">
        <v>1070</v>
      </c>
      <c r="AJ9" s="549">
        <v>1070</v>
      </c>
      <c r="AK9" s="549">
        <v>1070</v>
      </c>
      <c r="AL9" s="549">
        <v>1070</v>
      </c>
      <c r="AM9" s="549">
        <v>1070</v>
      </c>
      <c r="AN9" s="549">
        <v>1070</v>
      </c>
      <c r="AO9" s="549">
        <v>1070</v>
      </c>
      <c r="AP9" s="549">
        <v>1070</v>
      </c>
      <c r="AQ9" s="549">
        <v>1070</v>
      </c>
      <c r="AR9" s="549">
        <v>1070</v>
      </c>
      <c r="AS9" s="547">
        <v>1070</v>
      </c>
      <c r="AT9" s="598">
        <v>1070</v>
      </c>
      <c r="AU9" s="547">
        <v>1070</v>
      </c>
      <c r="AV9" s="547">
        <v>1070</v>
      </c>
      <c r="AW9" s="547">
        <v>1070</v>
      </c>
      <c r="AX9" s="547">
        <v>1070</v>
      </c>
      <c r="AY9" s="547">
        <v>1070</v>
      </c>
      <c r="AZ9" s="707">
        <v>1070</v>
      </c>
      <c r="BA9" s="707">
        <v>1070</v>
      </c>
      <c r="BB9" s="706">
        <v>6891</v>
      </c>
      <c r="BC9" s="901"/>
    </row>
    <row r="10" spans="1:16384" ht="15.75" customHeight="1" outlineLevel="1" x14ac:dyDescent="0.25">
      <c r="A10" s="199" t="s">
        <v>447</v>
      </c>
      <c r="B10" s="200" t="s">
        <v>468</v>
      </c>
      <c r="C10" s="549" t="s">
        <v>122</v>
      </c>
      <c r="D10" s="549" t="s">
        <v>122</v>
      </c>
      <c r="E10" s="549" t="s">
        <v>122</v>
      </c>
      <c r="F10" s="549" t="s">
        <v>122</v>
      </c>
      <c r="G10" s="549" t="s">
        <v>122</v>
      </c>
      <c r="H10" s="549" t="s">
        <v>122</v>
      </c>
      <c r="I10" s="549" t="s">
        <v>122</v>
      </c>
      <c r="J10" s="549" t="s">
        <v>122</v>
      </c>
      <c r="K10" s="549" t="s">
        <v>122</v>
      </c>
      <c r="L10" s="549" t="s">
        <v>122</v>
      </c>
      <c r="M10" s="549" t="s">
        <v>122</v>
      </c>
      <c r="N10" s="549" t="s">
        <v>122</v>
      </c>
      <c r="O10" s="549" t="s">
        <v>122</v>
      </c>
      <c r="P10" s="549" t="s">
        <v>122</v>
      </c>
      <c r="Q10" s="549" t="s">
        <v>122</v>
      </c>
      <c r="R10" s="549" t="s">
        <v>122</v>
      </c>
      <c r="S10" s="549" t="s">
        <v>122</v>
      </c>
      <c r="T10" s="549" t="s">
        <v>122</v>
      </c>
      <c r="U10" s="549" t="s">
        <v>122</v>
      </c>
      <c r="V10" s="549" t="s">
        <v>122</v>
      </c>
      <c r="W10" s="549" t="s">
        <v>122</v>
      </c>
      <c r="X10" s="549">
        <v>-254.71799999999999</v>
      </c>
      <c r="Y10" s="549">
        <v>-256</v>
      </c>
      <c r="Z10" s="549">
        <v>-291</v>
      </c>
      <c r="AA10" s="549">
        <v>-227</v>
      </c>
      <c r="AB10" s="549">
        <v>-415</v>
      </c>
      <c r="AC10" s="549">
        <v>-415</v>
      </c>
      <c r="AD10" s="549">
        <v>-135.80000000000001</v>
      </c>
      <c r="AE10" s="549">
        <v>-13.61</v>
      </c>
      <c r="AF10" s="549">
        <v>-338</v>
      </c>
      <c r="AG10" s="549">
        <v>-381</v>
      </c>
      <c r="AH10" s="549">
        <v>-709.4</v>
      </c>
      <c r="AI10" s="549">
        <v>-442</v>
      </c>
      <c r="AJ10" s="549">
        <v>-305</v>
      </c>
      <c r="AK10" s="549">
        <v>-208</v>
      </c>
      <c r="AL10" s="549">
        <v>-113</v>
      </c>
      <c r="AM10" s="549">
        <v>6</v>
      </c>
      <c r="AN10" s="549">
        <v>-23</v>
      </c>
      <c r="AO10" s="549">
        <v>-129</v>
      </c>
      <c r="AP10" s="549">
        <v>249</v>
      </c>
      <c r="AQ10" s="549">
        <v>127</v>
      </c>
      <c r="AR10" s="549">
        <v>465</v>
      </c>
      <c r="AS10" s="547">
        <v>648</v>
      </c>
      <c r="AT10" s="598">
        <v>238</v>
      </c>
      <c r="AU10" s="547">
        <v>200</v>
      </c>
      <c r="AV10" s="547">
        <v>900</v>
      </c>
      <c r="AW10" s="547">
        <v>987</v>
      </c>
      <c r="AX10" s="547">
        <v>1010</v>
      </c>
      <c r="AY10" s="547">
        <v>929</v>
      </c>
      <c r="AZ10" s="707">
        <v>443</v>
      </c>
      <c r="BA10" s="707">
        <v>190</v>
      </c>
      <c r="BB10" s="706">
        <v>-2029</v>
      </c>
    </row>
    <row r="11" spans="1:16384" ht="15.75" customHeight="1" outlineLevel="1" x14ac:dyDescent="0.25">
      <c r="A11" s="199" t="s">
        <v>598</v>
      </c>
      <c r="B11" s="200" t="s">
        <v>466</v>
      </c>
      <c r="C11" s="549">
        <v>2175.5790000000002</v>
      </c>
      <c r="D11" s="549">
        <v>248.80600000000001</v>
      </c>
      <c r="E11" s="549">
        <v>248.80600000000001</v>
      </c>
      <c r="F11" s="549">
        <v>248.80600000000001</v>
      </c>
      <c r="G11" s="549">
        <v>1555.106</v>
      </c>
      <c r="H11" s="549">
        <v>167.61</v>
      </c>
      <c r="I11" s="549">
        <v>169.1</v>
      </c>
      <c r="J11" s="549">
        <v>112.297</v>
      </c>
      <c r="K11" s="549">
        <v>1959.5730000000001</v>
      </c>
      <c r="L11" s="549">
        <v>-24.149000000000001</v>
      </c>
      <c r="M11" s="549">
        <v>-23</v>
      </c>
      <c r="N11" s="549">
        <v>-23</v>
      </c>
      <c r="O11" s="549">
        <v>2283</v>
      </c>
      <c r="P11" s="549">
        <v>-103</v>
      </c>
      <c r="Q11" s="549">
        <v>-103.34</v>
      </c>
      <c r="R11" s="549">
        <v>-417</v>
      </c>
      <c r="S11" s="549">
        <v>1395</v>
      </c>
      <c r="T11" s="549">
        <v>-56</v>
      </c>
      <c r="U11" s="549">
        <v>-56</v>
      </c>
      <c r="V11" s="549">
        <v>-306</v>
      </c>
      <c r="W11" s="549">
        <v>-310</v>
      </c>
      <c r="X11" s="549">
        <v>172</v>
      </c>
      <c r="Y11" s="549">
        <v>1170</v>
      </c>
      <c r="Z11" s="549">
        <v>1176</v>
      </c>
      <c r="AA11" s="549">
        <v>1615</v>
      </c>
      <c r="AB11" s="549">
        <v>1589.54</v>
      </c>
      <c r="AC11" s="549">
        <v>1589.4</v>
      </c>
      <c r="AD11" s="549">
        <v>1390.1</v>
      </c>
      <c r="AE11" s="549">
        <v>2885.1350000000002</v>
      </c>
      <c r="AF11" s="549">
        <v>197</v>
      </c>
      <c r="AG11" s="549">
        <v>1348</v>
      </c>
      <c r="AH11" s="549">
        <v>1769.8</v>
      </c>
      <c r="AI11" s="549">
        <v>1770</v>
      </c>
      <c r="AJ11" s="549">
        <v>237</v>
      </c>
      <c r="AK11" s="549">
        <v>1355</v>
      </c>
      <c r="AL11" s="549">
        <v>2059</v>
      </c>
      <c r="AM11" s="549">
        <v>2155</v>
      </c>
      <c r="AN11" s="549">
        <v>574</v>
      </c>
      <c r="AO11" s="549">
        <v>1892</v>
      </c>
      <c r="AP11" s="549">
        <v>2448</v>
      </c>
      <c r="AQ11" s="549">
        <v>2216</v>
      </c>
      <c r="AR11" s="549">
        <v>3392</v>
      </c>
      <c r="AS11" s="547">
        <v>3392</v>
      </c>
      <c r="AT11" s="598">
        <v>6467</v>
      </c>
      <c r="AU11" s="547">
        <v>3455</v>
      </c>
      <c r="AV11" s="547">
        <v>3455</v>
      </c>
      <c r="AW11" s="598">
        <v>6484</v>
      </c>
      <c r="AX11" s="598">
        <v>3927</v>
      </c>
      <c r="AY11" s="598">
        <v>3927</v>
      </c>
      <c r="AZ11" s="706">
        <v>6717</v>
      </c>
      <c r="BA11" s="706">
        <v>8690</v>
      </c>
      <c r="BB11" s="706">
        <v>8692</v>
      </c>
    </row>
    <row r="12" spans="1:16384" ht="15.75" customHeight="1" outlineLevel="1" x14ac:dyDescent="0.25">
      <c r="A12" s="199" t="s">
        <v>788</v>
      </c>
      <c r="B12" s="200" t="s">
        <v>793</v>
      </c>
      <c r="C12" s="549">
        <v>-1436.329</v>
      </c>
      <c r="D12" s="549">
        <v>-1428.826</v>
      </c>
      <c r="E12" s="549">
        <v>-1475.06</v>
      </c>
      <c r="F12" s="549">
        <v>-1572.577</v>
      </c>
      <c r="G12" s="549">
        <v>-1617.0229999999999</v>
      </c>
      <c r="H12" s="549">
        <v>-1625.7470000000001</v>
      </c>
      <c r="I12" s="549">
        <v>-1644.7170000000001</v>
      </c>
      <c r="J12" s="549">
        <v>-1802.037</v>
      </c>
      <c r="K12" s="549">
        <v>-1785.0989999999999</v>
      </c>
      <c r="L12" s="549">
        <v>-1781.5</v>
      </c>
      <c r="M12" s="549">
        <v>-1780</v>
      </c>
      <c r="N12" s="549">
        <v>-1800</v>
      </c>
      <c r="O12" s="549">
        <v>-1792</v>
      </c>
      <c r="P12" s="549">
        <v>-1771</v>
      </c>
      <c r="Q12" s="549">
        <v>-1797.5260000000001</v>
      </c>
      <c r="R12" s="549">
        <v>-1934</v>
      </c>
      <c r="S12" s="549">
        <v>-1912</v>
      </c>
      <c r="T12" s="549">
        <v>-1984</v>
      </c>
      <c r="U12" s="549">
        <v>-1962</v>
      </c>
      <c r="V12" s="549">
        <v>-2230</v>
      </c>
      <c r="W12" s="549">
        <v>-2190</v>
      </c>
      <c r="X12" s="549">
        <v>-2856.1800000000003</v>
      </c>
      <c r="Y12" s="549">
        <v>-2852</v>
      </c>
      <c r="Z12" s="549">
        <v>-2936</v>
      </c>
      <c r="AA12" s="549">
        <v>-2839.6090000000004</v>
      </c>
      <c r="AB12" s="549">
        <v>-2798.645</v>
      </c>
      <c r="AC12" s="549">
        <v>-2736.1930000000002</v>
      </c>
      <c r="AD12" s="549">
        <v>-2793.2910000000002</v>
      </c>
      <c r="AE12" s="549">
        <v>-2899.2740000000003</v>
      </c>
      <c r="AF12" s="549">
        <v>-2839.6220000000003</v>
      </c>
      <c r="AG12" s="549">
        <v>-2804.6</v>
      </c>
      <c r="AH12" s="549">
        <v>-2981.2</v>
      </c>
      <c r="AI12" s="549">
        <v>-2907</v>
      </c>
      <c r="AJ12" s="549">
        <v>-2843</v>
      </c>
      <c r="AK12" s="549">
        <v>-2795</v>
      </c>
      <c r="AL12" s="549">
        <v>-2814</v>
      </c>
      <c r="AM12" s="549">
        <v>-2744</v>
      </c>
      <c r="AN12" s="549">
        <v>-2709</v>
      </c>
      <c r="AO12" s="549">
        <v>-2684</v>
      </c>
      <c r="AP12" s="549">
        <v>-2810</v>
      </c>
      <c r="AQ12" s="549">
        <v>-2768</v>
      </c>
      <c r="AR12" s="549">
        <v>-2764</v>
      </c>
      <c r="AS12" s="547">
        <v>-2755</v>
      </c>
      <c r="AT12" s="598">
        <v>-2820</v>
      </c>
      <c r="AU12" s="547">
        <v>-2777</v>
      </c>
      <c r="AV12" s="547">
        <v>-2638</v>
      </c>
      <c r="AW12" s="547">
        <v>-2668</v>
      </c>
      <c r="AX12" s="547">
        <v>-2225</v>
      </c>
      <c r="AY12" s="547">
        <v>-2257</v>
      </c>
      <c r="AZ12" s="707">
        <v>-2291</v>
      </c>
      <c r="BA12" s="707">
        <v>-2316</v>
      </c>
      <c r="BB12" s="707">
        <v>-2422</v>
      </c>
    </row>
    <row r="13" spans="1:16384" s="197" customFormat="1" ht="15.75" customHeight="1" outlineLevel="1" x14ac:dyDescent="0.25">
      <c r="A13" s="205" t="s">
        <v>792</v>
      </c>
      <c r="B13" s="542" t="s">
        <v>469</v>
      </c>
      <c r="C13" s="550">
        <v>-164.72</v>
      </c>
      <c r="D13" s="550">
        <v>-164.72</v>
      </c>
      <c r="E13" s="550">
        <v>-164.72</v>
      </c>
      <c r="F13" s="550">
        <v>-264.93299999999999</v>
      </c>
      <c r="G13" s="550">
        <v>-264.93299999999999</v>
      </c>
      <c r="H13" s="550">
        <v>-264.93299999999999</v>
      </c>
      <c r="I13" s="550">
        <v>-264.93299999999999</v>
      </c>
      <c r="J13" s="550">
        <v>-229.74</v>
      </c>
      <c r="K13" s="550">
        <v>-228.94</v>
      </c>
      <c r="L13" s="550">
        <v>-227.9</v>
      </c>
      <c r="M13" s="550">
        <v>-227</v>
      </c>
      <c r="N13" s="550">
        <v>-227</v>
      </c>
      <c r="O13" s="550">
        <v>-229</v>
      </c>
      <c r="P13" s="550">
        <v>-229</v>
      </c>
      <c r="Q13" s="550">
        <v>-227.43100000000001</v>
      </c>
      <c r="R13" s="550">
        <v>-222</v>
      </c>
      <c r="S13" s="550">
        <v>-222</v>
      </c>
      <c r="T13" s="550">
        <v>-221</v>
      </c>
      <c r="U13" s="550">
        <v>-220</v>
      </c>
      <c r="V13" s="550">
        <v>-218</v>
      </c>
      <c r="W13" s="550">
        <v>-236</v>
      </c>
      <c r="X13" s="550">
        <v>-1066</v>
      </c>
      <c r="Y13" s="550">
        <v>-1073</v>
      </c>
      <c r="Z13" s="550">
        <v>-1102</v>
      </c>
      <c r="AA13" s="550">
        <v>-1102</v>
      </c>
      <c r="AB13" s="550">
        <v>-1102</v>
      </c>
      <c r="AC13" s="550">
        <v>-1102</v>
      </c>
      <c r="AD13" s="550">
        <v>-1102.4000000000001</v>
      </c>
      <c r="AE13" s="550">
        <v>-1102</v>
      </c>
      <c r="AF13" s="550">
        <v>-1102.4970000000001</v>
      </c>
      <c r="AG13" s="550">
        <v>-1102.4970000000001</v>
      </c>
      <c r="AH13" s="550">
        <v>-1159.8</v>
      </c>
      <c r="AI13" s="550">
        <v>-1160</v>
      </c>
      <c r="AJ13" s="550">
        <v>-1160</v>
      </c>
      <c r="AK13" s="550">
        <v>-1160</v>
      </c>
      <c r="AL13" s="550">
        <v>-1160</v>
      </c>
      <c r="AM13" s="550">
        <v>-1160</v>
      </c>
      <c r="AN13" s="550">
        <v>-1160</v>
      </c>
      <c r="AO13" s="550">
        <v>-1160</v>
      </c>
      <c r="AP13" s="550">
        <v>-1160</v>
      </c>
      <c r="AQ13" s="550">
        <v>-1160</v>
      </c>
      <c r="AR13" s="550">
        <v>-1160</v>
      </c>
      <c r="AS13" s="550">
        <v>-1160</v>
      </c>
      <c r="AT13" s="599">
        <v>-1109</v>
      </c>
      <c r="AU13" s="550">
        <v>-1109</v>
      </c>
      <c r="AV13" s="550">
        <v>-961</v>
      </c>
      <c r="AW13" s="550">
        <v>-961</v>
      </c>
      <c r="AX13" s="550">
        <v>-961</v>
      </c>
      <c r="AY13" s="550">
        <v>-961</v>
      </c>
      <c r="AZ13" s="708">
        <v>-961</v>
      </c>
      <c r="BA13" s="708">
        <v>-961</v>
      </c>
      <c r="BB13" s="708">
        <v>-961</v>
      </c>
    </row>
    <row r="14" spans="1:16384" ht="29.25" customHeight="1" outlineLevel="1" x14ac:dyDescent="0.25">
      <c r="A14" s="199" t="s">
        <v>224</v>
      </c>
      <c r="B14" s="200" t="s">
        <v>470</v>
      </c>
      <c r="C14" s="549" t="s">
        <v>122</v>
      </c>
      <c r="D14" s="549" t="s">
        <v>122</v>
      </c>
      <c r="E14" s="549" t="s">
        <v>122</v>
      </c>
      <c r="F14" s="549" t="s">
        <v>122</v>
      </c>
      <c r="G14" s="549" t="s">
        <v>122</v>
      </c>
      <c r="H14" s="549" t="s">
        <v>122</v>
      </c>
      <c r="I14" s="549" t="s">
        <v>122</v>
      </c>
      <c r="J14" s="549" t="s">
        <v>122</v>
      </c>
      <c r="K14" s="549" t="s">
        <v>122</v>
      </c>
      <c r="L14" s="549" t="s">
        <v>122</v>
      </c>
      <c r="M14" s="549" t="s">
        <v>122</v>
      </c>
      <c r="N14" s="549" t="s">
        <v>122</v>
      </c>
      <c r="O14" s="549" t="s">
        <v>122</v>
      </c>
      <c r="P14" s="549" t="s">
        <v>122</v>
      </c>
      <c r="Q14" s="549" t="s">
        <v>122</v>
      </c>
      <c r="R14" s="549" t="s">
        <v>122</v>
      </c>
      <c r="S14" s="549" t="s">
        <v>122</v>
      </c>
      <c r="T14" s="549" t="s">
        <v>122</v>
      </c>
      <c r="U14" s="549" t="s">
        <v>122</v>
      </c>
      <c r="V14" s="549" t="s">
        <v>122</v>
      </c>
      <c r="W14" s="549" t="s">
        <v>122</v>
      </c>
      <c r="X14" s="547">
        <v>-8</v>
      </c>
      <c r="Y14" s="547">
        <v>-8</v>
      </c>
      <c r="Z14" s="547">
        <v>-12</v>
      </c>
      <c r="AA14" s="547">
        <v>-12</v>
      </c>
      <c r="AB14" s="547">
        <v>-5</v>
      </c>
      <c r="AC14" s="547">
        <v>-1</v>
      </c>
      <c r="AD14" s="547">
        <v>-0.8</v>
      </c>
      <c r="AE14" s="547">
        <v>-1.5</v>
      </c>
      <c r="AF14" s="547">
        <v>-2</v>
      </c>
      <c r="AG14" s="547">
        <v>-1</v>
      </c>
      <c r="AH14" s="547">
        <v>-1</v>
      </c>
      <c r="AI14" s="547">
        <v>-1</v>
      </c>
      <c r="AJ14" s="547">
        <v>0</v>
      </c>
      <c r="AK14" s="547">
        <v>0</v>
      </c>
      <c r="AL14" s="547">
        <v>0</v>
      </c>
      <c r="AM14" s="547">
        <v>0</v>
      </c>
      <c r="AN14" s="547">
        <v>0</v>
      </c>
      <c r="AO14" s="547">
        <v>0</v>
      </c>
      <c r="AP14" s="547">
        <v>0</v>
      </c>
      <c r="AQ14" s="547">
        <v>0</v>
      </c>
      <c r="AR14" s="547">
        <v>0</v>
      </c>
      <c r="AS14" s="547">
        <v>0</v>
      </c>
      <c r="AT14" s="700">
        <v>0</v>
      </c>
      <c r="AU14" s="663">
        <v>0</v>
      </c>
      <c r="AV14" s="663">
        <v>0</v>
      </c>
      <c r="AW14" s="663">
        <v>0</v>
      </c>
      <c r="AX14" s="663">
        <v>0</v>
      </c>
      <c r="AY14" s="663">
        <v>0</v>
      </c>
      <c r="AZ14" s="709">
        <v>0</v>
      </c>
      <c r="BA14" s="709">
        <v>0</v>
      </c>
      <c r="BB14" s="709">
        <v>0</v>
      </c>
    </row>
    <row r="15" spans="1:16384" ht="15.75" customHeight="1" outlineLevel="1" x14ac:dyDescent="0.25">
      <c r="A15" s="199" t="s">
        <v>815</v>
      </c>
      <c r="B15" s="200" t="s">
        <v>814</v>
      </c>
      <c r="C15" s="547">
        <v>-101.482</v>
      </c>
      <c r="D15" s="547">
        <v>-82.685999999999993</v>
      </c>
      <c r="E15" s="547">
        <v>-163.11699999999999</v>
      </c>
      <c r="F15" s="547">
        <v>-162.87200000000001</v>
      </c>
      <c r="G15" s="547">
        <v>-168.93700000000001</v>
      </c>
      <c r="H15" s="547">
        <v>-130.70699999999999</v>
      </c>
      <c r="I15" s="547">
        <v>-191.41500000000002</v>
      </c>
      <c r="J15" s="547">
        <v>-178.126</v>
      </c>
      <c r="K15" s="547">
        <v>-216.20600000000002</v>
      </c>
      <c r="L15" s="547">
        <v>-210.09</v>
      </c>
      <c r="M15" s="547">
        <v>-188.5</v>
      </c>
      <c r="N15" s="547">
        <v>-224</v>
      </c>
      <c r="O15" s="547">
        <v>-202</v>
      </c>
      <c r="P15" s="547">
        <v>-195</v>
      </c>
      <c r="Q15" s="547">
        <v>-206.363</v>
      </c>
      <c r="R15" s="547">
        <v>-199</v>
      </c>
      <c r="S15" s="547">
        <v>-215.4</v>
      </c>
      <c r="T15" s="547">
        <v>-327</v>
      </c>
      <c r="U15" s="547">
        <v>-319</v>
      </c>
      <c r="V15" s="547">
        <v>-282</v>
      </c>
      <c r="W15" s="547">
        <v>-324</v>
      </c>
      <c r="X15" s="547">
        <v>-9</v>
      </c>
      <c r="Y15" s="547">
        <v>-12</v>
      </c>
      <c r="Z15" s="547">
        <v>-36</v>
      </c>
      <c r="AA15" s="547">
        <v>-41</v>
      </c>
      <c r="AB15" s="547">
        <v>-41</v>
      </c>
      <c r="AC15" s="547">
        <v>-56</v>
      </c>
      <c r="AD15" s="547">
        <v>-14.399999999999991</v>
      </c>
      <c r="AE15" s="547">
        <v>-121.78</v>
      </c>
      <c r="AF15" s="547">
        <v>-191</v>
      </c>
      <c r="AG15" s="547">
        <v>-122</v>
      </c>
      <c r="AH15" s="547">
        <v>30.900000000000006</v>
      </c>
      <c r="AI15" s="547">
        <v>12</v>
      </c>
      <c r="AJ15" s="547">
        <v>36</v>
      </c>
      <c r="AK15" s="547">
        <v>-1</v>
      </c>
      <c r="AL15" s="547">
        <v>55</v>
      </c>
      <c r="AM15" s="547">
        <v>81</v>
      </c>
      <c r="AN15" s="547">
        <v>42</v>
      </c>
      <c r="AO15" s="547">
        <v>89</v>
      </c>
      <c r="AP15" s="547">
        <v>-91</v>
      </c>
      <c r="AQ15" s="547">
        <v>-211</v>
      </c>
      <c r="AR15" s="547">
        <v>-358</v>
      </c>
      <c r="AS15" s="547">
        <v>-445</v>
      </c>
      <c r="AT15" s="702">
        <v>837</v>
      </c>
      <c r="AU15" s="702">
        <v>598</v>
      </c>
      <c r="AV15" s="702">
        <v>570</v>
      </c>
      <c r="AW15" s="702">
        <v>421</v>
      </c>
      <c r="AX15" s="702">
        <v>1206</v>
      </c>
      <c r="AY15" s="702">
        <v>1026</v>
      </c>
      <c r="AZ15" s="710">
        <v>1040</v>
      </c>
      <c r="BA15" s="710">
        <v>1041</v>
      </c>
      <c r="BB15" s="710">
        <v>2173</v>
      </c>
    </row>
    <row r="16" spans="1:16384" ht="15.75" customHeight="1" outlineLevel="1" x14ac:dyDescent="0.25">
      <c r="A16" s="199" t="s">
        <v>225</v>
      </c>
      <c r="B16" s="200" t="s">
        <v>471</v>
      </c>
      <c r="C16" s="547">
        <v>-73.481999999999999</v>
      </c>
      <c r="D16" s="547">
        <v>-90.727999999999994</v>
      </c>
      <c r="E16" s="547">
        <v>-91.375</v>
      </c>
      <c r="F16" s="547">
        <v>-142.37100000000001</v>
      </c>
      <c r="G16" s="547">
        <v>-144.50299999999999</v>
      </c>
      <c r="H16" s="547">
        <v>-142.244</v>
      </c>
      <c r="I16" s="547">
        <v>-118.761</v>
      </c>
      <c r="J16" s="547">
        <v>-118.285</v>
      </c>
      <c r="K16" s="547">
        <v>-118.206</v>
      </c>
      <c r="L16" s="547">
        <v>-116.45</v>
      </c>
      <c r="M16" s="547">
        <v>-114</v>
      </c>
      <c r="N16" s="547">
        <v>-109</v>
      </c>
      <c r="O16" s="547">
        <v>-114</v>
      </c>
      <c r="P16" s="547">
        <v>-79</v>
      </c>
      <c r="Q16" s="547">
        <v>-86.373000000000005</v>
      </c>
      <c r="R16" s="547">
        <v>-98</v>
      </c>
      <c r="S16" s="547">
        <v>-118</v>
      </c>
      <c r="T16" s="547">
        <v>-126</v>
      </c>
      <c r="U16" s="547">
        <v>-123</v>
      </c>
      <c r="V16" s="547">
        <v>-122</v>
      </c>
      <c r="W16" s="547">
        <v>-130</v>
      </c>
      <c r="X16" s="547"/>
      <c r="Y16" s="547"/>
      <c r="Z16" s="547"/>
      <c r="AA16" s="547"/>
      <c r="AB16" s="547"/>
      <c r="AC16" s="547"/>
      <c r="AD16" s="547">
        <v>-276.10000000000002</v>
      </c>
      <c r="AE16" s="547">
        <v>-180</v>
      </c>
      <c r="AF16" s="547">
        <v>-46</v>
      </c>
      <c r="AG16" s="547">
        <v>-53</v>
      </c>
      <c r="AH16" s="547">
        <v>-48.900000000000006</v>
      </c>
      <c r="AI16" s="547">
        <v>-50</v>
      </c>
      <c r="AJ16" s="547">
        <v>-60</v>
      </c>
      <c r="AK16" s="547">
        <v>-65</v>
      </c>
      <c r="AL16" s="547">
        <v>-72</v>
      </c>
      <c r="AM16" s="547">
        <v>0</v>
      </c>
      <c r="AN16" s="547">
        <v>0</v>
      </c>
      <c r="AO16" s="547">
        <v>0</v>
      </c>
      <c r="AP16" s="547">
        <v>0</v>
      </c>
      <c r="AQ16" s="547">
        <v>0</v>
      </c>
      <c r="AR16" s="547">
        <v>0</v>
      </c>
      <c r="AS16" s="547">
        <v>0</v>
      </c>
      <c r="AT16" s="702">
        <v>0</v>
      </c>
      <c r="AU16" s="702">
        <v>0</v>
      </c>
      <c r="AV16" s="702">
        <v>0</v>
      </c>
      <c r="AW16" s="702">
        <v>0</v>
      </c>
      <c r="AX16" s="702">
        <v>0</v>
      </c>
      <c r="AY16" s="702">
        <v>0</v>
      </c>
      <c r="AZ16" s="710">
        <v>0</v>
      </c>
      <c r="BA16" s="710">
        <v>0</v>
      </c>
      <c r="BB16" s="710">
        <v>0</v>
      </c>
    </row>
    <row r="17" spans="1:54" ht="15.75" customHeight="1" outlineLevel="1" x14ac:dyDescent="0.25">
      <c r="A17" s="199" t="s">
        <v>74</v>
      </c>
      <c r="B17" s="200" t="s">
        <v>539</v>
      </c>
      <c r="C17" s="547">
        <v>46.896999999999998</v>
      </c>
      <c r="D17" s="547">
        <v>23.125</v>
      </c>
      <c r="E17" s="547">
        <v>26.975999999999999</v>
      </c>
      <c r="F17" s="547">
        <v>7.3289999999999997</v>
      </c>
      <c r="G17" s="547">
        <v>5.601</v>
      </c>
      <c r="H17" s="547">
        <v>4.7930000000000001</v>
      </c>
      <c r="I17" s="547">
        <v>3.3079999999999998</v>
      </c>
      <c r="J17" s="547">
        <v>1.99</v>
      </c>
      <c r="K17" s="547">
        <v>1.6259999999999999</v>
      </c>
      <c r="L17" s="547">
        <v>1</v>
      </c>
      <c r="M17" s="547">
        <v>0</v>
      </c>
      <c r="N17" s="547">
        <v>-1</v>
      </c>
      <c r="O17" s="547">
        <v>-1</v>
      </c>
      <c r="P17" s="547">
        <v>-2</v>
      </c>
      <c r="Q17" s="547">
        <v>-1.8080000000000001</v>
      </c>
      <c r="R17" s="547">
        <v>0</v>
      </c>
      <c r="S17" s="547">
        <v>-0.4</v>
      </c>
      <c r="T17" s="547">
        <v>3</v>
      </c>
      <c r="U17" s="547">
        <v>2</v>
      </c>
      <c r="V17" s="547">
        <v>1.5</v>
      </c>
      <c r="W17" s="547">
        <v>-2</v>
      </c>
      <c r="X17" s="547"/>
      <c r="Y17" s="547"/>
      <c r="Z17" s="547"/>
      <c r="AA17" s="547"/>
      <c r="AB17" s="547"/>
      <c r="AC17" s="547"/>
      <c r="AD17" s="547"/>
      <c r="AE17" s="547">
        <v>0</v>
      </c>
      <c r="AF17" s="547">
        <v>0</v>
      </c>
      <c r="AG17" s="547">
        <v>0</v>
      </c>
      <c r="AH17" s="547">
        <v>0</v>
      </c>
      <c r="AI17" s="547"/>
      <c r="AJ17" s="547">
        <v>0</v>
      </c>
      <c r="AK17" s="547">
        <v>0</v>
      </c>
      <c r="AL17" s="547">
        <v>0</v>
      </c>
      <c r="AM17" s="547">
        <v>0</v>
      </c>
      <c r="AN17" s="547">
        <v>0</v>
      </c>
      <c r="AO17" s="547">
        <v>0</v>
      </c>
      <c r="AP17" s="547">
        <v>0</v>
      </c>
      <c r="AQ17" s="547">
        <v>0</v>
      </c>
      <c r="AR17" s="547">
        <v>0</v>
      </c>
      <c r="AS17" s="547">
        <v>0</v>
      </c>
      <c r="AT17" s="641">
        <v>0</v>
      </c>
      <c r="AU17" s="641">
        <v>0</v>
      </c>
      <c r="AV17" s="641">
        <v>0</v>
      </c>
      <c r="AW17" s="641">
        <v>0</v>
      </c>
      <c r="AX17" s="701">
        <v>0</v>
      </c>
      <c r="AY17" s="701">
        <v>0</v>
      </c>
      <c r="AZ17" s="711">
        <v>0</v>
      </c>
      <c r="BA17" s="711">
        <v>0</v>
      </c>
      <c r="BB17" s="711">
        <v>0</v>
      </c>
    </row>
    <row r="18" spans="1:54" s="198" customFormat="1" ht="15.75" customHeight="1" x14ac:dyDescent="0.25">
      <c r="A18" s="203" t="s">
        <v>274</v>
      </c>
      <c r="B18" s="204" t="s">
        <v>472</v>
      </c>
      <c r="C18" s="480">
        <v>1527.2190000000001</v>
      </c>
      <c r="D18" s="480">
        <v>1510.702</v>
      </c>
      <c r="E18" s="480">
        <v>1532.2850000000001</v>
      </c>
      <c r="F18" s="480">
        <v>1489.9579999999999</v>
      </c>
      <c r="G18" s="480">
        <v>1485.7320000000002</v>
      </c>
      <c r="H18" s="480">
        <v>1495.9490000000001</v>
      </c>
      <c r="I18" s="480">
        <v>1517.739</v>
      </c>
      <c r="J18" s="480">
        <v>1512.5450000000001</v>
      </c>
      <c r="K18" s="480">
        <v>1518.4900000000002</v>
      </c>
      <c r="L18" s="480">
        <v>1542.135</v>
      </c>
      <c r="M18" s="480">
        <v>1542</v>
      </c>
      <c r="N18" s="480">
        <v>1546</v>
      </c>
      <c r="O18" s="480">
        <v>1550</v>
      </c>
      <c r="P18" s="480">
        <v>1569</v>
      </c>
      <c r="Q18" s="480">
        <v>1549</v>
      </c>
      <c r="R18" s="480">
        <v>1573.3000000000002</v>
      </c>
      <c r="S18" s="480">
        <v>1526</v>
      </c>
      <c r="T18" s="480">
        <v>1523</v>
      </c>
      <c r="U18" s="480">
        <v>1522</v>
      </c>
      <c r="V18" s="480">
        <v>1540</v>
      </c>
      <c r="W18" s="480">
        <v>1529</v>
      </c>
      <c r="X18" s="480">
        <v>2368</v>
      </c>
      <c r="Y18" s="480">
        <v>2376</v>
      </c>
      <c r="Z18" s="480">
        <v>2395</v>
      </c>
      <c r="AA18" s="480">
        <v>2477</v>
      </c>
      <c r="AB18" s="480">
        <v>2506</v>
      </c>
      <c r="AC18" s="480">
        <v>2469</v>
      </c>
      <c r="AD18" s="480">
        <v>2483</v>
      </c>
      <c r="AE18" s="480">
        <v>2475</v>
      </c>
      <c r="AF18" s="480">
        <v>2512</v>
      </c>
      <c r="AG18" s="480">
        <v>2492</v>
      </c>
      <c r="AH18" s="480">
        <v>2523</v>
      </c>
      <c r="AI18" s="480">
        <v>1601</v>
      </c>
      <c r="AJ18" s="480">
        <v>1601</v>
      </c>
      <c r="AK18" s="480">
        <v>1700</v>
      </c>
      <c r="AL18" s="480">
        <v>1700</v>
      </c>
      <c r="AM18" s="480">
        <v>2700</v>
      </c>
      <c r="AN18" s="480">
        <v>2700</v>
      </c>
      <c r="AO18" s="480">
        <v>2700</v>
      </c>
      <c r="AP18" s="480">
        <v>2700</v>
      </c>
      <c r="AQ18" s="480">
        <v>2700</v>
      </c>
      <c r="AR18" s="480">
        <v>2700</v>
      </c>
      <c r="AS18" s="480">
        <v>2700</v>
      </c>
      <c r="AT18" s="480">
        <v>2700</v>
      </c>
      <c r="AU18" s="480">
        <v>2700</v>
      </c>
      <c r="AV18" s="480">
        <v>2700</v>
      </c>
      <c r="AW18" s="480">
        <v>2700</v>
      </c>
      <c r="AX18" s="480">
        <v>2700</v>
      </c>
      <c r="AY18" s="480">
        <v>2700</v>
      </c>
      <c r="AZ18" s="704">
        <v>2700</v>
      </c>
      <c r="BA18" s="704">
        <v>2700</v>
      </c>
      <c r="BB18" s="704">
        <v>2700</v>
      </c>
    </row>
    <row r="19" spans="1:54" ht="29.25" hidden="1" customHeight="1" outlineLevel="1" x14ac:dyDescent="0.25">
      <c r="A19" s="199" t="s">
        <v>461</v>
      </c>
      <c r="B19" s="200" t="s">
        <v>473</v>
      </c>
      <c r="C19" s="547">
        <v>1600.7</v>
      </c>
      <c r="D19" s="547">
        <v>1600.7</v>
      </c>
      <c r="E19" s="547">
        <v>1600.7</v>
      </c>
      <c r="F19" s="547">
        <v>1600.7</v>
      </c>
      <c r="G19" s="547">
        <v>1600.7</v>
      </c>
      <c r="H19" s="547">
        <v>1600.7</v>
      </c>
      <c r="I19" s="547">
        <v>1600.7</v>
      </c>
      <c r="J19" s="547">
        <v>1600.7</v>
      </c>
      <c r="K19" s="547">
        <v>1600.7</v>
      </c>
      <c r="L19" s="547">
        <v>1600.7</v>
      </c>
      <c r="M19" s="547">
        <v>1601</v>
      </c>
      <c r="N19" s="547">
        <v>1601</v>
      </c>
      <c r="O19" s="547">
        <v>1601</v>
      </c>
      <c r="P19" s="547">
        <v>1601</v>
      </c>
      <c r="Q19" s="547">
        <v>1601</v>
      </c>
      <c r="R19" s="547">
        <v>1600.7</v>
      </c>
      <c r="S19" s="547">
        <v>1601</v>
      </c>
      <c r="T19" s="547">
        <v>1601</v>
      </c>
      <c r="U19" s="547">
        <v>1601</v>
      </c>
      <c r="V19" s="547">
        <v>1601</v>
      </c>
      <c r="W19" s="547">
        <v>1601</v>
      </c>
      <c r="X19" s="547">
        <v>2368</v>
      </c>
      <c r="Y19" s="547">
        <v>2376</v>
      </c>
      <c r="Z19" s="547">
        <v>2395</v>
      </c>
      <c r="AA19" s="547">
        <v>2477</v>
      </c>
      <c r="AB19" s="547">
        <v>2506</v>
      </c>
      <c r="AC19" s="547">
        <v>2469</v>
      </c>
      <c r="AD19" s="547">
        <v>2483</v>
      </c>
      <c r="AE19" s="547">
        <v>2475</v>
      </c>
      <c r="AF19" s="547">
        <v>2512</v>
      </c>
      <c r="AG19" s="547">
        <v>2492</v>
      </c>
      <c r="AH19" s="547">
        <v>2523</v>
      </c>
      <c r="AI19" s="547">
        <v>1601</v>
      </c>
      <c r="AJ19" s="547">
        <v>1601</v>
      </c>
      <c r="AK19" s="547">
        <v>1700</v>
      </c>
      <c r="AL19" s="547">
        <v>1700</v>
      </c>
      <c r="AM19" s="547">
        <v>2700</v>
      </c>
      <c r="AN19" s="547">
        <v>2700</v>
      </c>
      <c r="AO19" s="547">
        <v>2700</v>
      </c>
      <c r="AP19" s="547">
        <v>2700</v>
      </c>
      <c r="AQ19" s="547">
        <v>2700</v>
      </c>
      <c r="AR19" s="547">
        <v>2700</v>
      </c>
      <c r="AS19" s="547">
        <v>2700</v>
      </c>
      <c r="AT19" s="547">
        <v>2700</v>
      </c>
      <c r="AU19" s="547">
        <v>2700</v>
      </c>
      <c r="AV19" s="547">
        <v>2700</v>
      </c>
      <c r="AW19" s="480">
        <v>2700</v>
      </c>
      <c r="AX19" s="664"/>
      <c r="AY19" s="664"/>
      <c r="AZ19" s="712"/>
      <c r="BA19" s="712"/>
      <c r="BB19" s="712"/>
    </row>
    <row r="20" spans="1:54" ht="56.25" hidden="1" customHeight="1" outlineLevel="1" x14ac:dyDescent="0.25">
      <c r="A20" s="199" t="s">
        <v>599</v>
      </c>
      <c r="B20" s="200" t="s">
        <v>600</v>
      </c>
      <c r="C20" s="547">
        <v>0</v>
      </c>
      <c r="D20" s="547">
        <v>0.73</v>
      </c>
      <c r="E20" s="547">
        <v>22.96</v>
      </c>
      <c r="F20" s="547">
        <v>30.297999999999998</v>
      </c>
      <c r="G20" s="547">
        <v>29.535</v>
      </c>
      <c r="H20" s="547">
        <v>37.493000000000002</v>
      </c>
      <c r="I20" s="547">
        <v>35.799999999999997</v>
      </c>
      <c r="J20" s="547">
        <v>29.16</v>
      </c>
      <c r="K20" s="547">
        <v>34.996000000000002</v>
      </c>
      <c r="L20" s="547">
        <v>56.58</v>
      </c>
      <c r="M20" s="547">
        <v>53</v>
      </c>
      <c r="N20" s="547">
        <v>52</v>
      </c>
      <c r="O20" s="547">
        <v>62</v>
      </c>
      <c r="P20" s="547">
        <v>44</v>
      </c>
      <c r="Q20" s="547">
        <v>32</v>
      </c>
      <c r="R20" s="547">
        <v>69.7</v>
      </c>
      <c r="S20" s="547">
        <v>43</v>
      </c>
      <c r="T20" s="547">
        <v>48</v>
      </c>
      <c r="U20" s="547">
        <v>43</v>
      </c>
      <c r="V20" s="547">
        <v>56</v>
      </c>
      <c r="W20" s="547">
        <v>57</v>
      </c>
      <c r="X20" s="549" t="s">
        <v>122</v>
      </c>
      <c r="Y20" s="549" t="s">
        <v>122</v>
      </c>
      <c r="Z20" s="549" t="s">
        <v>122</v>
      </c>
      <c r="AA20" s="549" t="s">
        <v>122</v>
      </c>
      <c r="AB20" s="549" t="s">
        <v>122</v>
      </c>
      <c r="AC20" s="549" t="s">
        <v>122</v>
      </c>
      <c r="AD20" s="549" t="s">
        <v>122</v>
      </c>
      <c r="AE20" s="549" t="s">
        <v>122</v>
      </c>
      <c r="AF20" s="549" t="s">
        <v>122</v>
      </c>
      <c r="AG20" s="549" t="s">
        <v>122</v>
      </c>
      <c r="AH20" s="549" t="s">
        <v>122</v>
      </c>
      <c r="AI20" s="549" t="s">
        <v>122</v>
      </c>
      <c r="AJ20" s="549" t="s">
        <v>122</v>
      </c>
      <c r="AK20" s="549" t="s">
        <v>122</v>
      </c>
      <c r="AL20" s="549" t="s">
        <v>122</v>
      </c>
      <c r="AM20" s="549" t="s">
        <v>122</v>
      </c>
      <c r="AN20" s="549" t="s">
        <v>122</v>
      </c>
      <c r="AO20" s="549" t="s">
        <v>122</v>
      </c>
      <c r="AP20" s="549" t="s">
        <v>122</v>
      </c>
      <c r="AQ20" s="549" t="s">
        <v>122</v>
      </c>
      <c r="AR20" s="549" t="s">
        <v>122</v>
      </c>
      <c r="AS20" s="549" t="s">
        <v>122</v>
      </c>
      <c r="AT20" s="549" t="s">
        <v>122</v>
      </c>
      <c r="AU20" s="549" t="s">
        <v>122</v>
      </c>
      <c r="AV20" s="549" t="s">
        <v>122</v>
      </c>
      <c r="AW20" s="549" t="s">
        <v>122</v>
      </c>
      <c r="AX20" s="549"/>
      <c r="AY20" s="549"/>
      <c r="AZ20" s="713"/>
      <c r="BA20" s="713"/>
      <c r="BB20" s="713"/>
    </row>
    <row r="21" spans="1:54" ht="15.75" hidden="1" customHeight="1" outlineLevel="1" x14ac:dyDescent="0.25">
      <c r="A21" s="199" t="s">
        <v>70</v>
      </c>
      <c r="B21" s="200" t="s">
        <v>193</v>
      </c>
      <c r="C21" s="547">
        <v>0</v>
      </c>
      <c r="D21" s="547">
        <v>0</v>
      </c>
      <c r="E21" s="547">
        <v>0</v>
      </c>
      <c r="F21" s="547">
        <v>1.33</v>
      </c>
      <c r="G21" s="547">
        <v>0</v>
      </c>
      <c r="H21" s="547">
        <v>0</v>
      </c>
      <c r="I21" s="547">
        <v>0</v>
      </c>
      <c r="J21" s="547">
        <v>0.97</v>
      </c>
      <c r="K21" s="547">
        <v>1</v>
      </c>
      <c r="L21" s="547">
        <v>1.32</v>
      </c>
      <c r="M21" s="547">
        <v>2</v>
      </c>
      <c r="N21" s="547">
        <v>2</v>
      </c>
      <c r="O21" s="547">
        <v>1</v>
      </c>
      <c r="P21" s="547">
        <v>3</v>
      </c>
      <c r="Q21" s="547">
        <v>2</v>
      </c>
      <c r="R21" s="547">
        <v>0.9</v>
      </c>
      <c r="S21" s="547">
        <v>0</v>
      </c>
      <c r="T21" s="547">
        <v>0</v>
      </c>
      <c r="U21" s="547">
        <v>1</v>
      </c>
      <c r="V21" s="547">
        <v>5</v>
      </c>
      <c r="W21" s="547">
        <v>1</v>
      </c>
      <c r="X21" s="549" t="s">
        <v>122</v>
      </c>
      <c r="Y21" s="549" t="s">
        <v>122</v>
      </c>
      <c r="Z21" s="549" t="s">
        <v>122</v>
      </c>
      <c r="AA21" s="549" t="s">
        <v>122</v>
      </c>
      <c r="AB21" s="549" t="s">
        <v>122</v>
      </c>
      <c r="AC21" s="549" t="s">
        <v>122</v>
      </c>
      <c r="AD21" s="549" t="s">
        <v>122</v>
      </c>
      <c r="AE21" s="549" t="s">
        <v>122</v>
      </c>
      <c r="AF21" s="549" t="s">
        <v>122</v>
      </c>
      <c r="AG21" s="549" t="s">
        <v>122</v>
      </c>
      <c r="AH21" s="549" t="s">
        <v>122</v>
      </c>
      <c r="AI21" s="549" t="s">
        <v>122</v>
      </c>
      <c r="AJ21" s="549" t="s">
        <v>122</v>
      </c>
      <c r="AK21" s="549" t="s">
        <v>122</v>
      </c>
      <c r="AL21" s="549" t="s">
        <v>122</v>
      </c>
      <c r="AM21" s="549" t="s">
        <v>122</v>
      </c>
      <c r="AN21" s="549" t="s">
        <v>122</v>
      </c>
      <c r="AO21" s="549" t="s">
        <v>122</v>
      </c>
      <c r="AP21" s="549" t="s">
        <v>122</v>
      </c>
      <c r="AQ21" s="549" t="s">
        <v>122</v>
      </c>
      <c r="AR21" s="549" t="s">
        <v>122</v>
      </c>
      <c r="AS21" s="549" t="s">
        <v>122</v>
      </c>
      <c r="AT21" s="549" t="s">
        <v>122</v>
      </c>
      <c r="AU21" s="549" t="s">
        <v>122</v>
      </c>
      <c r="AV21" s="549" t="s">
        <v>122</v>
      </c>
      <c r="AW21" s="549" t="s">
        <v>122</v>
      </c>
      <c r="AX21" s="549"/>
      <c r="AY21" s="549"/>
      <c r="AZ21" s="713"/>
      <c r="BA21" s="713"/>
      <c r="BB21" s="713"/>
    </row>
    <row r="22" spans="1:54" ht="15.75" hidden="1" customHeight="1" outlineLevel="1" x14ac:dyDescent="0.25">
      <c r="A22" s="201" t="s">
        <v>445</v>
      </c>
      <c r="B22" s="202" t="s">
        <v>454</v>
      </c>
      <c r="C22" s="547">
        <v>-73.480999999999995</v>
      </c>
      <c r="D22" s="547">
        <v>-90.727999999999994</v>
      </c>
      <c r="E22" s="547">
        <v>-91.375</v>
      </c>
      <c r="F22" s="547">
        <v>-142.37</v>
      </c>
      <c r="G22" s="547">
        <v>-144.50299999999999</v>
      </c>
      <c r="H22" s="547">
        <v>-142.244</v>
      </c>
      <c r="I22" s="547">
        <v>-118.761</v>
      </c>
      <c r="J22" s="547">
        <v>-118.285</v>
      </c>
      <c r="K22" s="547">
        <v>-118.206</v>
      </c>
      <c r="L22" s="547">
        <v>-116.465</v>
      </c>
      <c r="M22" s="547">
        <v>-114</v>
      </c>
      <c r="N22" s="547">
        <v>-109</v>
      </c>
      <c r="O22" s="547">
        <v>-114</v>
      </c>
      <c r="P22" s="547">
        <v>-79</v>
      </c>
      <c r="Q22" s="547">
        <v>-86</v>
      </c>
      <c r="R22" s="547">
        <v>-98</v>
      </c>
      <c r="S22" s="547">
        <v>-118</v>
      </c>
      <c r="T22" s="547">
        <v>-126</v>
      </c>
      <c r="U22" s="547">
        <v>-123</v>
      </c>
      <c r="V22" s="547">
        <v>-122</v>
      </c>
      <c r="W22" s="547">
        <v>-130</v>
      </c>
      <c r="X22" s="549" t="s">
        <v>122</v>
      </c>
      <c r="Y22" s="549" t="s">
        <v>122</v>
      </c>
      <c r="Z22" s="549" t="s">
        <v>122</v>
      </c>
      <c r="AA22" s="549" t="s">
        <v>122</v>
      </c>
      <c r="AB22" s="549" t="s">
        <v>122</v>
      </c>
      <c r="AC22" s="549" t="s">
        <v>122</v>
      </c>
      <c r="AD22" s="549" t="s">
        <v>122</v>
      </c>
      <c r="AE22" s="549" t="s">
        <v>122</v>
      </c>
      <c r="AF22" s="549" t="s">
        <v>122</v>
      </c>
      <c r="AG22" s="549" t="s">
        <v>122</v>
      </c>
      <c r="AH22" s="549" t="s">
        <v>122</v>
      </c>
      <c r="AI22" s="549" t="s">
        <v>122</v>
      </c>
      <c r="AJ22" s="549" t="s">
        <v>122</v>
      </c>
      <c r="AK22" s="549" t="s">
        <v>122</v>
      </c>
      <c r="AL22" s="549" t="s">
        <v>122</v>
      </c>
      <c r="AM22" s="549" t="s">
        <v>122</v>
      </c>
      <c r="AN22" s="549" t="s">
        <v>122</v>
      </c>
      <c r="AO22" s="549" t="s">
        <v>122</v>
      </c>
      <c r="AP22" s="549" t="s">
        <v>122</v>
      </c>
      <c r="AQ22" s="549" t="s">
        <v>122</v>
      </c>
      <c r="AR22" s="549" t="s">
        <v>122</v>
      </c>
      <c r="AS22" s="549" t="s">
        <v>122</v>
      </c>
      <c r="AT22" s="549" t="s">
        <v>122</v>
      </c>
      <c r="AU22" s="549" t="s">
        <v>122</v>
      </c>
      <c r="AV22" s="549" t="s">
        <v>122</v>
      </c>
      <c r="AW22" s="549" t="s">
        <v>122</v>
      </c>
      <c r="AX22" s="549"/>
      <c r="AY22" s="549"/>
      <c r="AZ22" s="713"/>
      <c r="BA22" s="713"/>
      <c r="BB22" s="713"/>
    </row>
    <row r="23" spans="1:54" s="198" customFormat="1" ht="15.75" customHeight="1" collapsed="1" x14ac:dyDescent="0.25">
      <c r="A23" s="478" t="s">
        <v>444</v>
      </c>
      <c r="B23" s="479" t="s">
        <v>538</v>
      </c>
      <c r="C23" s="480">
        <v>46.322000000000003</v>
      </c>
      <c r="D23" s="480">
        <v>67.536000000000001</v>
      </c>
      <c r="E23" s="480">
        <v>87.198999999999998</v>
      </c>
      <c r="F23" s="480">
        <v>129.876</v>
      </c>
      <c r="G23" s="480">
        <v>36.661999999999999</v>
      </c>
      <c r="H23" s="480">
        <v>71.302999999999997</v>
      </c>
      <c r="I23" s="480">
        <v>106.511</v>
      </c>
      <c r="J23" s="480">
        <v>145.93</v>
      </c>
      <c r="K23" s="480">
        <v>34.450000000000003</v>
      </c>
      <c r="L23" s="480">
        <v>68.647000000000006</v>
      </c>
      <c r="M23" s="480">
        <v>99</v>
      </c>
      <c r="N23" s="480">
        <v>133</v>
      </c>
      <c r="O23" s="480">
        <v>30.4</v>
      </c>
      <c r="P23" s="480">
        <v>60</v>
      </c>
      <c r="Q23" s="480">
        <v>93</v>
      </c>
      <c r="R23" s="480">
        <v>129.6</v>
      </c>
      <c r="S23" s="480">
        <v>38</v>
      </c>
      <c r="T23" s="480">
        <v>82</v>
      </c>
      <c r="U23" s="480">
        <v>122</v>
      </c>
      <c r="V23" s="480">
        <v>154</v>
      </c>
      <c r="W23" s="480">
        <v>189</v>
      </c>
      <c r="X23" s="551" t="s">
        <v>122</v>
      </c>
      <c r="Y23" s="551" t="s">
        <v>122</v>
      </c>
      <c r="Z23" s="551" t="s">
        <v>122</v>
      </c>
      <c r="AA23" s="551" t="s">
        <v>122</v>
      </c>
      <c r="AB23" s="551" t="s">
        <v>122</v>
      </c>
      <c r="AC23" s="551" t="s">
        <v>122</v>
      </c>
      <c r="AD23" s="551" t="s">
        <v>122</v>
      </c>
      <c r="AE23" s="551" t="s">
        <v>122</v>
      </c>
      <c r="AF23" s="551" t="s">
        <v>122</v>
      </c>
      <c r="AG23" s="551" t="s">
        <v>122</v>
      </c>
      <c r="AH23" s="551" t="s">
        <v>122</v>
      </c>
      <c r="AI23" s="551" t="s">
        <v>122</v>
      </c>
      <c r="AJ23" s="551" t="s">
        <v>122</v>
      </c>
      <c r="AK23" s="551" t="s">
        <v>122</v>
      </c>
      <c r="AL23" s="551" t="s">
        <v>122</v>
      </c>
      <c r="AM23" s="551" t="s">
        <v>122</v>
      </c>
      <c r="AN23" s="551" t="s">
        <v>122</v>
      </c>
      <c r="AO23" s="551" t="s">
        <v>122</v>
      </c>
      <c r="AP23" s="551" t="s">
        <v>122</v>
      </c>
      <c r="AQ23" s="551" t="s">
        <v>122</v>
      </c>
      <c r="AR23" s="551" t="s">
        <v>122</v>
      </c>
      <c r="AS23" s="551" t="s">
        <v>122</v>
      </c>
      <c r="AT23" s="551" t="s">
        <v>122</v>
      </c>
      <c r="AU23" s="551" t="s">
        <v>122</v>
      </c>
      <c r="AV23" s="551" t="s">
        <v>122</v>
      </c>
      <c r="AW23" s="551" t="s">
        <v>122</v>
      </c>
      <c r="AX23" s="551" t="s">
        <v>122</v>
      </c>
      <c r="AY23" s="551" t="s">
        <v>122</v>
      </c>
      <c r="AZ23" s="714" t="s">
        <v>122</v>
      </c>
      <c r="BA23" s="714" t="s">
        <v>122</v>
      </c>
      <c r="BB23" s="714"/>
    </row>
    <row r="24" spans="1:54" ht="15.75" customHeight="1" x14ac:dyDescent="0.25">
      <c r="A24" s="478" t="s">
        <v>275</v>
      </c>
      <c r="B24" s="479" t="s">
        <v>704</v>
      </c>
      <c r="C24" s="480">
        <v>13051.595000000001</v>
      </c>
      <c r="D24" s="480">
        <v>13041.573</v>
      </c>
      <c r="E24" s="480">
        <v>12959.358000000002</v>
      </c>
      <c r="F24" s="480">
        <v>17872.918000000001</v>
      </c>
      <c r="G24" s="480">
        <v>19027.407999999996</v>
      </c>
      <c r="H24" s="480">
        <v>17728.220999999998</v>
      </c>
      <c r="I24" s="480">
        <v>17729.028999999995</v>
      </c>
      <c r="J24" s="480">
        <v>17618.729999999996</v>
      </c>
      <c r="K24" s="480">
        <v>19333.651000000005</v>
      </c>
      <c r="L24" s="480">
        <v>18302.337999999996</v>
      </c>
      <c r="M24" s="480">
        <v>18356.5</v>
      </c>
      <c r="N24" s="480">
        <v>18343</v>
      </c>
      <c r="O24" s="480">
        <v>20489.400000000001</v>
      </c>
      <c r="P24" s="480">
        <v>20601</v>
      </c>
      <c r="Q24" s="480">
        <v>20568.216999999997</v>
      </c>
      <c r="R24" s="480">
        <v>20177.900000000001</v>
      </c>
      <c r="S24" s="480">
        <v>21836.199999999997</v>
      </c>
      <c r="T24" s="480">
        <v>21686</v>
      </c>
      <c r="U24" s="480">
        <v>21757</v>
      </c>
      <c r="V24" s="480">
        <v>21305.293000000001</v>
      </c>
      <c r="W24" s="480">
        <v>21312</v>
      </c>
      <c r="X24" s="480">
        <v>23858.516</v>
      </c>
      <c r="Y24" s="480">
        <v>24907</v>
      </c>
      <c r="Z24" s="480">
        <v>24743</v>
      </c>
      <c r="AA24" s="480">
        <v>25419.391</v>
      </c>
      <c r="AB24" s="480">
        <v>27275.895</v>
      </c>
      <c r="AC24" s="480">
        <v>27286.207000000002</v>
      </c>
      <c r="AD24" s="480">
        <v>27091.208999999999</v>
      </c>
      <c r="AE24" s="480">
        <v>28582.910999999996</v>
      </c>
      <c r="AF24" s="480">
        <v>28332.378000000001</v>
      </c>
      <c r="AG24" s="480">
        <v>29517.9</v>
      </c>
      <c r="AH24" s="480">
        <v>30872.699999999997</v>
      </c>
      <c r="AI24" s="480">
        <v>30272</v>
      </c>
      <c r="AJ24" s="480">
        <v>31877</v>
      </c>
      <c r="AK24" s="480">
        <v>33197</v>
      </c>
      <c r="AL24" s="480">
        <v>34026</v>
      </c>
      <c r="AM24" s="480">
        <v>35459</v>
      </c>
      <c r="AN24" s="480">
        <v>35938</v>
      </c>
      <c r="AO24" s="480">
        <v>37222</v>
      </c>
      <c r="AP24" s="480">
        <v>37850</v>
      </c>
      <c r="AQ24" s="480">
        <v>37492</v>
      </c>
      <c r="AR24" s="480">
        <v>38343</v>
      </c>
      <c r="AS24" s="480">
        <v>38448</v>
      </c>
      <c r="AT24" s="480">
        <v>42330</v>
      </c>
      <c r="AU24" s="480">
        <v>39173</v>
      </c>
      <c r="AV24" s="480">
        <v>39993</v>
      </c>
      <c r="AW24" s="480">
        <v>42820</v>
      </c>
      <c r="AX24" s="480">
        <v>41516</v>
      </c>
      <c r="AY24" s="480">
        <v>41223</v>
      </c>
      <c r="AZ24" s="480">
        <v>40716</v>
      </c>
      <c r="BA24" s="480">
        <v>42415</v>
      </c>
      <c r="BB24" s="480">
        <v>41224</v>
      </c>
    </row>
    <row r="25" spans="1:54" ht="15.75" customHeight="1" x14ac:dyDescent="0.25">
      <c r="A25" s="527"/>
      <c r="B25" s="528"/>
      <c r="C25" s="552"/>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3"/>
      <c r="AY25" s="553"/>
      <c r="AZ25" s="553"/>
      <c r="BA25" s="553"/>
      <c r="BB25" s="553"/>
    </row>
    <row r="26" spans="1:54" ht="15.75" customHeight="1" x14ac:dyDescent="0.25">
      <c r="A26" s="529" t="s">
        <v>276</v>
      </c>
      <c r="B26" s="204" t="s">
        <v>457</v>
      </c>
      <c r="C26" s="546"/>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1"/>
      <c r="AY26" s="581"/>
      <c r="AZ26" s="581"/>
      <c r="BA26" s="581"/>
      <c r="BB26" s="581"/>
    </row>
    <row r="27" spans="1:54" ht="15.75" customHeight="1" x14ac:dyDescent="0.25">
      <c r="A27" s="307" t="s">
        <v>226</v>
      </c>
      <c r="B27" s="307" t="s">
        <v>456</v>
      </c>
      <c r="C27" s="547">
        <v>8079.2340000000004</v>
      </c>
      <c r="D27" s="547">
        <v>8112.7939999999999</v>
      </c>
      <c r="E27" s="547">
        <v>8278.857</v>
      </c>
      <c r="F27" s="547">
        <v>8497.5</v>
      </c>
      <c r="G27" s="547">
        <v>8676</v>
      </c>
      <c r="H27" s="547">
        <v>9457.152</v>
      </c>
      <c r="I27" s="547">
        <v>9555.9699999999993</v>
      </c>
      <c r="J27" s="547">
        <v>9821.7099999999991</v>
      </c>
      <c r="K27" s="547">
        <v>10071.32</v>
      </c>
      <c r="L27" s="547">
        <v>10387</v>
      </c>
      <c r="M27" s="547">
        <v>10691</v>
      </c>
      <c r="N27" s="547">
        <v>10657</v>
      </c>
      <c r="O27" s="547">
        <v>10575</v>
      </c>
      <c r="P27" s="547">
        <v>11256.9</v>
      </c>
      <c r="Q27" s="547">
        <v>11320.53</v>
      </c>
      <c r="R27" s="547">
        <v>11371</v>
      </c>
      <c r="S27" s="547">
        <v>11553</v>
      </c>
      <c r="T27" s="547">
        <v>11668</v>
      </c>
      <c r="U27" s="547">
        <v>11642</v>
      </c>
      <c r="V27" s="547">
        <v>11594</v>
      </c>
      <c r="W27" s="547">
        <v>11680</v>
      </c>
      <c r="X27" s="547">
        <v>14139.197</v>
      </c>
      <c r="Y27" s="547">
        <v>14208</v>
      </c>
      <c r="Z27" s="547">
        <v>13883</v>
      </c>
      <c r="AA27" s="547">
        <v>14114</v>
      </c>
      <c r="AB27" s="547">
        <v>14353</v>
      </c>
      <c r="AC27" s="547">
        <v>13871</v>
      </c>
      <c r="AD27" s="547">
        <v>13658</v>
      </c>
      <c r="AE27" s="547">
        <v>13420</v>
      </c>
      <c r="AF27" s="547">
        <v>13578.215</v>
      </c>
      <c r="AG27" s="547">
        <v>13477</v>
      </c>
      <c r="AH27" s="547">
        <v>14271.1</v>
      </c>
      <c r="AI27" s="547">
        <v>14173</v>
      </c>
      <c r="AJ27" s="547">
        <v>14008</v>
      </c>
      <c r="AK27" s="547">
        <v>13843</v>
      </c>
      <c r="AL27" s="547">
        <v>14499</v>
      </c>
      <c r="AM27" s="547">
        <v>14786</v>
      </c>
      <c r="AN27" s="547">
        <v>15234</v>
      </c>
      <c r="AO27" s="547">
        <v>14889</v>
      </c>
      <c r="AP27" s="547">
        <v>14893</v>
      </c>
      <c r="AQ27" s="547">
        <v>15175</v>
      </c>
      <c r="AR27" s="547">
        <v>15301</v>
      </c>
      <c r="AS27" s="547">
        <v>15803</v>
      </c>
      <c r="AT27" s="547">
        <v>15749</v>
      </c>
      <c r="AU27" s="547">
        <v>16451</v>
      </c>
      <c r="AV27" s="547">
        <v>15933</v>
      </c>
      <c r="AW27" s="547">
        <v>15669</v>
      </c>
      <c r="AX27" s="547">
        <v>14985</v>
      </c>
      <c r="AY27" s="547">
        <v>14940</v>
      </c>
      <c r="AZ27" s="707">
        <v>15108</v>
      </c>
      <c r="BA27" s="707">
        <v>15792</v>
      </c>
      <c r="BB27" s="707">
        <v>16076</v>
      </c>
    </row>
    <row r="28" spans="1:54" ht="15.75" customHeight="1" x14ac:dyDescent="0.25">
      <c r="A28" s="307" t="s">
        <v>228</v>
      </c>
      <c r="B28" s="307" t="s">
        <v>458</v>
      </c>
      <c r="C28" s="547">
        <v>259.38299999999998</v>
      </c>
      <c r="D28" s="547">
        <v>243.09700000000001</v>
      </c>
      <c r="E28" s="547">
        <v>243.679</v>
      </c>
      <c r="F28" s="547">
        <v>204.148</v>
      </c>
      <c r="G28" s="547">
        <v>278.72000000000003</v>
      </c>
      <c r="H28" s="547">
        <v>415.12799999999999</v>
      </c>
      <c r="I28" s="547">
        <v>447.887</v>
      </c>
      <c r="J28" s="547">
        <v>422.154</v>
      </c>
      <c r="K28" s="547">
        <v>385.45</v>
      </c>
      <c r="L28" s="547">
        <v>404.27600000000001</v>
      </c>
      <c r="M28" s="547">
        <v>403</v>
      </c>
      <c r="N28" s="547">
        <v>355</v>
      </c>
      <c r="O28" s="547">
        <v>354</v>
      </c>
      <c r="P28" s="547">
        <v>500.5</v>
      </c>
      <c r="Q28" s="547">
        <v>542.59799999999996</v>
      </c>
      <c r="R28" s="547">
        <v>495</v>
      </c>
      <c r="S28" s="547">
        <v>522</v>
      </c>
      <c r="T28" s="547">
        <v>526</v>
      </c>
      <c r="U28" s="547">
        <v>320</v>
      </c>
      <c r="V28" s="547">
        <v>327</v>
      </c>
      <c r="W28" s="547">
        <v>330</v>
      </c>
      <c r="X28" s="547">
        <v>338.173</v>
      </c>
      <c r="Y28" s="547">
        <v>400</v>
      </c>
      <c r="Z28" s="547">
        <v>585</v>
      </c>
      <c r="AA28" s="547">
        <v>591</v>
      </c>
      <c r="AB28" s="547">
        <v>592</v>
      </c>
      <c r="AC28" s="547">
        <v>489</v>
      </c>
      <c r="AD28" s="547">
        <v>485</v>
      </c>
      <c r="AE28" s="547">
        <v>676</v>
      </c>
      <c r="AF28" s="547">
        <v>630.21600000000001</v>
      </c>
      <c r="AG28" s="547">
        <v>611</v>
      </c>
      <c r="AH28" s="547">
        <v>651.1</v>
      </c>
      <c r="AI28" s="547">
        <v>648</v>
      </c>
      <c r="AJ28" s="547">
        <v>486</v>
      </c>
      <c r="AK28" s="547">
        <v>500</v>
      </c>
      <c r="AL28" s="547">
        <v>474</v>
      </c>
      <c r="AM28" s="547">
        <v>433</v>
      </c>
      <c r="AN28" s="547">
        <v>512</v>
      </c>
      <c r="AO28" s="547">
        <v>521</v>
      </c>
      <c r="AP28" s="547">
        <v>472</v>
      </c>
      <c r="AQ28" s="547">
        <v>458</v>
      </c>
      <c r="AR28" s="547">
        <v>448</v>
      </c>
      <c r="AS28" s="547">
        <v>463</v>
      </c>
      <c r="AT28" s="547">
        <v>419</v>
      </c>
      <c r="AU28" s="547">
        <v>409</v>
      </c>
      <c r="AV28" s="547">
        <v>397</v>
      </c>
      <c r="AW28" s="547">
        <v>495</v>
      </c>
      <c r="AX28" s="547">
        <v>1631</v>
      </c>
      <c r="AY28" s="547">
        <v>1383</v>
      </c>
      <c r="AZ28" s="707">
        <v>301</v>
      </c>
      <c r="BA28" s="707">
        <v>255</v>
      </c>
      <c r="BB28" s="707">
        <v>183</v>
      </c>
    </row>
    <row r="29" spans="1:54" ht="15.75" customHeight="1" x14ac:dyDescent="0.25">
      <c r="A29" s="307" t="s">
        <v>229</v>
      </c>
      <c r="B29" s="307" t="s">
        <v>474</v>
      </c>
      <c r="C29" s="551" t="s">
        <v>122</v>
      </c>
      <c r="D29" s="551" t="s">
        <v>122</v>
      </c>
      <c r="E29" s="551" t="s">
        <v>122</v>
      </c>
      <c r="F29" s="551" t="s">
        <v>122</v>
      </c>
      <c r="G29" s="551" t="s">
        <v>122</v>
      </c>
      <c r="H29" s="551" t="s">
        <v>122</v>
      </c>
      <c r="I29" s="551" t="s">
        <v>122</v>
      </c>
      <c r="J29" s="551" t="s">
        <v>122</v>
      </c>
      <c r="K29" s="551" t="s">
        <v>122</v>
      </c>
      <c r="L29" s="551" t="s">
        <v>122</v>
      </c>
      <c r="M29" s="551" t="s">
        <v>122</v>
      </c>
      <c r="N29" s="551" t="s">
        <v>122</v>
      </c>
      <c r="O29" s="551" t="s">
        <v>122</v>
      </c>
      <c r="P29" s="551" t="s">
        <v>122</v>
      </c>
      <c r="Q29" s="551" t="s">
        <v>122</v>
      </c>
      <c r="R29" s="551" t="s">
        <v>122</v>
      </c>
      <c r="S29" s="551" t="s">
        <v>122</v>
      </c>
      <c r="T29" s="551" t="s">
        <v>122</v>
      </c>
      <c r="U29" s="551" t="s">
        <v>122</v>
      </c>
      <c r="V29" s="551" t="s">
        <v>122</v>
      </c>
      <c r="W29" s="551" t="s">
        <v>122</v>
      </c>
      <c r="X29" s="547">
        <v>209.178</v>
      </c>
      <c r="Y29" s="547">
        <v>245</v>
      </c>
      <c r="Z29" s="547">
        <v>43</v>
      </c>
      <c r="AA29" s="547">
        <v>42</v>
      </c>
      <c r="AB29" s="547">
        <v>32</v>
      </c>
      <c r="AC29" s="547">
        <v>26</v>
      </c>
      <c r="AD29" s="547">
        <v>31</v>
      </c>
      <c r="AE29" s="547">
        <v>28</v>
      </c>
      <c r="AF29" s="547">
        <v>35.823999999999998</v>
      </c>
      <c r="AG29" s="547">
        <v>28</v>
      </c>
      <c r="AH29" s="547">
        <v>47.1</v>
      </c>
      <c r="AI29" s="547">
        <v>28</v>
      </c>
      <c r="AJ29" s="547">
        <v>21</v>
      </c>
      <c r="AK29" s="547">
        <v>31</v>
      </c>
      <c r="AL29" s="547">
        <v>41</v>
      </c>
      <c r="AM29" s="547">
        <v>47</v>
      </c>
      <c r="AN29" s="547">
        <v>46</v>
      </c>
      <c r="AO29" s="547">
        <v>43</v>
      </c>
      <c r="AP29" s="547">
        <v>25</v>
      </c>
      <c r="AQ29" s="547">
        <v>26</v>
      </c>
      <c r="AR29" s="547">
        <v>25</v>
      </c>
      <c r="AS29" s="547">
        <v>28</v>
      </c>
      <c r="AT29" s="547">
        <v>23</v>
      </c>
      <c r="AU29" s="547">
        <v>31</v>
      </c>
      <c r="AV29" s="547">
        <v>29</v>
      </c>
      <c r="AW29" s="547">
        <v>26</v>
      </c>
      <c r="AX29" s="547">
        <v>28</v>
      </c>
      <c r="AY29" s="547">
        <v>22</v>
      </c>
      <c r="AZ29" s="707">
        <v>41</v>
      </c>
      <c r="BA29" s="707">
        <v>47</v>
      </c>
      <c r="BB29" s="707">
        <v>41</v>
      </c>
    </row>
    <row r="30" spans="1:54" ht="15.75" hidden="1" customHeight="1" x14ac:dyDescent="0.25">
      <c r="A30" s="307" t="s">
        <v>230</v>
      </c>
      <c r="B30" s="307" t="s">
        <v>787</v>
      </c>
      <c r="C30" s="551" t="s">
        <v>122</v>
      </c>
      <c r="D30" s="551" t="s">
        <v>122</v>
      </c>
      <c r="E30" s="551" t="s">
        <v>122</v>
      </c>
      <c r="F30" s="551" t="s">
        <v>122</v>
      </c>
      <c r="G30" s="551" t="s">
        <v>122</v>
      </c>
      <c r="H30" s="551" t="s">
        <v>122</v>
      </c>
      <c r="I30" s="551" t="s">
        <v>122</v>
      </c>
      <c r="J30" s="551" t="s">
        <v>122</v>
      </c>
      <c r="K30" s="551" t="s">
        <v>122</v>
      </c>
      <c r="L30" s="551" t="s">
        <v>122</v>
      </c>
      <c r="M30" s="551" t="s">
        <v>122</v>
      </c>
      <c r="N30" s="551" t="s">
        <v>122</v>
      </c>
      <c r="O30" s="551" t="s">
        <v>122</v>
      </c>
      <c r="P30" s="551" t="s">
        <v>122</v>
      </c>
      <c r="Q30" s="551" t="s">
        <v>122</v>
      </c>
      <c r="R30" s="551" t="s">
        <v>122</v>
      </c>
      <c r="S30" s="551" t="s">
        <v>122</v>
      </c>
      <c r="T30" s="551" t="s">
        <v>122</v>
      </c>
      <c r="U30" s="551" t="s">
        <v>122</v>
      </c>
      <c r="V30" s="551" t="s">
        <v>122</v>
      </c>
      <c r="W30" s="551" t="s">
        <v>122</v>
      </c>
      <c r="X30" s="547">
        <v>9.3490000000000002</v>
      </c>
      <c r="Y30" s="547">
        <v>14</v>
      </c>
      <c r="Z30" s="551" t="s">
        <v>122</v>
      </c>
      <c r="AA30" s="551" t="s">
        <v>122</v>
      </c>
      <c r="AB30" s="551" t="s">
        <v>122</v>
      </c>
      <c r="AC30" s="551" t="s">
        <v>122</v>
      </c>
      <c r="AD30" s="551" t="s">
        <v>122</v>
      </c>
      <c r="AE30" s="551" t="s">
        <v>122</v>
      </c>
      <c r="AF30" s="551" t="s">
        <v>122</v>
      </c>
      <c r="AG30" s="551" t="s">
        <v>122</v>
      </c>
      <c r="AH30" s="551" t="s">
        <v>122</v>
      </c>
      <c r="AI30" s="551" t="s">
        <v>122</v>
      </c>
      <c r="AJ30" s="551" t="s">
        <v>122</v>
      </c>
      <c r="AK30" s="551" t="s">
        <v>122</v>
      </c>
      <c r="AL30" s="551" t="s">
        <v>122</v>
      </c>
      <c r="AM30" s="551" t="s">
        <v>122</v>
      </c>
      <c r="AN30" s="551" t="s">
        <v>122</v>
      </c>
      <c r="AO30" s="551" t="s">
        <v>122</v>
      </c>
      <c r="AP30" s="551" t="s">
        <v>122</v>
      </c>
      <c r="AQ30" s="551" t="s">
        <v>122</v>
      </c>
      <c r="AR30" s="551" t="s">
        <v>122</v>
      </c>
      <c r="AS30" s="551" t="s">
        <v>122</v>
      </c>
      <c r="AT30" s="551" t="s">
        <v>122</v>
      </c>
      <c r="AU30" s="551" t="s">
        <v>122</v>
      </c>
      <c r="AV30" s="551" t="s">
        <v>122</v>
      </c>
      <c r="AW30" s="551"/>
      <c r="AX30" s="551"/>
      <c r="AY30" s="551"/>
      <c r="AZ30" s="714"/>
      <c r="BA30" s="714"/>
      <c r="BB30" s="714"/>
    </row>
    <row r="31" spans="1:54" ht="15.75" customHeight="1" x14ac:dyDescent="0.25">
      <c r="A31" s="307" t="s">
        <v>227</v>
      </c>
      <c r="B31" s="307" t="s">
        <v>459</v>
      </c>
      <c r="C31" s="547">
        <v>961.15300000000002</v>
      </c>
      <c r="D31" s="547">
        <v>954.327</v>
      </c>
      <c r="E31" s="547">
        <v>952.07</v>
      </c>
      <c r="F31" s="547">
        <v>952.07500000000005</v>
      </c>
      <c r="G31" s="547">
        <v>1057.922</v>
      </c>
      <c r="H31" s="547">
        <v>1057.922</v>
      </c>
      <c r="I31" s="547">
        <v>1057.922</v>
      </c>
      <c r="J31" s="547">
        <v>1057.922</v>
      </c>
      <c r="K31" s="547">
        <v>1104.8240000000001</v>
      </c>
      <c r="L31" s="547">
        <v>852</v>
      </c>
      <c r="M31" s="547">
        <v>852</v>
      </c>
      <c r="N31" s="547">
        <v>852</v>
      </c>
      <c r="O31" s="547">
        <v>913</v>
      </c>
      <c r="P31" s="547">
        <v>912.78700000000003</v>
      </c>
      <c r="Q31" s="547">
        <v>912.78700000000003</v>
      </c>
      <c r="R31" s="547">
        <v>659</v>
      </c>
      <c r="S31" s="547">
        <v>642</v>
      </c>
      <c r="T31" s="547">
        <v>645</v>
      </c>
      <c r="U31" s="547">
        <v>619</v>
      </c>
      <c r="V31" s="547">
        <v>631</v>
      </c>
      <c r="W31" s="547">
        <v>640</v>
      </c>
      <c r="X31" s="547">
        <v>791</v>
      </c>
      <c r="Y31" s="547">
        <v>801</v>
      </c>
      <c r="Z31" s="547">
        <v>759</v>
      </c>
      <c r="AA31" s="547">
        <v>760</v>
      </c>
      <c r="AB31" s="547">
        <v>744</v>
      </c>
      <c r="AC31" s="547">
        <v>685</v>
      </c>
      <c r="AD31" s="547">
        <v>663</v>
      </c>
      <c r="AE31" s="547">
        <v>682</v>
      </c>
      <c r="AF31" s="547">
        <v>653.976</v>
      </c>
      <c r="AG31" s="547">
        <v>642</v>
      </c>
      <c r="AH31" s="547">
        <v>656.4</v>
      </c>
      <c r="AI31" s="547">
        <v>678</v>
      </c>
      <c r="AJ31" s="547">
        <v>619</v>
      </c>
      <c r="AK31" s="547">
        <v>649</v>
      </c>
      <c r="AL31" s="547">
        <v>656</v>
      </c>
      <c r="AM31" s="547">
        <v>685</v>
      </c>
      <c r="AN31" s="547">
        <v>708</v>
      </c>
      <c r="AO31" s="547">
        <v>724</v>
      </c>
      <c r="AP31" s="547">
        <v>645</v>
      </c>
      <c r="AQ31" s="547">
        <v>681</v>
      </c>
      <c r="AR31" s="547">
        <v>743</v>
      </c>
      <c r="AS31" s="547">
        <v>788</v>
      </c>
      <c r="AT31" s="547">
        <v>843</v>
      </c>
      <c r="AU31" s="547">
        <v>1178</v>
      </c>
      <c r="AV31" s="547">
        <v>1212</v>
      </c>
      <c r="AW31" s="547">
        <v>1308</v>
      </c>
      <c r="AX31" s="547">
        <v>1629</v>
      </c>
      <c r="AY31" s="547">
        <v>1876</v>
      </c>
      <c r="AZ31" s="707">
        <v>1812</v>
      </c>
      <c r="BA31" s="707">
        <v>1796</v>
      </c>
      <c r="BB31" s="707">
        <v>1793</v>
      </c>
    </row>
    <row r="32" spans="1:54" s="198" customFormat="1" ht="15.75" customHeight="1" x14ac:dyDescent="0.25">
      <c r="A32" s="203" t="s">
        <v>277</v>
      </c>
      <c r="B32" s="204" t="s">
        <v>462</v>
      </c>
      <c r="C32" s="480">
        <v>9299.77</v>
      </c>
      <c r="D32" s="480">
        <v>9310.2180000000008</v>
      </c>
      <c r="E32" s="480">
        <v>9474.6059999999998</v>
      </c>
      <c r="F32" s="480">
        <v>9653.723</v>
      </c>
      <c r="G32" s="480">
        <v>10012.642</v>
      </c>
      <c r="H32" s="480">
        <v>10930.201999999999</v>
      </c>
      <c r="I32" s="480">
        <v>11061.778999999999</v>
      </c>
      <c r="J32" s="480">
        <v>11301.786</v>
      </c>
      <c r="K32" s="480">
        <v>11561.593999999999</v>
      </c>
      <c r="L32" s="480">
        <v>11643.276</v>
      </c>
      <c r="M32" s="480">
        <v>11946</v>
      </c>
      <c r="N32" s="480">
        <v>11864</v>
      </c>
      <c r="O32" s="480">
        <v>11842</v>
      </c>
      <c r="P32" s="480">
        <v>12670.187</v>
      </c>
      <c r="Q32" s="480">
        <v>12775.915000000001</v>
      </c>
      <c r="R32" s="480">
        <v>12525</v>
      </c>
      <c r="S32" s="480">
        <v>12717</v>
      </c>
      <c r="T32" s="480">
        <v>12839</v>
      </c>
      <c r="U32" s="480">
        <v>12581</v>
      </c>
      <c r="V32" s="480">
        <v>12552</v>
      </c>
      <c r="W32" s="480">
        <v>12650</v>
      </c>
      <c r="X32" s="480">
        <v>15486.897000000001</v>
      </c>
      <c r="Y32" s="480">
        <v>15668</v>
      </c>
      <c r="Z32" s="480">
        <v>15270</v>
      </c>
      <c r="AA32" s="480">
        <v>15507</v>
      </c>
      <c r="AB32" s="480">
        <v>15721</v>
      </c>
      <c r="AC32" s="480">
        <v>15071</v>
      </c>
      <c r="AD32" s="480">
        <v>14837</v>
      </c>
      <c r="AE32" s="480">
        <v>14806</v>
      </c>
      <c r="AF32" s="480">
        <v>14898.231</v>
      </c>
      <c r="AG32" s="480">
        <v>14758</v>
      </c>
      <c r="AH32" s="480">
        <v>15625.7</v>
      </c>
      <c r="AI32" s="480">
        <v>15527</v>
      </c>
      <c r="AJ32" s="480">
        <v>15134</v>
      </c>
      <c r="AK32" s="480">
        <v>15023</v>
      </c>
      <c r="AL32" s="480">
        <v>15670</v>
      </c>
      <c r="AM32" s="480">
        <v>15951</v>
      </c>
      <c r="AN32" s="480">
        <v>16500</v>
      </c>
      <c r="AO32" s="480">
        <v>16177</v>
      </c>
      <c r="AP32" s="480">
        <v>16035</v>
      </c>
      <c r="AQ32" s="480">
        <v>16340</v>
      </c>
      <c r="AR32" s="480">
        <v>16517</v>
      </c>
      <c r="AS32" s="480">
        <v>17082</v>
      </c>
      <c r="AT32" s="480">
        <v>17034</v>
      </c>
      <c r="AU32" s="480">
        <v>18069</v>
      </c>
      <c r="AV32" s="480">
        <v>17571</v>
      </c>
      <c r="AW32" s="480">
        <v>17498</v>
      </c>
      <c r="AX32" s="665">
        <v>18273</v>
      </c>
      <c r="AY32" s="665">
        <v>18221</v>
      </c>
      <c r="AZ32" s="715">
        <v>17262</v>
      </c>
      <c r="BA32" s="715">
        <v>17890</v>
      </c>
      <c r="BB32" s="715">
        <v>18093</v>
      </c>
    </row>
    <row r="33" spans="1:54" ht="15.75" customHeight="1" x14ac:dyDescent="0.25">
      <c r="A33" s="481" t="s">
        <v>231</v>
      </c>
      <c r="B33" s="482" t="s">
        <v>463</v>
      </c>
      <c r="C33" s="580">
        <v>0.11227456162894352</v>
      </c>
      <c r="D33" s="580">
        <v>0.11206245009515352</v>
      </c>
      <c r="E33" s="580">
        <v>0.10942393171811052</v>
      </c>
      <c r="F33" s="580">
        <v>0.14811212627501327</v>
      </c>
      <c r="G33" s="580">
        <v>0.15202707137636598</v>
      </c>
      <c r="H33" s="580">
        <v>0.12975585263657524</v>
      </c>
      <c r="I33" s="580">
        <v>0.12821828387639997</v>
      </c>
      <c r="J33" s="580">
        <v>0.12471466014309593</v>
      </c>
      <c r="K33" s="580">
        <v>0.13377844612083772</v>
      </c>
      <c r="L33" s="580">
        <v>0.12575387202021146</v>
      </c>
      <c r="M33" s="580">
        <v>0.12292985099614934</v>
      </c>
      <c r="N33" s="580">
        <v>0.12368846931894807</v>
      </c>
      <c r="O33" s="580">
        <v>0.13841851038675901</v>
      </c>
      <c r="P33" s="580">
        <v>0.1300754282474284</v>
      </c>
      <c r="Q33" s="580">
        <v>0.12879369970761387</v>
      </c>
      <c r="R33" s="580">
        <v>0.12888079840319361</v>
      </c>
      <c r="S33" s="580">
        <v>0.13736698906974915</v>
      </c>
      <c r="T33" s="580">
        <v>0.13512578861282032</v>
      </c>
      <c r="U33" s="580">
        <v>0.13834830299658216</v>
      </c>
      <c r="V33" s="580">
        <v>0.13578899298916508</v>
      </c>
      <c r="W33" s="580">
        <v>0.13477944664031621</v>
      </c>
      <c r="X33" s="580">
        <v>0.12324491342584636</v>
      </c>
      <c r="Y33" s="580">
        <v>0.12717385754403882</v>
      </c>
      <c r="Z33" s="580">
        <v>0.12962933857236411</v>
      </c>
      <c r="AA33" s="580">
        <v>0.13113763332688463</v>
      </c>
      <c r="AB33" s="580">
        <v>0.13879979645060747</v>
      </c>
      <c r="AC33" s="580">
        <v>0.14484085727556234</v>
      </c>
      <c r="AD33" s="580">
        <v>0.14607378310979308</v>
      </c>
      <c r="AE33" s="580">
        <v>0.15443961096852626</v>
      </c>
      <c r="AF33" s="580">
        <v>0.15213821291937277</v>
      </c>
      <c r="AG33" s="580">
        <v>0.16001029949857706</v>
      </c>
      <c r="AH33" s="580">
        <v>0.15806114286079981</v>
      </c>
      <c r="AI33" s="580">
        <v>0.1559708894184324</v>
      </c>
      <c r="AJ33" s="580">
        <v>0.16850535218712831</v>
      </c>
      <c r="AK33" s="580">
        <v>0.17677960460627037</v>
      </c>
      <c r="AL33" s="580">
        <v>0.17371282705807276</v>
      </c>
      <c r="AM33" s="580">
        <v>0.17783963387875368</v>
      </c>
      <c r="AN33" s="580">
        <v>0.17424484848484847</v>
      </c>
      <c r="AO33" s="580">
        <v>0.18407368486122272</v>
      </c>
      <c r="AP33" s="580">
        <v>0.18883691923916432</v>
      </c>
      <c r="AQ33" s="580">
        <v>0.18355936352509181</v>
      </c>
      <c r="AR33" s="580">
        <v>0.18571411273233637</v>
      </c>
      <c r="AS33" s="580">
        <v>0.1800632244467861</v>
      </c>
      <c r="AT33" s="580">
        <v>0.19880239520958085</v>
      </c>
      <c r="AU33" s="580">
        <v>0.17343737893629974</v>
      </c>
      <c r="AV33" s="580">
        <v>0.18208639235103294</v>
      </c>
      <c r="AW33" s="580">
        <v>0.19577094525088581</v>
      </c>
      <c r="AX33" s="580">
        <v>0.18179999999999999</v>
      </c>
      <c r="AY33" s="580">
        <v>0.18079999999999999</v>
      </c>
      <c r="AZ33" s="580">
        <v>0.18869655891553702</v>
      </c>
      <c r="BA33" s="580">
        <v>0.18967020681945221</v>
      </c>
      <c r="BB33" s="580">
        <v>0.18229999999999999</v>
      </c>
    </row>
    <row r="34" spans="1:54" ht="15.75" customHeight="1" x14ac:dyDescent="0.25">
      <c r="A34" s="481" t="s">
        <v>232</v>
      </c>
      <c r="B34" s="482" t="s">
        <v>464</v>
      </c>
      <c r="C34" s="580">
        <v>9.8738390304276349E-2</v>
      </c>
      <c r="D34" s="580">
        <v>9.8501109211406229E-2</v>
      </c>
      <c r="E34" s="580">
        <v>9.5749619562016636E-2</v>
      </c>
      <c r="F34" s="580">
        <v>0.13468862945414944</v>
      </c>
      <c r="G34" s="580">
        <v>0.13986329682015994</v>
      </c>
      <c r="H34" s="580">
        <v>0.11828486975812524</v>
      </c>
      <c r="I34" s="580">
        <v>0.11647152957946455</v>
      </c>
      <c r="J34" s="580">
        <v>0.11297509968778383</v>
      </c>
      <c r="K34" s="580">
        <v>0.12303293819174074</v>
      </c>
      <c r="L34" s="580">
        <v>0.11468632024182882</v>
      </c>
      <c r="M34" s="580">
        <v>0.11194039845973548</v>
      </c>
      <c r="N34" s="580">
        <v>0.11236682400539447</v>
      </c>
      <c r="O34" s="580">
        <v>0.12774193548387097</v>
      </c>
      <c r="P34" s="580">
        <v>0.11978986576914769</v>
      </c>
      <c r="Q34" s="580">
        <v>0.11851185296708688</v>
      </c>
      <c r="R34" s="580">
        <v>0.11800399201596806</v>
      </c>
      <c r="S34" s="580">
        <v>0.12752819061099313</v>
      </c>
      <c r="T34" s="580">
        <v>0.12512500973596075</v>
      </c>
      <c r="U34" s="580">
        <v>0.12789444400286146</v>
      </c>
      <c r="V34" s="580">
        <v>0.12499230720203952</v>
      </c>
      <c r="W34" s="580">
        <v>0.12391462450592886</v>
      </c>
      <c r="X34" s="580">
        <v>0.11101263732818781</v>
      </c>
      <c r="Y34" s="580">
        <v>0.11504212407454685</v>
      </c>
      <c r="Z34" s="580">
        <v>0.11708185985592666</v>
      </c>
      <c r="AA34" s="580">
        <v>0.11835888824401883</v>
      </c>
      <c r="AB34" s="580">
        <v>0.12604742700846003</v>
      </c>
      <c r="AC34" s="580">
        <v>0.13173489217702875</v>
      </c>
      <c r="AD34" s="580">
        <v>0.13268563186628024</v>
      </c>
      <c r="AE34" s="580">
        <v>0.14106665405916519</v>
      </c>
      <c r="AF34" s="580">
        <v>0.13864936313579779</v>
      </c>
      <c r="AG34" s="580">
        <v>0.1465016939964765</v>
      </c>
      <c r="AH34" s="580">
        <v>0.14514396155052253</v>
      </c>
      <c r="AI34" s="580">
        <v>0.14772203258839442</v>
      </c>
      <c r="AJ34" s="580">
        <v>0.16004228888595215</v>
      </c>
      <c r="AK34" s="580">
        <v>0.16772681887772084</v>
      </c>
      <c r="AL34" s="580">
        <v>0.1650338225909381</v>
      </c>
      <c r="AM34" s="580">
        <v>0.16429816312456899</v>
      </c>
      <c r="AN34" s="580">
        <v>0.1611539393939394</v>
      </c>
      <c r="AO34" s="580">
        <v>0.17072139457254126</v>
      </c>
      <c r="AP34" s="580">
        <v>0.17536638603055815</v>
      </c>
      <c r="AQ34" s="580">
        <v>0.17034026927784579</v>
      </c>
      <c r="AR34" s="580">
        <v>0.17263667736271721</v>
      </c>
      <c r="AS34" s="580">
        <v>0.16741833508956797</v>
      </c>
      <c r="AT34" s="580">
        <v>0.1861218738992603</v>
      </c>
      <c r="AU34" s="580">
        <v>0.16148320327632962</v>
      </c>
      <c r="AV34" s="580">
        <v>0.16979340959535599</v>
      </c>
      <c r="AW34" s="580">
        <v>0.18342667733455301</v>
      </c>
      <c r="AX34" s="580">
        <v>0.1699</v>
      </c>
      <c r="AY34" s="580">
        <v>0.16900000000000001</v>
      </c>
      <c r="AZ34" s="580">
        <v>0.17618352450469238</v>
      </c>
      <c r="BA34" s="580">
        <v>0.17759642258244829</v>
      </c>
      <c r="BB34" s="580">
        <v>0.17030000000000001</v>
      </c>
    </row>
    <row r="35" spans="1:54" ht="15.75" customHeight="1" thickBot="1" x14ac:dyDescent="0.3">
      <c r="A35" s="558"/>
      <c r="B35" s="559"/>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666"/>
      <c r="AY35" s="666"/>
      <c r="AZ35" s="666"/>
      <c r="BA35" s="666"/>
      <c r="BB35" s="666"/>
    </row>
    <row r="36" spans="1:54" ht="15.75" customHeight="1" thickBot="1" x14ac:dyDescent="0.3">
      <c r="A36" s="472" t="s">
        <v>325</v>
      </c>
      <c r="B36" s="473" t="s">
        <v>162</v>
      </c>
      <c r="C36" s="421" t="s">
        <v>269</v>
      </c>
      <c r="D36" s="421" t="s">
        <v>268</v>
      </c>
      <c r="E36" s="421" t="s">
        <v>267</v>
      </c>
      <c r="F36" s="421" t="s">
        <v>266</v>
      </c>
      <c r="G36" s="421" t="s">
        <v>262</v>
      </c>
      <c r="H36" s="421" t="s">
        <v>263</v>
      </c>
      <c r="I36" s="421" t="s">
        <v>264</v>
      </c>
      <c r="J36" s="421" t="s">
        <v>265</v>
      </c>
      <c r="K36" s="421" t="s">
        <v>261</v>
      </c>
      <c r="L36" s="421" t="s">
        <v>260</v>
      </c>
      <c r="M36" s="421" t="s">
        <v>259</v>
      </c>
      <c r="N36" s="421" t="s">
        <v>258</v>
      </c>
      <c r="O36" s="421" t="s">
        <v>257</v>
      </c>
      <c r="P36" s="421" t="s">
        <v>256</v>
      </c>
      <c r="Q36" s="421" t="s">
        <v>255</v>
      </c>
      <c r="R36" s="421" t="s">
        <v>254</v>
      </c>
      <c r="S36" s="421" t="s">
        <v>253</v>
      </c>
      <c r="T36" s="421" t="s">
        <v>252</v>
      </c>
      <c r="U36" s="421" t="s">
        <v>251</v>
      </c>
      <c r="V36" s="421" t="s">
        <v>250</v>
      </c>
      <c r="W36" s="421" t="s">
        <v>246</v>
      </c>
      <c r="X36" s="421" t="s">
        <v>247</v>
      </c>
      <c r="Y36" s="421" t="s">
        <v>248</v>
      </c>
      <c r="Z36" s="421" t="s">
        <v>249</v>
      </c>
      <c r="AA36" s="421" t="s">
        <v>242</v>
      </c>
      <c r="AB36" s="421" t="s">
        <v>243</v>
      </c>
      <c r="AC36" s="421" t="s">
        <v>244</v>
      </c>
      <c r="AD36" s="421" t="s">
        <v>245</v>
      </c>
      <c r="AE36" s="421" t="s">
        <v>239</v>
      </c>
      <c r="AF36" s="421" t="s">
        <v>240</v>
      </c>
      <c r="AG36" s="421" t="s">
        <v>241</v>
      </c>
      <c r="AH36" s="421" t="s">
        <v>223</v>
      </c>
      <c r="AI36" s="421" t="s">
        <v>238</v>
      </c>
      <c r="AJ36" s="421" t="s">
        <v>237</v>
      </c>
      <c r="AK36" s="421" t="s">
        <v>222</v>
      </c>
      <c r="AL36" s="421" t="s">
        <v>236</v>
      </c>
      <c r="AM36" s="421" t="s">
        <v>235</v>
      </c>
      <c r="AN36" s="421" t="s">
        <v>234</v>
      </c>
      <c r="AO36" s="421" t="s">
        <v>233</v>
      </c>
      <c r="AP36" s="421" t="s">
        <v>477</v>
      </c>
      <c r="AQ36" s="421" t="s">
        <v>649</v>
      </c>
      <c r="AR36" s="421" t="s">
        <v>654</v>
      </c>
      <c r="AS36" s="421" t="s">
        <v>665</v>
      </c>
      <c r="AT36" s="421" t="s">
        <v>797</v>
      </c>
      <c r="AU36" s="421" t="s">
        <v>811</v>
      </c>
      <c r="AV36" s="421" t="s">
        <v>829</v>
      </c>
      <c r="AW36" s="421" t="s">
        <v>906</v>
      </c>
      <c r="AX36" s="421" t="s">
        <v>914</v>
      </c>
      <c r="AY36" s="421" t="s">
        <v>928</v>
      </c>
      <c r="AZ36" s="421" t="s">
        <v>930</v>
      </c>
      <c r="BA36" s="421" t="s">
        <v>932</v>
      </c>
      <c r="BB36" s="421" t="s">
        <v>934</v>
      </c>
    </row>
    <row r="37" spans="1:54" ht="15.75" customHeight="1" x14ac:dyDescent="0.25">
      <c r="A37" s="476" t="s">
        <v>446</v>
      </c>
      <c r="B37" s="477" t="s">
        <v>451</v>
      </c>
      <c r="C37" s="546"/>
      <c r="D37" s="581"/>
      <c r="E37" s="581"/>
      <c r="F37" s="581"/>
      <c r="G37" s="581"/>
      <c r="H37" s="581"/>
      <c r="I37" s="581"/>
      <c r="J37" s="581"/>
      <c r="K37" s="581"/>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M37" s="581"/>
      <c r="AN37" s="581"/>
      <c r="AO37" s="581"/>
      <c r="AP37" s="581"/>
      <c r="AQ37" s="581"/>
      <c r="AR37" s="581"/>
      <c r="AS37" s="582"/>
      <c r="AT37" s="582"/>
      <c r="AU37" s="582"/>
      <c r="AV37" s="582"/>
      <c r="AW37" s="582"/>
      <c r="AX37" s="582"/>
      <c r="AY37" s="582"/>
      <c r="AZ37" s="582"/>
      <c r="BA37" s="582"/>
      <c r="BB37" s="582"/>
    </row>
    <row r="38" spans="1:54" s="198" customFormat="1" ht="15.75" customHeight="1" x14ac:dyDescent="0.25">
      <c r="A38" s="476" t="s">
        <v>271</v>
      </c>
      <c r="B38" s="477" t="s">
        <v>450</v>
      </c>
      <c r="C38" s="480">
        <v>10791.634</v>
      </c>
      <c r="D38" s="480">
        <v>10857.984999999999</v>
      </c>
      <c r="E38" s="480">
        <v>10810.171999999999</v>
      </c>
      <c r="F38" s="480">
        <v>15755.513000000001</v>
      </c>
      <c r="G38" s="480">
        <v>17041.735000000004</v>
      </c>
      <c r="H38" s="480">
        <v>15642.382000000003</v>
      </c>
      <c r="I38" s="480">
        <v>15627.678</v>
      </c>
      <c r="J38" s="480">
        <v>15449.742000000002</v>
      </c>
      <c r="K38" s="480">
        <v>17381.546000000002</v>
      </c>
      <c r="L38" s="480">
        <v>16306.241999999998</v>
      </c>
      <c r="M38" s="480">
        <v>16262.619999999999</v>
      </c>
      <c r="N38" s="480">
        <v>16224.620999999999</v>
      </c>
      <c r="O38" s="480">
        <v>18717.032999999999</v>
      </c>
      <c r="P38" s="480">
        <v>18753.5</v>
      </c>
      <c r="Q38" s="480">
        <v>18723.099999999999</v>
      </c>
      <c r="R38" s="480">
        <v>18345</v>
      </c>
      <c r="S38" s="480">
        <v>19965.245999999999</v>
      </c>
      <c r="T38" s="480">
        <v>19853</v>
      </c>
      <c r="U38" s="480">
        <v>19793.599999999999</v>
      </c>
      <c r="V38" s="480">
        <v>19347</v>
      </c>
      <c r="W38" s="480">
        <v>19396.364000000001</v>
      </c>
      <c r="X38" s="480">
        <v>21573.592000000001</v>
      </c>
      <c r="Y38" s="480">
        <v>22617.800999999999</v>
      </c>
      <c r="Z38" s="480">
        <v>22559</v>
      </c>
      <c r="AA38" s="480">
        <v>23184</v>
      </c>
      <c r="AB38" s="480">
        <v>24805.535000000003</v>
      </c>
      <c r="AC38" s="480">
        <v>24858.42</v>
      </c>
      <c r="AD38" s="480">
        <v>24820.6</v>
      </c>
      <c r="AE38" s="480">
        <v>26338.65</v>
      </c>
      <c r="AF38" s="480">
        <v>25979.7</v>
      </c>
      <c r="AG38" s="480">
        <v>27210</v>
      </c>
      <c r="AH38" s="480">
        <v>28673.100000000006</v>
      </c>
      <c r="AI38" s="480">
        <v>28965</v>
      </c>
      <c r="AJ38" s="480">
        <v>30497</v>
      </c>
      <c r="AK38" s="480">
        <v>31729</v>
      </c>
      <c r="AL38" s="480">
        <v>32597</v>
      </c>
      <c r="AM38" s="480">
        <v>32929</v>
      </c>
      <c r="AN38" s="480">
        <v>33150</v>
      </c>
      <c r="AO38" s="480">
        <v>34507</v>
      </c>
      <c r="AP38" s="480">
        <v>35070</v>
      </c>
      <c r="AQ38" s="480">
        <v>34649</v>
      </c>
      <c r="AR38" s="480">
        <v>34995</v>
      </c>
      <c r="AS38" s="480">
        <v>36152</v>
      </c>
      <c r="AT38" s="480">
        <v>38606</v>
      </c>
      <c r="AU38" s="480">
        <v>35606</v>
      </c>
      <c r="AV38" s="480">
        <v>36358</v>
      </c>
      <c r="AW38" s="480">
        <v>39072</v>
      </c>
      <c r="AX38" s="480">
        <v>37564</v>
      </c>
      <c r="AY38" s="480">
        <v>37156</v>
      </c>
      <c r="AZ38" s="704">
        <v>36192</v>
      </c>
      <c r="BA38" s="704">
        <v>38021</v>
      </c>
      <c r="BB38" s="704">
        <v>36445</v>
      </c>
    </row>
    <row r="39" spans="1:54" ht="15.75" hidden="1" customHeight="1" outlineLevel="1" x14ac:dyDescent="0.25">
      <c r="A39" s="199" t="s">
        <v>68</v>
      </c>
      <c r="B39" s="200" t="s">
        <v>191</v>
      </c>
      <c r="C39" s="547">
        <v>1000</v>
      </c>
      <c r="D39" s="547">
        <v>1000</v>
      </c>
      <c r="E39" s="547">
        <v>1000</v>
      </c>
      <c r="F39" s="547">
        <v>1250</v>
      </c>
      <c r="G39" s="547">
        <v>1250</v>
      </c>
      <c r="H39" s="547">
        <v>1250</v>
      </c>
      <c r="I39" s="547">
        <v>1250</v>
      </c>
      <c r="J39" s="547">
        <v>1250</v>
      </c>
      <c r="K39" s="547">
        <v>1250</v>
      </c>
      <c r="L39" s="547">
        <v>1250</v>
      </c>
      <c r="M39" s="547">
        <v>1250</v>
      </c>
      <c r="N39" s="547">
        <v>1250</v>
      </c>
      <c r="O39" s="547">
        <v>1250</v>
      </c>
      <c r="P39" s="547">
        <v>1250</v>
      </c>
      <c r="Q39" s="547">
        <v>1250</v>
      </c>
      <c r="R39" s="547">
        <v>1250</v>
      </c>
      <c r="S39" s="547">
        <v>1250</v>
      </c>
      <c r="T39" s="547">
        <v>1250</v>
      </c>
      <c r="U39" s="547">
        <v>1250</v>
      </c>
      <c r="V39" s="547">
        <v>1250</v>
      </c>
      <c r="W39" s="547">
        <v>1250</v>
      </c>
      <c r="X39" s="547">
        <v>1250</v>
      </c>
      <c r="Y39" s="547">
        <v>1250</v>
      </c>
      <c r="Z39" s="547">
        <v>1250</v>
      </c>
      <c r="AA39" s="547">
        <v>1250</v>
      </c>
      <c r="AB39" s="547">
        <v>1250</v>
      </c>
      <c r="AC39" s="547">
        <v>1250</v>
      </c>
      <c r="AD39" s="547">
        <v>1250</v>
      </c>
      <c r="AE39" s="547">
        <v>1250</v>
      </c>
      <c r="AF39" s="547">
        <v>1250</v>
      </c>
      <c r="AG39" s="547">
        <v>1250</v>
      </c>
      <c r="AH39" s="547">
        <v>1250</v>
      </c>
      <c r="AI39" s="547">
        <v>1250</v>
      </c>
      <c r="AJ39" s="547">
        <v>1250</v>
      </c>
      <c r="AK39" s="547">
        <v>1250</v>
      </c>
      <c r="AL39" s="547">
        <v>1250</v>
      </c>
      <c r="AM39" s="547">
        <v>1250</v>
      </c>
      <c r="AN39" s="547">
        <v>1250</v>
      </c>
      <c r="AO39" s="547">
        <v>1250</v>
      </c>
      <c r="AP39" s="547">
        <v>1250</v>
      </c>
      <c r="AQ39" s="547">
        <v>1250</v>
      </c>
      <c r="AR39" s="547">
        <v>1250</v>
      </c>
      <c r="AS39" s="547">
        <v>1250</v>
      </c>
      <c r="AT39" s="547">
        <v>1250</v>
      </c>
      <c r="AU39" s="547">
        <v>1250</v>
      </c>
      <c r="AV39" s="547">
        <v>1250</v>
      </c>
      <c r="AW39" s="547">
        <v>1250</v>
      </c>
      <c r="AX39" s="547"/>
      <c r="AY39" s="547"/>
      <c r="AZ39" s="707">
        <v>1250</v>
      </c>
      <c r="BA39" s="707"/>
      <c r="BB39" s="707"/>
    </row>
    <row r="40" spans="1:54" ht="15.75" hidden="1" customHeight="1" outlineLevel="1" x14ac:dyDescent="0.25">
      <c r="A40" s="199" t="s">
        <v>460</v>
      </c>
      <c r="B40" s="200" t="s">
        <v>452</v>
      </c>
      <c r="C40" s="547">
        <v>10493</v>
      </c>
      <c r="D40" s="547">
        <v>10493.245999999999</v>
      </c>
      <c r="E40" s="547">
        <v>10493.245999999999</v>
      </c>
      <c r="F40" s="547">
        <v>15324.37</v>
      </c>
      <c r="G40" s="547">
        <v>15324.37</v>
      </c>
      <c r="H40" s="547">
        <v>15324.37</v>
      </c>
      <c r="I40" s="547">
        <v>15324.37</v>
      </c>
      <c r="J40" s="547">
        <v>15381.522000000001</v>
      </c>
      <c r="K40" s="547">
        <v>15381.412</v>
      </c>
      <c r="L40" s="547">
        <v>16217.73</v>
      </c>
      <c r="M40" s="547">
        <v>16217.619999999999</v>
      </c>
      <c r="N40" s="547">
        <v>16217.620999999999</v>
      </c>
      <c r="O40" s="547">
        <v>16218</v>
      </c>
      <c r="P40" s="547">
        <v>18584</v>
      </c>
      <c r="Q40" s="547">
        <v>18584</v>
      </c>
      <c r="R40" s="547">
        <v>18584</v>
      </c>
      <c r="S40" s="547">
        <v>18584</v>
      </c>
      <c r="T40" s="547">
        <v>20015</v>
      </c>
      <c r="U40" s="547">
        <v>20015</v>
      </c>
      <c r="V40" s="547">
        <v>20015</v>
      </c>
      <c r="W40" s="547">
        <v>20015.004000000001</v>
      </c>
      <c r="X40" s="547">
        <v>22040</v>
      </c>
      <c r="Y40" s="547">
        <v>22040</v>
      </c>
      <c r="Z40" s="547">
        <v>22040</v>
      </c>
      <c r="AA40" s="547">
        <v>22040</v>
      </c>
      <c r="AB40" s="547">
        <v>24002</v>
      </c>
      <c r="AC40" s="547">
        <v>24002</v>
      </c>
      <c r="AD40" s="547">
        <v>24002</v>
      </c>
      <c r="AE40" s="547">
        <v>24002</v>
      </c>
      <c r="AF40" s="547">
        <v>26573.4</v>
      </c>
      <c r="AG40" s="547">
        <v>26573</v>
      </c>
      <c r="AH40" s="547">
        <v>27823.4</v>
      </c>
      <c r="AI40" s="547">
        <v>27823</v>
      </c>
      <c r="AJ40" s="547">
        <v>30711</v>
      </c>
      <c r="AK40" s="547">
        <v>30712</v>
      </c>
      <c r="AL40" s="547">
        <v>30712</v>
      </c>
      <c r="AM40" s="547">
        <v>30712</v>
      </c>
      <c r="AN40" s="547">
        <v>32798</v>
      </c>
      <c r="AO40" s="547">
        <v>32797</v>
      </c>
      <c r="AP40" s="547">
        <v>32797</v>
      </c>
      <c r="AQ40" s="547">
        <v>32797</v>
      </c>
      <c r="AR40" s="547">
        <v>32268</v>
      </c>
      <c r="AS40" s="547">
        <v>32268</v>
      </c>
      <c r="AT40" s="547">
        <v>32267</v>
      </c>
      <c r="AU40" s="547">
        <v>32267</v>
      </c>
      <c r="AV40" s="547">
        <v>32267</v>
      </c>
      <c r="AW40" s="547">
        <v>32158</v>
      </c>
      <c r="AX40" s="547"/>
      <c r="AY40" s="547"/>
      <c r="AZ40" s="707">
        <v>29214</v>
      </c>
      <c r="BA40" s="707"/>
      <c r="BB40" s="707"/>
    </row>
    <row r="41" spans="1:54" ht="15.75" hidden="1" customHeight="1" outlineLevel="1" x14ac:dyDescent="0.25">
      <c r="A41" s="199" t="s">
        <v>272</v>
      </c>
      <c r="B41" s="200" t="s">
        <v>453</v>
      </c>
      <c r="C41" s="547">
        <v>1070</v>
      </c>
      <c r="D41" s="547">
        <v>1070</v>
      </c>
      <c r="E41" s="547">
        <v>1070</v>
      </c>
      <c r="F41" s="547">
        <v>1070</v>
      </c>
      <c r="G41" s="547">
        <v>1070</v>
      </c>
      <c r="H41" s="547">
        <v>1070</v>
      </c>
      <c r="I41" s="547">
        <v>1070</v>
      </c>
      <c r="J41" s="547">
        <v>1070</v>
      </c>
      <c r="K41" s="547">
        <v>1070</v>
      </c>
      <c r="L41" s="547">
        <v>1070</v>
      </c>
      <c r="M41" s="547">
        <v>1070</v>
      </c>
      <c r="N41" s="547">
        <v>1070</v>
      </c>
      <c r="O41" s="547">
        <v>1070</v>
      </c>
      <c r="P41" s="547">
        <v>1070</v>
      </c>
      <c r="Q41" s="547">
        <v>1070</v>
      </c>
      <c r="R41" s="547">
        <v>1070</v>
      </c>
      <c r="S41" s="547">
        <v>1070</v>
      </c>
      <c r="T41" s="547">
        <v>1070</v>
      </c>
      <c r="U41" s="547">
        <v>1070</v>
      </c>
      <c r="V41" s="547">
        <v>1070</v>
      </c>
      <c r="W41" s="547">
        <v>1070</v>
      </c>
      <c r="X41" s="547">
        <v>1070</v>
      </c>
      <c r="Y41" s="547">
        <v>1070</v>
      </c>
      <c r="Z41" s="547">
        <v>1070</v>
      </c>
      <c r="AA41" s="547">
        <v>1070</v>
      </c>
      <c r="AB41" s="547">
        <v>1070</v>
      </c>
      <c r="AC41" s="547">
        <v>1070</v>
      </c>
      <c r="AD41" s="547">
        <v>1070</v>
      </c>
      <c r="AE41" s="547">
        <v>1070</v>
      </c>
      <c r="AF41" s="547">
        <v>1070</v>
      </c>
      <c r="AG41" s="547">
        <v>1070</v>
      </c>
      <c r="AH41" s="547">
        <v>1070</v>
      </c>
      <c r="AI41" s="547">
        <v>1070</v>
      </c>
      <c r="AJ41" s="547">
        <v>1070</v>
      </c>
      <c r="AK41" s="547">
        <v>1070</v>
      </c>
      <c r="AL41" s="547">
        <v>1070</v>
      </c>
      <c r="AM41" s="547">
        <v>1070</v>
      </c>
      <c r="AN41" s="547">
        <v>1070</v>
      </c>
      <c r="AO41" s="547">
        <v>1070</v>
      </c>
      <c r="AP41" s="547">
        <v>1070</v>
      </c>
      <c r="AQ41" s="547">
        <v>1070</v>
      </c>
      <c r="AR41" s="547">
        <v>1070</v>
      </c>
      <c r="AS41" s="547">
        <v>1070</v>
      </c>
      <c r="AT41" s="598">
        <v>1070</v>
      </c>
      <c r="AU41" s="547">
        <v>1070</v>
      </c>
      <c r="AV41" s="547">
        <v>1070</v>
      </c>
      <c r="AW41" s="547">
        <v>1070</v>
      </c>
      <c r="AX41" s="547"/>
      <c r="AY41" s="547"/>
      <c r="AZ41" s="707">
        <v>1070</v>
      </c>
      <c r="BA41" s="707"/>
      <c r="BB41" s="707"/>
    </row>
    <row r="42" spans="1:54" ht="15.75" hidden="1" customHeight="1" outlineLevel="1" x14ac:dyDescent="0.25">
      <c r="A42" s="199" t="s">
        <v>447</v>
      </c>
      <c r="B42" s="200" t="s">
        <v>468</v>
      </c>
      <c r="C42" s="547">
        <v>0</v>
      </c>
      <c r="D42" s="547">
        <v>0</v>
      </c>
      <c r="E42" s="547">
        <v>0</v>
      </c>
      <c r="F42" s="547">
        <v>0</v>
      </c>
      <c r="G42" s="547">
        <v>0</v>
      </c>
      <c r="H42" s="547">
        <v>0</v>
      </c>
      <c r="I42" s="547">
        <v>0</v>
      </c>
      <c r="J42" s="547">
        <v>0</v>
      </c>
      <c r="K42" s="547">
        <v>0</v>
      </c>
      <c r="L42" s="547">
        <v>0</v>
      </c>
      <c r="M42" s="547">
        <v>0</v>
      </c>
      <c r="N42" s="547">
        <v>0</v>
      </c>
      <c r="O42" s="547">
        <v>0</v>
      </c>
      <c r="P42" s="547">
        <v>0</v>
      </c>
      <c r="Q42" s="547">
        <v>0</v>
      </c>
      <c r="R42" s="547">
        <v>0</v>
      </c>
      <c r="S42" s="547">
        <v>0</v>
      </c>
      <c r="T42" s="547">
        <v>0</v>
      </c>
      <c r="U42" s="547">
        <v>0</v>
      </c>
      <c r="V42" s="547">
        <v>0</v>
      </c>
      <c r="W42" s="547">
        <v>0</v>
      </c>
      <c r="X42" s="547">
        <v>-51</v>
      </c>
      <c r="Y42" s="547">
        <v>-47</v>
      </c>
      <c r="Z42" s="547">
        <v>-85</v>
      </c>
      <c r="AA42" s="547">
        <v>4</v>
      </c>
      <c r="AB42" s="547">
        <v>-189.26400000000001</v>
      </c>
      <c r="AC42" s="547">
        <v>-199</v>
      </c>
      <c r="AD42" s="547">
        <v>74.5</v>
      </c>
      <c r="AE42" s="547">
        <v>217.65</v>
      </c>
      <c r="AF42" s="547">
        <v>-94.7</v>
      </c>
      <c r="AG42" s="547">
        <v>-117</v>
      </c>
      <c r="AH42" s="547">
        <v>-442.1</v>
      </c>
      <c r="AI42" s="547">
        <v>-228</v>
      </c>
      <c r="AJ42" s="547">
        <v>-59</v>
      </c>
      <c r="AK42" s="547">
        <v>69</v>
      </c>
      <c r="AL42" s="547">
        <v>182</v>
      </c>
      <c r="AM42" s="547">
        <v>217</v>
      </c>
      <c r="AN42" s="547">
        <v>163</v>
      </c>
      <c r="AO42" s="547">
        <v>155</v>
      </c>
      <c r="AP42" s="547">
        <v>443</v>
      </c>
      <c r="AQ42" s="547">
        <v>303</v>
      </c>
      <c r="AR42" s="547">
        <v>525</v>
      </c>
      <c r="AS42" s="547">
        <v>655</v>
      </c>
      <c r="AT42" s="598">
        <v>339</v>
      </c>
      <c r="AU42" s="547">
        <v>240</v>
      </c>
      <c r="AV42" s="547">
        <v>905</v>
      </c>
      <c r="AW42" s="547">
        <v>998</v>
      </c>
      <c r="AX42" s="547"/>
      <c r="AY42" s="547"/>
      <c r="AZ42" s="707">
        <v>477</v>
      </c>
      <c r="BA42" s="707"/>
      <c r="BB42" s="707"/>
    </row>
    <row r="43" spans="1:54" ht="15.75" hidden="1" customHeight="1" outlineLevel="1" x14ac:dyDescent="0.25">
      <c r="A43" s="199" t="s">
        <v>598</v>
      </c>
      <c r="B43" s="200" t="s">
        <v>466</v>
      </c>
      <c r="C43" s="547">
        <v>0</v>
      </c>
      <c r="D43" s="547">
        <v>0</v>
      </c>
      <c r="E43" s="547">
        <v>0</v>
      </c>
      <c r="F43" s="547">
        <v>0</v>
      </c>
      <c r="G43" s="547">
        <v>1432.152</v>
      </c>
      <c r="H43" s="547">
        <v>57</v>
      </c>
      <c r="I43" s="547">
        <v>57.152000000000001</v>
      </c>
      <c r="J43" s="547">
        <v>0</v>
      </c>
      <c r="K43" s="547">
        <v>1936.2090000000001</v>
      </c>
      <c r="L43" s="547">
        <v>0</v>
      </c>
      <c r="M43" s="547">
        <v>0</v>
      </c>
      <c r="N43" s="547">
        <v>0</v>
      </c>
      <c r="O43" s="547">
        <v>2453</v>
      </c>
      <c r="P43" s="547">
        <v>88.5</v>
      </c>
      <c r="Q43" s="547">
        <v>88.5</v>
      </c>
      <c r="R43" s="547">
        <v>-225</v>
      </c>
      <c r="S43" s="547">
        <v>1431</v>
      </c>
      <c r="T43" s="547">
        <v>0</v>
      </c>
      <c r="U43" s="547">
        <v>0</v>
      </c>
      <c r="V43" s="547">
        <v>-271</v>
      </c>
      <c r="W43" s="547">
        <v>-271.24</v>
      </c>
      <c r="X43" s="547">
        <v>0</v>
      </c>
      <c r="Y43" s="547">
        <v>1004</v>
      </c>
      <c r="Z43" s="547">
        <v>1004</v>
      </c>
      <c r="AA43" s="547">
        <v>1443</v>
      </c>
      <c r="AB43" s="547">
        <v>1250</v>
      </c>
      <c r="AC43" s="547">
        <v>1250</v>
      </c>
      <c r="AD43" s="547">
        <v>1250</v>
      </c>
      <c r="AE43" s="547">
        <v>2745</v>
      </c>
      <c r="AF43" s="547">
        <v>0</v>
      </c>
      <c r="AG43" s="547">
        <v>1151</v>
      </c>
      <c r="AH43" s="547">
        <v>1589</v>
      </c>
      <c r="AI43" s="547">
        <v>1589</v>
      </c>
      <c r="AJ43" s="547">
        <v>0</v>
      </c>
      <c r="AK43" s="547">
        <v>1118</v>
      </c>
      <c r="AL43" s="547">
        <v>1822</v>
      </c>
      <c r="AM43" s="547">
        <v>1939</v>
      </c>
      <c r="AN43" s="547">
        <v>117</v>
      </c>
      <c r="AO43" s="547">
        <v>1436</v>
      </c>
      <c r="AP43" s="547">
        <v>1944</v>
      </c>
      <c r="AQ43" s="547">
        <v>1744</v>
      </c>
      <c r="AR43" s="547">
        <v>2415</v>
      </c>
      <c r="AS43" s="547">
        <v>3482</v>
      </c>
      <c r="AT43" s="598">
        <v>5391</v>
      </c>
      <c r="AU43" s="547">
        <v>2598</v>
      </c>
      <c r="AV43" s="547">
        <v>2598</v>
      </c>
      <c r="AW43" s="547">
        <v>5500</v>
      </c>
      <c r="AX43" s="547"/>
      <c r="AY43" s="547"/>
      <c r="AZ43" s="707">
        <v>5500</v>
      </c>
      <c r="BA43" s="707"/>
      <c r="BB43" s="707"/>
    </row>
    <row r="44" spans="1:54" ht="15.75" hidden="1" customHeight="1" outlineLevel="1" x14ac:dyDescent="0.25">
      <c r="A44" s="199" t="s">
        <v>53</v>
      </c>
      <c r="B44" s="200" t="s">
        <v>176</v>
      </c>
      <c r="C44" s="547">
        <v>-1236.537</v>
      </c>
      <c r="D44" s="547">
        <v>-1228.143</v>
      </c>
      <c r="E44" s="547">
        <v>-1272.76</v>
      </c>
      <c r="F44" s="547">
        <v>-1268.78</v>
      </c>
      <c r="G44" s="547">
        <v>-1313.72</v>
      </c>
      <c r="H44" s="547">
        <v>-1320.838</v>
      </c>
      <c r="I44" s="547">
        <v>-1337.963</v>
      </c>
      <c r="J44" s="547">
        <v>-1528.2670000000001</v>
      </c>
      <c r="K44" s="547">
        <v>-1511.973</v>
      </c>
      <c r="L44" s="547">
        <v>-1508.739</v>
      </c>
      <c r="M44" s="547">
        <v>-1508</v>
      </c>
      <c r="N44" s="547">
        <v>-1523</v>
      </c>
      <c r="O44" s="547">
        <v>-1525</v>
      </c>
      <c r="P44" s="547">
        <v>-1502</v>
      </c>
      <c r="Q44" s="547">
        <v>-1536</v>
      </c>
      <c r="R44" s="547">
        <v>-1681</v>
      </c>
      <c r="S44" s="547">
        <v>-1665</v>
      </c>
      <c r="T44" s="547">
        <v>-1669</v>
      </c>
      <c r="U44" s="547">
        <v>-1659</v>
      </c>
      <c r="V44" s="547">
        <v>-1944</v>
      </c>
      <c r="W44" s="547">
        <v>-1897.135</v>
      </c>
      <c r="X44" s="547">
        <v>-1637.4080000000001</v>
      </c>
      <c r="Y44" s="547">
        <v>-1637.5130000000001</v>
      </c>
      <c r="Z44" s="547">
        <v>-2636</v>
      </c>
      <c r="AA44" s="547">
        <v>-2543</v>
      </c>
      <c r="AB44" s="547">
        <v>-2497.3739999999998</v>
      </c>
      <c r="AC44" s="547">
        <v>-2436</v>
      </c>
      <c r="AD44" s="547">
        <v>-2526</v>
      </c>
      <c r="AE44" s="547">
        <v>-2633</v>
      </c>
      <c r="AF44" s="547">
        <v>-2568</v>
      </c>
      <c r="AG44" s="547">
        <v>-2529</v>
      </c>
      <c r="AH44" s="547">
        <v>-2564.6</v>
      </c>
      <c r="AI44" s="547">
        <v>-2483</v>
      </c>
      <c r="AJ44" s="547">
        <v>-2420</v>
      </c>
      <c r="AK44" s="547">
        <v>-2367</v>
      </c>
      <c r="AL44" s="547">
        <v>-2380</v>
      </c>
      <c r="AM44" s="547">
        <v>-2308</v>
      </c>
      <c r="AN44" s="547">
        <v>-2272</v>
      </c>
      <c r="AO44" s="547">
        <v>-2251</v>
      </c>
      <c r="AP44" s="547">
        <v>-2374</v>
      </c>
      <c r="AQ44" s="547">
        <v>-2331</v>
      </c>
      <c r="AR44" s="547">
        <v>-2316</v>
      </c>
      <c r="AS44" s="547">
        <v>-2302</v>
      </c>
      <c r="AT44" s="598">
        <v>-2411</v>
      </c>
      <c r="AU44" s="547">
        <v>-2370</v>
      </c>
      <c r="AV44" s="547">
        <v>-2259</v>
      </c>
      <c r="AW44" s="547">
        <v>-2302</v>
      </c>
      <c r="AX44" s="547"/>
      <c r="AY44" s="547"/>
      <c r="AZ44" s="707">
        <v>-1953</v>
      </c>
      <c r="BA44" s="707"/>
      <c r="BB44" s="707"/>
    </row>
    <row r="45" spans="1:54" s="197" customFormat="1" ht="15.75" hidden="1" customHeight="1" outlineLevel="1" x14ac:dyDescent="0.25">
      <c r="A45" s="205" t="s">
        <v>789</v>
      </c>
      <c r="B45" s="542" t="s">
        <v>790</v>
      </c>
      <c r="C45" s="550">
        <v>0</v>
      </c>
      <c r="D45" s="550">
        <v>0</v>
      </c>
      <c r="E45" s="550">
        <v>0</v>
      </c>
      <c r="F45" s="550">
        <v>0</v>
      </c>
      <c r="G45" s="550">
        <v>0</v>
      </c>
      <c r="H45" s="550">
        <v>0</v>
      </c>
      <c r="I45" s="550">
        <v>0</v>
      </c>
      <c r="J45" s="550">
        <v>0</v>
      </c>
      <c r="K45" s="550">
        <v>0</v>
      </c>
      <c r="L45" s="550">
        <v>0</v>
      </c>
      <c r="M45" s="550">
        <v>0</v>
      </c>
      <c r="N45" s="550">
        <v>0</v>
      </c>
      <c r="O45" s="550">
        <v>-8</v>
      </c>
      <c r="P45" s="550">
        <v>-8</v>
      </c>
      <c r="Q45" s="550">
        <v>-8</v>
      </c>
      <c r="R45" s="550">
        <v>-8</v>
      </c>
      <c r="S45" s="550">
        <v>-8</v>
      </c>
      <c r="T45" s="550">
        <v>-8</v>
      </c>
      <c r="U45" s="550">
        <v>-8</v>
      </c>
      <c r="V45" s="550">
        <v>-8</v>
      </c>
      <c r="W45" s="550">
        <v>-8</v>
      </c>
      <c r="X45" s="550">
        <v>-8</v>
      </c>
      <c r="Y45" s="550">
        <v>-8</v>
      </c>
      <c r="Z45" s="550">
        <v>-871</v>
      </c>
      <c r="AA45" s="550">
        <v>-871</v>
      </c>
      <c r="AB45" s="550">
        <v>-871</v>
      </c>
      <c r="AC45" s="550">
        <v>-871</v>
      </c>
      <c r="AD45" s="550">
        <v>-871</v>
      </c>
      <c r="AE45" s="550">
        <v>-871</v>
      </c>
      <c r="AF45" s="550">
        <v>-871</v>
      </c>
      <c r="AG45" s="550">
        <v>-871</v>
      </c>
      <c r="AH45" s="550">
        <v>-871</v>
      </c>
      <c r="AI45" s="550">
        <v>-871</v>
      </c>
      <c r="AJ45" s="550">
        <v>-871</v>
      </c>
      <c r="AK45" s="550">
        <v>-871</v>
      </c>
      <c r="AL45" s="550">
        <v>-871</v>
      </c>
      <c r="AM45" s="550">
        <v>-871</v>
      </c>
      <c r="AN45" s="550">
        <v>-871</v>
      </c>
      <c r="AO45" s="550">
        <v>-871</v>
      </c>
      <c r="AP45" s="550">
        <v>-871</v>
      </c>
      <c r="AQ45" s="550">
        <v>-871</v>
      </c>
      <c r="AR45" s="550">
        <v>-871</v>
      </c>
      <c r="AS45" s="550">
        <v>-871</v>
      </c>
      <c r="AT45" s="599">
        <v>-871</v>
      </c>
      <c r="AU45" s="550">
        <v>-871</v>
      </c>
      <c r="AV45" s="550">
        <v>-755</v>
      </c>
      <c r="AW45" s="550">
        <v>-755</v>
      </c>
      <c r="AX45" s="550"/>
      <c r="AY45" s="550"/>
      <c r="AZ45" s="708">
        <v>-755</v>
      </c>
      <c r="BA45" s="708"/>
      <c r="BB45" s="708"/>
    </row>
    <row r="46" spans="1:54" ht="15.75" hidden="1" customHeight="1" outlineLevel="1" x14ac:dyDescent="0.25">
      <c r="A46" s="199" t="s">
        <v>448</v>
      </c>
      <c r="B46" s="200" t="s">
        <v>541</v>
      </c>
      <c r="C46" s="547">
        <v>-49.375</v>
      </c>
      <c r="D46" s="547">
        <v>-26.577999999999999</v>
      </c>
      <c r="E46" s="547">
        <v>-52.814</v>
      </c>
      <c r="F46" s="547">
        <v>-52.555</v>
      </c>
      <c r="G46" s="547">
        <v>-63.805999999999997</v>
      </c>
      <c r="H46" s="547">
        <v>-61.335000000000001</v>
      </c>
      <c r="I46" s="547">
        <v>-78.510999999999996</v>
      </c>
      <c r="J46" s="547">
        <v>-65.935000000000002</v>
      </c>
      <c r="K46" s="547">
        <v>-89.102000000000004</v>
      </c>
      <c r="L46" s="547">
        <v>-70.748999999999995</v>
      </c>
      <c r="M46" s="547">
        <v>-109</v>
      </c>
      <c r="N46" s="547">
        <v>-128</v>
      </c>
      <c r="O46" s="547">
        <v>-78.697000000000003</v>
      </c>
      <c r="P46" s="547">
        <v>-96</v>
      </c>
      <c r="Q46" s="547">
        <v>-89.4</v>
      </c>
      <c r="R46" s="547">
        <v>-73</v>
      </c>
      <c r="S46" s="547">
        <v>-101.75399999999999</v>
      </c>
      <c r="T46" s="547">
        <v>-215</v>
      </c>
      <c r="U46" s="547">
        <v>-196.4</v>
      </c>
      <c r="V46" s="547">
        <v>-140</v>
      </c>
      <c r="W46" s="547">
        <v>-127.30800000000001</v>
      </c>
      <c r="X46" s="547">
        <v>-9</v>
      </c>
      <c r="Y46" s="547">
        <v>-12</v>
      </c>
      <c r="Z46" s="547">
        <v>-35</v>
      </c>
      <c r="AA46" s="547">
        <v>-40</v>
      </c>
      <c r="AB46" s="547">
        <v>-40.299999999999997</v>
      </c>
      <c r="AC46" s="547">
        <v>-55.93</v>
      </c>
      <c r="AD46" s="547">
        <v>-14.399999999999999</v>
      </c>
      <c r="AE46" s="547">
        <v>-122</v>
      </c>
      <c r="AF46" s="547">
        <v>-191</v>
      </c>
      <c r="AG46" s="547">
        <v>-121</v>
      </c>
      <c r="AH46" s="547">
        <v>11</v>
      </c>
      <c r="AI46" s="547">
        <v>-9</v>
      </c>
      <c r="AJ46" s="547">
        <v>8</v>
      </c>
      <c r="AK46" s="547">
        <v>-54</v>
      </c>
      <c r="AL46" s="547">
        <v>12</v>
      </c>
      <c r="AM46" s="547">
        <v>49</v>
      </c>
      <c r="AN46" s="547">
        <v>24</v>
      </c>
      <c r="AO46" s="547">
        <v>50</v>
      </c>
      <c r="AP46" s="547">
        <v>-60</v>
      </c>
      <c r="AQ46" s="547">
        <v>-184</v>
      </c>
      <c r="AR46" s="547">
        <v>-217</v>
      </c>
      <c r="AS46" s="547">
        <v>-271</v>
      </c>
      <c r="AT46" s="598">
        <v>700</v>
      </c>
      <c r="AU46" s="547">
        <v>551</v>
      </c>
      <c r="AV46" s="547">
        <v>527</v>
      </c>
      <c r="AW46" s="547">
        <v>398</v>
      </c>
      <c r="AX46" s="547"/>
      <c r="AY46" s="547"/>
      <c r="AZ46" s="707">
        <v>634</v>
      </c>
      <c r="BA46" s="707"/>
      <c r="BB46" s="707"/>
    </row>
    <row r="47" spans="1:54" ht="15.75" hidden="1" customHeight="1" outlineLevel="1" x14ac:dyDescent="0.25">
      <c r="A47" s="199" t="s">
        <v>225</v>
      </c>
      <c r="B47" s="200" t="s">
        <v>542</v>
      </c>
      <c r="C47" s="547">
        <v>-485.45400000000001</v>
      </c>
      <c r="D47" s="547">
        <v>-450.54</v>
      </c>
      <c r="E47" s="547">
        <v>-427.5</v>
      </c>
      <c r="F47" s="547">
        <v>-567.52200000000005</v>
      </c>
      <c r="G47" s="547">
        <v>-657.26099999999997</v>
      </c>
      <c r="H47" s="547">
        <v>-676.81500000000005</v>
      </c>
      <c r="I47" s="547">
        <v>-657.37</v>
      </c>
      <c r="J47" s="547">
        <v>-657.57799999999997</v>
      </c>
      <c r="K47" s="547">
        <v>-655</v>
      </c>
      <c r="L47" s="547">
        <v>-652</v>
      </c>
      <c r="M47" s="547">
        <v>-658</v>
      </c>
      <c r="N47" s="547">
        <v>-662</v>
      </c>
      <c r="O47" s="547">
        <v>-670.27</v>
      </c>
      <c r="P47" s="547">
        <v>-641</v>
      </c>
      <c r="Q47" s="547">
        <v>-644</v>
      </c>
      <c r="R47" s="547">
        <v>-580</v>
      </c>
      <c r="S47" s="547">
        <v>-603</v>
      </c>
      <c r="T47" s="547">
        <v>-598</v>
      </c>
      <c r="U47" s="547">
        <v>-686</v>
      </c>
      <c r="V47" s="547">
        <v>-633</v>
      </c>
      <c r="W47" s="547">
        <v>-642.95699999999999</v>
      </c>
      <c r="X47" s="547">
        <v>-1089</v>
      </c>
      <c r="Y47" s="547">
        <v>-1049.6859999999999</v>
      </c>
      <c r="Z47" s="547">
        <v>-49</v>
      </c>
      <c r="AA47" s="547">
        <v>-40</v>
      </c>
      <c r="AB47" s="547">
        <v>-39.527000000000001</v>
      </c>
      <c r="AC47" s="547">
        <v>-22.65</v>
      </c>
      <c r="AD47" s="547">
        <v>-285.49999999999994</v>
      </c>
      <c r="AE47" s="547">
        <v>-191</v>
      </c>
      <c r="AF47" s="547">
        <v>-60</v>
      </c>
      <c r="AG47" s="547">
        <v>-67</v>
      </c>
      <c r="AH47" s="547">
        <v>-63.600000000000009</v>
      </c>
      <c r="AI47" s="547">
        <v>-47</v>
      </c>
      <c r="AJ47" s="547">
        <v>-63</v>
      </c>
      <c r="AK47" s="547">
        <v>-69</v>
      </c>
      <c r="AL47" s="547">
        <v>-71</v>
      </c>
      <c r="AM47" s="547">
        <v>0</v>
      </c>
      <c r="AN47" s="547">
        <v>0</v>
      </c>
      <c r="AO47" s="547">
        <v>0</v>
      </c>
      <c r="AP47" s="547">
        <v>0</v>
      </c>
      <c r="AQ47" s="547">
        <v>0</v>
      </c>
      <c r="AR47" s="547">
        <v>0</v>
      </c>
      <c r="AS47" s="547">
        <v>0</v>
      </c>
      <c r="AT47" s="598">
        <v>0</v>
      </c>
      <c r="AU47" s="547">
        <v>0</v>
      </c>
      <c r="AV47" s="547">
        <v>0</v>
      </c>
      <c r="AW47" s="547">
        <v>0</v>
      </c>
      <c r="AX47" s="547"/>
      <c r="AY47" s="547"/>
      <c r="AZ47" s="707">
        <v>0</v>
      </c>
      <c r="BA47" s="707"/>
      <c r="BB47" s="707"/>
    </row>
    <row r="48" spans="1:54" s="198" customFormat="1" ht="15.75" customHeight="1" collapsed="1" x14ac:dyDescent="0.25">
      <c r="A48" s="203" t="s">
        <v>274</v>
      </c>
      <c r="B48" s="204" t="s">
        <v>455</v>
      </c>
      <c r="C48" s="480">
        <v>1115.2460000000001</v>
      </c>
      <c r="D48" s="480">
        <v>1150.1600000000001</v>
      </c>
      <c r="E48" s="480">
        <v>1195.4000000000001</v>
      </c>
      <c r="F48" s="480">
        <v>1059.1410000000001</v>
      </c>
      <c r="G48" s="480">
        <v>969.63400000000001</v>
      </c>
      <c r="H48" s="480">
        <v>958.49499999999989</v>
      </c>
      <c r="I48" s="480">
        <v>977.06200000000001</v>
      </c>
      <c r="J48" s="480">
        <v>967.41800000000012</v>
      </c>
      <c r="K48" s="480">
        <v>974.42000000000007</v>
      </c>
      <c r="L48" s="480">
        <v>1000.4570000000001</v>
      </c>
      <c r="M48" s="480">
        <v>992.91100000000006</v>
      </c>
      <c r="N48" s="480">
        <v>990</v>
      </c>
      <c r="O48" s="480">
        <v>985.73</v>
      </c>
      <c r="P48" s="480">
        <v>1002</v>
      </c>
      <c r="Q48" s="480">
        <v>986</v>
      </c>
      <c r="R48" s="480">
        <v>1087</v>
      </c>
      <c r="S48" s="480">
        <v>1037</v>
      </c>
      <c r="T48" s="480">
        <v>1050</v>
      </c>
      <c r="U48" s="480">
        <v>957</v>
      </c>
      <c r="V48" s="480">
        <v>1023</v>
      </c>
      <c r="W48" s="480">
        <v>1014.5179999999999</v>
      </c>
      <c r="X48" s="480">
        <v>512</v>
      </c>
      <c r="Y48" s="480">
        <v>551</v>
      </c>
      <c r="Z48" s="480">
        <v>2321</v>
      </c>
      <c r="AA48" s="480">
        <v>2383</v>
      </c>
      <c r="AB48" s="480">
        <v>2413.6999999999998</v>
      </c>
      <c r="AC48" s="480">
        <v>2417</v>
      </c>
      <c r="AD48" s="480">
        <v>2428</v>
      </c>
      <c r="AE48" s="480">
        <v>2415</v>
      </c>
      <c r="AF48" s="480">
        <v>2448</v>
      </c>
      <c r="AG48" s="480">
        <v>2431</v>
      </c>
      <c r="AH48" s="480">
        <v>2456.1</v>
      </c>
      <c r="AI48" s="480">
        <v>1530</v>
      </c>
      <c r="AJ48" s="480">
        <v>1534</v>
      </c>
      <c r="AK48" s="480">
        <v>1634</v>
      </c>
      <c r="AL48" s="480">
        <v>1700</v>
      </c>
      <c r="AM48" s="480">
        <v>2700</v>
      </c>
      <c r="AN48" s="480">
        <v>2700</v>
      </c>
      <c r="AO48" s="480">
        <v>2700</v>
      </c>
      <c r="AP48" s="480">
        <v>2700</v>
      </c>
      <c r="AQ48" s="480">
        <v>2700</v>
      </c>
      <c r="AR48" s="480">
        <v>2700</v>
      </c>
      <c r="AS48" s="480">
        <v>2700</v>
      </c>
      <c r="AT48" s="480">
        <v>2700</v>
      </c>
      <c r="AU48" s="480">
        <v>2700</v>
      </c>
      <c r="AV48" s="480">
        <v>2700</v>
      </c>
      <c r="AW48" s="480">
        <v>2700</v>
      </c>
      <c r="AX48" s="480">
        <v>2700</v>
      </c>
      <c r="AY48" s="480">
        <v>2700</v>
      </c>
      <c r="AZ48" s="704">
        <v>2700</v>
      </c>
      <c r="BA48" s="704">
        <v>2700</v>
      </c>
      <c r="BB48" s="704">
        <v>2700</v>
      </c>
    </row>
    <row r="49" spans="1:16384" ht="29.25" hidden="1" customHeight="1" outlineLevel="1" x14ac:dyDescent="0.25">
      <c r="A49" s="199" t="s">
        <v>461</v>
      </c>
      <c r="B49" s="200" t="s">
        <v>540</v>
      </c>
      <c r="C49" s="547">
        <v>1600.7</v>
      </c>
      <c r="D49" s="547">
        <v>1600.7</v>
      </c>
      <c r="E49" s="547">
        <v>1600.7</v>
      </c>
      <c r="F49" s="547">
        <v>1600.7</v>
      </c>
      <c r="G49" s="547">
        <v>1600.7</v>
      </c>
      <c r="H49" s="547">
        <v>1600.7</v>
      </c>
      <c r="I49" s="547">
        <v>1600.7</v>
      </c>
      <c r="J49" s="547">
        <v>1600.7</v>
      </c>
      <c r="K49" s="547">
        <v>1600.7</v>
      </c>
      <c r="L49" s="547">
        <v>1600.7</v>
      </c>
      <c r="M49" s="547">
        <v>1600.7</v>
      </c>
      <c r="N49" s="547">
        <v>1601</v>
      </c>
      <c r="O49" s="547">
        <v>1601</v>
      </c>
      <c r="P49" s="547">
        <v>1601</v>
      </c>
      <c r="Q49" s="547">
        <v>1601</v>
      </c>
      <c r="R49" s="547">
        <v>1601</v>
      </c>
      <c r="S49" s="547">
        <v>1601</v>
      </c>
      <c r="T49" s="547">
        <v>1601</v>
      </c>
      <c r="U49" s="547">
        <v>1601</v>
      </c>
      <c r="V49" s="547">
        <v>1601</v>
      </c>
      <c r="W49" s="547">
        <v>1601</v>
      </c>
      <c r="X49" s="547">
        <v>1601</v>
      </c>
      <c r="Y49" s="547">
        <v>1601</v>
      </c>
      <c r="Z49" s="547">
        <v>2395</v>
      </c>
      <c r="AA49" s="547">
        <v>2477</v>
      </c>
      <c r="AB49" s="547">
        <v>2505.9299999999998</v>
      </c>
      <c r="AC49" s="547">
        <v>2469</v>
      </c>
      <c r="AD49" s="547">
        <v>2483</v>
      </c>
      <c r="AE49" s="547">
        <v>2475</v>
      </c>
      <c r="AF49" s="547">
        <v>2512</v>
      </c>
      <c r="AG49" s="547">
        <v>2492</v>
      </c>
      <c r="AH49" s="547">
        <v>2523</v>
      </c>
      <c r="AI49" s="547">
        <v>1601</v>
      </c>
      <c r="AJ49" s="547">
        <v>1601</v>
      </c>
      <c r="AK49" s="547">
        <v>1700</v>
      </c>
      <c r="AL49" s="547">
        <v>1700</v>
      </c>
      <c r="AM49" s="547">
        <v>2700</v>
      </c>
      <c r="AN49" s="547">
        <v>2700</v>
      </c>
      <c r="AO49" s="547">
        <v>2700</v>
      </c>
      <c r="AP49" s="547">
        <v>2700</v>
      </c>
      <c r="AQ49" s="547">
        <v>2700</v>
      </c>
      <c r="AR49" s="547">
        <v>2700</v>
      </c>
      <c r="AS49" s="547">
        <v>2700</v>
      </c>
      <c r="AT49" s="598">
        <v>2700</v>
      </c>
      <c r="AU49" s="547">
        <v>2700</v>
      </c>
      <c r="AV49" s="547">
        <v>2700</v>
      </c>
      <c r="AW49" s="547"/>
      <c r="AX49" s="547"/>
      <c r="AY49" s="547"/>
      <c r="AZ49" s="707">
        <v>2700</v>
      </c>
      <c r="BA49" s="707"/>
      <c r="BB49" s="707"/>
    </row>
    <row r="50" spans="1:16384" ht="56.25" hidden="1" customHeight="1" outlineLevel="1" x14ac:dyDescent="0.25">
      <c r="A50" s="199" t="s">
        <v>599</v>
      </c>
      <c r="B50" s="200" t="s">
        <v>600</v>
      </c>
      <c r="C50" s="547">
        <v>0</v>
      </c>
      <c r="D50" s="547">
        <v>0</v>
      </c>
      <c r="E50" s="547">
        <v>22.2</v>
      </c>
      <c r="F50" s="547">
        <v>25.963000000000001</v>
      </c>
      <c r="G50" s="547">
        <v>26.195</v>
      </c>
      <c r="H50" s="547">
        <v>34.61</v>
      </c>
      <c r="I50" s="547">
        <v>33.731999999999999</v>
      </c>
      <c r="J50" s="547">
        <v>24.295999999999999</v>
      </c>
      <c r="K50" s="547">
        <v>28.72</v>
      </c>
      <c r="L50" s="547">
        <v>51.756999999999998</v>
      </c>
      <c r="M50" s="547">
        <v>50.5</v>
      </c>
      <c r="N50" s="547">
        <v>51</v>
      </c>
      <c r="O50" s="547">
        <v>55</v>
      </c>
      <c r="P50" s="547">
        <v>42</v>
      </c>
      <c r="Q50" s="547">
        <v>29</v>
      </c>
      <c r="R50" s="547">
        <v>66</v>
      </c>
      <c r="S50" s="547">
        <v>39</v>
      </c>
      <c r="T50" s="547">
        <v>47</v>
      </c>
      <c r="U50" s="547">
        <v>42</v>
      </c>
      <c r="V50" s="547">
        <v>55</v>
      </c>
      <c r="W50" s="547">
        <v>56.475000000000001</v>
      </c>
      <c r="X50" s="551" t="s">
        <v>122</v>
      </c>
      <c r="Y50" s="551" t="s">
        <v>122</v>
      </c>
      <c r="Z50" s="551" t="s">
        <v>122</v>
      </c>
      <c r="AA50" s="551" t="s">
        <v>122</v>
      </c>
      <c r="AB50" s="551" t="s">
        <v>122</v>
      </c>
      <c r="AC50" s="551" t="s">
        <v>122</v>
      </c>
      <c r="AD50" s="551" t="s">
        <v>122</v>
      </c>
      <c r="AE50" s="551" t="s">
        <v>122</v>
      </c>
      <c r="AF50" s="551" t="s">
        <v>122</v>
      </c>
      <c r="AG50" s="551" t="s">
        <v>122</v>
      </c>
      <c r="AH50" s="551" t="s">
        <v>122</v>
      </c>
      <c r="AI50" s="551" t="s">
        <v>122</v>
      </c>
      <c r="AJ50" s="551" t="s">
        <v>122</v>
      </c>
      <c r="AK50" s="551" t="s">
        <v>122</v>
      </c>
      <c r="AL50" s="551" t="s">
        <v>122</v>
      </c>
      <c r="AM50" s="551" t="s">
        <v>122</v>
      </c>
      <c r="AN50" s="551" t="s">
        <v>122</v>
      </c>
      <c r="AO50" s="551" t="s">
        <v>122</v>
      </c>
      <c r="AP50" s="551" t="s">
        <v>122</v>
      </c>
      <c r="AQ50" s="551" t="s">
        <v>122</v>
      </c>
      <c r="AR50" s="551" t="s">
        <v>122</v>
      </c>
      <c r="AS50" s="551" t="s">
        <v>122</v>
      </c>
      <c r="AT50" s="551" t="s">
        <v>122</v>
      </c>
      <c r="AU50" s="551" t="s">
        <v>122</v>
      </c>
      <c r="AV50" s="551" t="s">
        <v>122</v>
      </c>
      <c r="AW50" s="551"/>
      <c r="AX50" s="551"/>
      <c r="AY50" s="551"/>
      <c r="AZ50" s="714" t="s">
        <v>122</v>
      </c>
      <c r="BA50" s="714"/>
      <c r="BB50" s="714"/>
    </row>
    <row r="51" spans="1:16384" ht="15.75" hidden="1" customHeight="1" outlineLevel="1" x14ac:dyDescent="0.25">
      <c r="A51" s="199" t="s">
        <v>70</v>
      </c>
      <c r="B51" s="200" t="s">
        <v>193</v>
      </c>
      <c r="C51" s="551" t="s">
        <v>122</v>
      </c>
      <c r="D51" s="551" t="s">
        <v>122</v>
      </c>
      <c r="E51" s="551" t="s">
        <v>122</v>
      </c>
      <c r="F51" s="551" t="s">
        <v>122</v>
      </c>
      <c r="G51" s="551" t="s">
        <v>122</v>
      </c>
      <c r="H51" s="551" t="s">
        <v>122</v>
      </c>
      <c r="I51" s="551" t="s">
        <v>122</v>
      </c>
      <c r="J51" s="551" t="s">
        <v>122</v>
      </c>
      <c r="K51" s="551" t="s">
        <v>122</v>
      </c>
      <c r="L51" s="551" t="s">
        <v>122</v>
      </c>
      <c r="M51" s="551" t="s">
        <v>122</v>
      </c>
      <c r="N51" s="551" t="s">
        <v>122</v>
      </c>
      <c r="O51" s="551" t="s">
        <v>122</v>
      </c>
      <c r="P51" s="551" t="s">
        <v>122</v>
      </c>
      <c r="Q51" s="551" t="s">
        <v>122</v>
      </c>
      <c r="R51" s="551" t="s">
        <v>122</v>
      </c>
      <c r="S51" s="551" t="s">
        <v>122</v>
      </c>
      <c r="T51" s="551" t="s">
        <v>122</v>
      </c>
      <c r="U51" s="551" t="s">
        <v>122</v>
      </c>
      <c r="V51" s="551" t="s">
        <v>122</v>
      </c>
      <c r="W51" s="551" t="s">
        <v>122</v>
      </c>
      <c r="X51" s="551" t="s">
        <v>122</v>
      </c>
      <c r="Y51" s="551" t="s">
        <v>122</v>
      </c>
      <c r="Z51" s="551" t="s">
        <v>122</v>
      </c>
      <c r="AA51" s="551" t="s">
        <v>122</v>
      </c>
      <c r="AB51" s="551" t="s">
        <v>122</v>
      </c>
      <c r="AC51" s="551" t="s">
        <v>122</v>
      </c>
      <c r="AD51" s="551" t="s">
        <v>122</v>
      </c>
      <c r="AE51" s="551" t="s">
        <v>122</v>
      </c>
      <c r="AF51" s="551" t="s">
        <v>122</v>
      </c>
      <c r="AG51" s="551" t="s">
        <v>122</v>
      </c>
      <c r="AH51" s="551" t="s">
        <v>122</v>
      </c>
      <c r="AI51" s="551" t="s">
        <v>122</v>
      </c>
      <c r="AJ51" s="551" t="s">
        <v>122</v>
      </c>
      <c r="AK51" s="551" t="s">
        <v>122</v>
      </c>
      <c r="AL51" s="551" t="s">
        <v>122</v>
      </c>
      <c r="AM51" s="551" t="s">
        <v>122</v>
      </c>
      <c r="AN51" s="551" t="s">
        <v>122</v>
      </c>
      <c r="AO51" s="551" t="s">
        <v>122</v>
      </c>
      <c r="AP51" s="551" t="s">
        <v>122</v>
      </c>
      <c r="AQ51" s="551" t="s">
        <v>122</v>
      </c>
      <c r="AR51" s="551" t="s">
        <v>122</v>
      </c>
      <c r="AS51" s="551" t="s">
        <v>122</v>
      </c>
      <c r="AT51" s="551" t="s">
        <v>122</v>
      </c>
      <c r="AU51" s="551" t="s">
        <v>122</v>
      </c>
      <c r="AV51" s="551" t="s">
        <v>122</v>
      </c>
      <c r="AW51" s="551"/>
      <c r="AX51" s="551"/>
      <c r="AY51" s="551"/>
      <c r="AZ51" s="714" t="s">
        <v>122</v>
      </c>
      <c r="BA51" s="714"/>
      <c r="BB51" s="714"/>
    </row>
    <row r="52" spans="1:16384" ht="15.75" hidden="1" customHeight="1" outlineLevel="1" x14ac:dyDescent="0.25">
      <c r="A52" s="201" t="s">
        <v>273</v>
      </c>
      <c r="B52" s="200" t="s">
        <v>454</v>
      </c>
      <c r="C52" s="548">
        <v>-485.45400000000001</v>
      </c>
      <c r="D52" s="548">
        <v>-450.54</v>
      </c>
      <c r="E52" s="548">
        <v>-427.5</v>
      </c>
      <c r="F52" s="548">
        <v>-567.52200000000005</v>
      </c>
      <c r="G52" s="548">
        <v>-657.26099999999997</v>
      </c>
      <c r="H52" s="548">
        <v>-676.81500000000005</v>
      </c>
      <c r="I52" s="548">
        <v>-657.37</v>
      </c>
      <c r="J52" s="548">
        <v>-657.57799999999997</v>
      </c>
      <c r="K52" s="548">
        <v>-655</v>
      </c>
      <c r="L52" s="548">
        <v>-652</v>
      </c>
      <c r="M52" s="548">
        <v>-658.28899999999999</v>
      </c>
      <c r="N52" s="548">
        <v>-662</v>
      </c>
      <c r="O52" s="548">
        <v>-670.27</v>
      </c>
      <c r="P52" s="548">
        <v>-641</v>
      </c>
      <c r="Q52" s="548">
        <v>-644</v>
      </c>
      <c r="R52" s="548">
        <v>-580</v>
      </c>
      <c r="S52" s="548">
        <v>-603</v>
      </c>
      <c r="T52" s="548">
        <v>-598</v>
      </c>
      <c r="U52" s="548">
        <v>-686</v>
      </c>
      <c r="V52" s="548">
        <v>-633</v>
      </c>
      <c r="W52" s="548">
        <v>-642.95699999999999</v>
      </c>
      <c r="X52" s="548">
        <v>-1089</v>
      </c>
      <c r="Y52" s="548">
        <v>-1050</v>
      </c>
      <c r="Z52" s="548">
        <v>-74</v>
      </c>
      <c r="AA52" s="548">
        <v>-94</v>
      </c>
      <c r="AB52" s="548">
        <v>-92.23</v>
      </c>
      <c r="AC52" s="548">
        <v>-52</v>
      </c>
      <c r="AD52" s="548">
        <v>-55</v>
      </c>
      <c r="AE52" s="548">
        <v>-60</v>
      </c>
      <c r="AF52" s="548">
        <v>-64</v>
      </c>
      <c r="AG52" s="548">
        <v>-61</v>
      </c>
      <c r="AH52" s="548">
        <v>-66.900000000000006</v>
      </c>
      <c r="AI52" s="548">
        <v>-71</v>
      </c>
      <c r="AJ52" s="548">
        <v>-67</v>
      </c>
      <c r="AK52" s="548">
        <v>-66</v>
      </c>
      <c r="AL52" s="551" t="s">
        <v>122</v>
      </c>
      <c r="AM52" s="551" t="s">
        <v>122</v>
      </c>
      <c r="AN52" s="551" t="s">
        <v>122</v>
      </c>
      <c r="AO52" s="551" t="s">
        <v>122</v>
      </c>
      <c r="AP52" s="551" t="s">
        <v>122</v>
      </c>
      <c r="AQ52" s="551" t="s">
        <v>122</v>
      </c>
      <c r="AR52" s="551" t="s">
        <v>122</v>
      </c>
      <c r="AS52" s="551" t="s">
        <v>122</v>
      </c>
      <c r="AT52" s="551" t="s">
        <v>122</v>
      </c>
      <c r="AU52" s="551" t="s">
        <v>122</v>
      </c>
      <c r="AV52" s="551" t="s">
        <v>122</v>
      </c>
      <c r="AW52" s="551"/>
      <c r="AX52" s="551"/>
      <c r="AY52" s="551"/>
      <c r="AZ52" s="714" t="s">
        <v>122</v>
      </c>
      <c r="BA52" s="714"/>
      <c r="BB52" s="714"/>
    </row>
    <row r="53" spans="1:16384" s="198" customFormat="1" ht="15.75" customHeight="1" collapsed="1" x14ac:dyDescent="0.25">
      <c r="A53" s="478" t="s">
        <v>444</v>
      </c>
      <c r="B53" s="479" t="s">
        <v>449</v>
      </c>
      <c r="C53" s="480">
        <v>46.320999999999998</v>
      </c>
      <c r="D53" s="480">
        <v>67.536000000000001</v>
      </c>
      <c r="E53" s="480">
        <v>87.198999999999998</v>
      </c>
      <c r="F53" s="480">
        <v>129.876</v>
      </c>
      <c r="G53" s="480">
        <v>36.661999999999999</v>
      </c>
      <c r="H53" s="480">
        <v>71.302999999999997</v>
      </c>
      <c r="I53" s="480">
        <v>106.511</v>
      </c>
      <c r="J53" s="480">
        <v>145.928</v>
      </c>
      <c r="K53" s="480">
        <v>34.450000000000003</v>
      </c>
      <c r="L53" s="480">
        <v>68.647000000000006</v>
      </c>
      <c r="M53" s="480">
        <v>98.799000000000007</v>
      </c>
      <c r="N53" s="480">
        <v>133</v>
      </c>
      <c r="O53" s="480">
        <v>30</v>
      </c>
      <c r="P53" s="480">
        <v>60</v>
      </c>
      <c r="Q53" s="480">
        <v>93</v>
      </c>
      <c r="R53" s="480">
        <v>130</v>
      </c>
      <c r="S53" s="480">
        <v>38</v>
      </c>
      <c r="T53" s="480">
        <v>82</v>
      </c>
      <c r="U53" s="480">
        <v>122</v>
      </c>
      <c r="V53" s="480">
        <v>154</v>
      </c>
      <c r="W53" s="480">
        <v>188.946</v>
      </c>
      <c r="X53" s="551" t="s">
        <v>122</v>
      </c>
      <c r="Y53" s="551" t="s">
        <v>122</v>
      </c>
      <c r="Z53" s="551" t="s">
        <v>122</v>
      </c>
      <c r="AA53" s="551" t="s">
        <v>122</v>
      </c>
      <c r="AB53" s="551" t="s">
        <v>122</v>
      </c>
      <c r="AC53" s="551" t="s">
        <v>122</v>
      </c>
      <c r="AD53" s="551" t="s">
        <v>122</v>
      </c>
      <c r="AE53" s="551" t="s">
        <v>122</v>
      </c>
      <c r="AF53" s="551" t="s">
        <v>122</v>
      </c>
      <c r="AG53" s="551" t="s">
        <v>122</v>
      </c>
      <c r="AH53" s="551" t="s">
        <v>122</v>
      </c>
      <c r="AI53" s="551" t="s">
        <v>122</v>
      </c>
      <c r="AJ53" s="551" t="s">
        <v>122</v>
      </c>
      <c r="AK53" s="551" t="s">
        <v>122</v>
      </c>
      <c r="AL53" s="551" t="s">
        <v>122</v>
      </c>
      <c r="AM53" s="551" t="s">
        <v>122</v>
      </c>
      <c r="AN53" s="551" t="s">
        <v>122</v>
      </c>
      <c r="AO53" s="551" t="s">
        <v>122</v>
      </c>
      <c r="AP53" s="551" t="s">
        <v>122</v>
      </c>
      <c r="AQ53" s="551" t="s">
        <v>122</v>
      </c>
      <c r="AR53" s="551" t="s">
        <v>122</v>
      </c>
      <c r="AS53" s="551" t="s">
        <v>122</v>
      </c>
      <c r="AT53" s="551" t="s">
        <v>122</v>
      </c>
      <c r="AU53" s="551" t="s">
        <v>122</v>
      </c>
      <c r="AV53" s="551" t="s">
        <v>122</v>
      </c>
      <c r="AW53" s="551" t="s">
        <v>122</v>
      </c>
      <c r="AX53" s="551" t="s">
        <v>122</v>
      </c>
      <c r="AY53" s="551" t="s">
        <v>122</v>
      </c>
      <c r="AZ53" s="714" t="s">
        <v>122</v>
      </c>
      <c r="BA53" s="714" t="s">
        <v>122</v>
      </c>
      <c r="BB53" s="714" t="s">
        <v>122</v>
      </c>
    </row>
    <row r="54" spans="1:16384" ht="15.75" customHeight="1" x14ac:dyDescent="0.25">
      <c r="A54" s="479" t="s">
        <v>275</v>
      </c>
      <c r="B54" s="479" t="s">
        <v>198</v>
      </c>
      <c r="C54" s="480">
        <v>11953.201000000001</v>
      </c>
      <c r="D54" s="480">
        <v>12075.680999999999</v>
      </c>
      <c r="E54" s="483">
        <v>12092.770999999999</v>
      </c>
      <c r="F54" s="480">
        <v>16944.530000000002</v>
      </c>
      <c r="G54" s="480">
        <v>18048.031000000003</v>
      </c>
      <c r="H54" s="480">
        <v>16672.180000000004</v>
      </c>
      <c r="I54" s="480">
        <v>16711.251</v>
      </c>
      <c r="J54" s="480">
        <v>16563.088000000003</v>
      </c>
      <c r="K54" s="480">
        <v>18390.416000000001</v>
      </c>
      <c r="L54" s="480">
        <v>17375.345999999998</v>
      </c>
      <c r="M54" s="480">
        <v>17354.329999999998</v>
      </c>
      <c r="N54" s="480">
        <v>17347.620999999999</v>
      </c>
      <c r="O54" s="480">
        <v>19732.762999999999</v>
      </c>
      <c r="P54" s="480">
        <v>19815.5</v>
      </c>
      <c r="Q54" s="480">
        <v>19802.099999999999</v>
      </c>
      <c r="R54" s="480">
        <v>19562</v>
      </c>
      <c r="S54" s="480">
        <v>21040.245999999999</v>
      </c>
      <c r="T54" s="480">
        <v>20985</v>
      </c>
      <c r="U54" s="480">
        <v>20872.599999999999</v>
      </c>
      <c r="V54" s="480">
        <v>20524</v>
      </c>
      <c r="W54" s="480">
        <v>20599.828000000001</v>
      </c>
      <c r="X54" s="480">
        <v>22085.592000000001</v>
      </c>
      <c r="Y54" s="480">
        <v>23168.800999999999</v>
      </c>
      <c r="Z54" s="480">
        <v>24880</v>
      </c>
      <c r="AA54" s="480">
        <v>25567</v>
      </c>
      <c r="AB54" s="480">
        <v>27219.235000000004</v>
      </c>
      <c r="AC54" s="480">
        <v>27275.42</v>
      </c>
      <c r="AD54" s="480">
        <v>27248.6</v>
      </c>
      <c r="AE54" s="480">
        <v>28753.65</v>
      </c>
      <c r="AF54" s="480">
        <v>28427.7</v>
      </c>
      <c r="AG54" s="480">
        <v>29641</v>
      </c>
      <c r="AH54" s="480">
        <v>31129.200000000004</v>
      </c>
      <c r="AI54" s="480">
        <v>30495</v>
      </c>
      <c r="AJ54" s="480">
        <v>32031</v>
      </c>
      <c r="AK54" s="480">
        <v>33363</v>
      </c>
      <c r="AL54" s="480">
        <v>34297</v>
      </c>
      <c r="AM54" s="480">
        <v>35629</v>
      </c>
      <c r="AN54" s="480">
        <v>35850</v>
      </c>
      <c r="AO54" s="480">
        <v>37207</v>
      </c>
      <c r="AP54" s="480">
        <v>37770</v>
      </c>
      <c r="AQ54" s="480">
        <v>37349</v>
      </c>
      <c r="AR54" s="480">
        <v>37695</v>
      </c>
      <c r="AS54" s="480">
        <v>38852</v>
      </c>
      <c r="AT54" s="480">
        <v>41306</v>
      </c>
      <c r="AU54" s="480">
        <v>38306</v>
      </c>
      <c r="AV54" s="480">
        <v>39058</v>
      </c>
      <c r="AW54" s="480">
        <v>41772</v>
      </c>
      <c r="AX54" s="480">
        <v>40264</v>
      </c>
      <c r="AY54" s="480">
        <v>39856</v>
      </c>
      <c r="AZ54" s="704">
        <v>38892</v>
      </c>
      <c r="BA54" s="704">
        <v>40721</v>
      </c>
      <c r="BB54" s="704">
        <v>39145</v>
      </c>
    </row>
    <row r="55" spans="1:16384" s="530" customFormat="1" ht="15.75" customHeight="1" x14ac:dyDescent="0.25">
      <c r="A55" s="532"/>
      <c r="B55" s="531"/>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554"/>
      <c r="AY55" s="554"/>
      <c r="AZ55" s="716"/>
      <c r="BA55" s="716"/>
      <c r="BB55" s="716"/>
      <c r="BC55" s="196"/>
      <c r="BD55" s="196"/>
      <c r="BE55" s="196"/>
      <c r="BF55" s="196"/>
      <c r="BG55" s="196"/>
      <c r="BH55" s="196"/>
      <c r="BI55" s="196"/>
      <c r="BJ55" s="196"/>
      <c r="BK55" s="196"/>
      <c r="BL55" s="196"/>
      <c r="BM55" s="196"/>
      <c r="BN55" s="196"/>
      <c r="BO55" s="196"/>
      <c r="BP55" s="196"/>
      <c r="BQ55" s="196"/>
      <c r="BR55" s="196"/>
      <c r="BS55" s="196"/>
      <c r="BT55" s="196"/>
      <c r="BU55" s="196"/>
      <c r="BV55" s="196"/>
      <c r="BW55" s="196"/>
      <c r="BX55" s="196"/>
      <c r="BY55" s="196"/>
      <c r="BZ55" s="196"/>
      <c r="CA55" s="196"/>
      <c r="CB55" s="196"/>
      <c r="CC55" s="196"/>
      <c r="CD55" s="196"/>
      <c r="CE55" s="196"/>
      <c r="CF55" s="196"/>
      <c r="CG55" s="196"/>
      <c r="CH55" s="196"/>
      <c r="CI55" s="196"/>
      <c r="CJ55" s="196"/>
      <c r="CK55" s="196"/>
      <c r="CL55" s="196"/>
      <c r="CM55" s="196"/>
      <c r="CN55" s="196"/>
      <c r="CO55" s="196"/>
      <c r="CP55" s="196"/>
      <c r="CQ55" s="196"/>
      <c r="CR55" s="196"/>
      <c r="CS55" s="196"/>
      <c r="CT55" s="196"/>
      <c r="CU55" s="196"/>
      <c r="CV55" s="196"/>
      <c r="CW55" s="196"/>
      <c r="CX55" s="196"/>
      <c r="CY55" s="196"/>
      <c r="CZ55" s="196"/>
      <c r="DA55" s="196"/>
      <c r="DB55" s="196"/>
      <c r="DC55" s="196"/>
      <c r="DD55" s="196"/>
      <c r="DE55" s="196"/>
      <c r="DF55" s="196"/>
      <c r="DG55" s="196"/>
      <c r="DH55" s="196"/>
      <c r="DI55" s="196"/>
      <c r="DJ55" s="196"/>
      <c r="DK55" s="196"/>
      <c r="DL55" s="196"/>
      <c r="DM55" s="196"/>
      <c r="DN55" s="196"/>
      <c r="DO55" s="196"/>
      <c r="DP55" s="196"/>
      <c r="DQ55" s="196"/>
      <c r="DR55" s="196"/>
      <c r="DS55" s="196"/>
      <c r="DT55" s="196"/>
      <c r="DU55" s="196"/>
      <c r="DV55" s="196"/>
      <c r="DW55" s="196"/>
      <c r="DX55" s="196"/>
      <c r="DY55" s="196"/>
      <c r="DZ55" s="196"/>
      <c r="EA55" s="196"/>
      <c r="EB55" s="196"/>
      <c r="EC55" s="196"/>
      <c r="ED55" s="196"/>
      <c r="EE55" s="196"/>
      <c r="EF55" s="196"/>
      <c r="EG55" s="196"/>
      <c r="EH55" s="196"/>
      <c r="EI55" s="196"/>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6"/>
      <c r="FF55" s="196"/>
      <c r="FG55" s="196"/>
      <c r="FH55" s="196"/>
      <c r="FI55" s="196"/>
      <c r="FJ55" s="196"/>
      <c r="FK55" s="196"/>
      <c r="FL55" s="196"/>
      <c r="FM55" s="196"/>
      <c r="FN55" s="196"/>
      <c r="FO55" s="196"/>
      <c r="FP55" s="196"/>
      <c r="FQ55" s="196"/>
      <c r="FR55" s="196"/>
      <c r="FS55" s="196"/>
      <c r="FT55" s="196"/>
      <c r="FU55" s="196"/>
      <c r="FV55" s="196"/>
      <c r="FW55" s="196"/>
      <c r="FX55" s="196"/>
      <c r="FY55" s="196"/>
      <c r="FZ55" s="196"/>
      <c r="GA55" s="196"/>
      <c r="GB55" s="196"/>
      <c r="GC55" s="196"/>
      <c r="GD55" s="196"/>
      <c r="GE55" s="196"/>
      <c r="GF55" s="196"/>
      <c r="GG55" s="196"/>
      <c r="GH55" s="196"/>
      <c r="GI55" s="196"/>
      <c r="GJ55" s="196"/>
      <c r="GK55" s="196"/>
      <c r="GL55" s="196"/>
      <c r="GM55" s="196"/>
      <c r="GN55" s="196"/>
      <c r="GO55" s="196"/>
      <c r="GP55" s="196"/>
      <c r="GQ55" s="196"/>
      <c r="GR55" s="196"/>
      <c r="GS55" s="196"/>
      <c r="GT55" s="196"/>
      <c r="GU55" s="196"/>
      <c r="GV55" s="196"/>
      <c r="GW55" s="196"/>
      <c r="GX55" s="196"/>
      <c r="GY55" s="196"/>
      <c r="GZ55" s="196"/>
      <c r="HA55" s="196"/>
      <c r="HB55" s="196"/>
      <c r="HC55" s="196"/>
      <c r="HD55" s="196"/>
      <c r="HE55" s="196"/>
      <c r="HF55" s="196"/>
      <c r="HG55" s="196"/>
      <c r="HH55" s="196"/>
      <c r="HI55" s="196"/>
      <c r="HJ55" s="196"/>
      <c r="HK55" s="196"/>
      <c r="HL55" s="196"/>
      <c r="HM55" s="196"/>
      <c r="HN55" s="196"/>
      <c r="HO55" s="196"/>
      <c r="HP55" s="196"/>
      <c r="HQ55" s="196"/>
      <c r="HR55" s="196"/>
      <c r="HS55" s="196"/>
      <c r="HT55" s="196"/>
      <c r="HU55" s="196"/>
      <c r="HV55" s="196"/>
      <c r="HW55" s="196"/>
      <c r="HX55" s="196"/>
      <c r="HY55" s="196"/>
      <c r="HZ55" s="196"/>
      <c r="IA55" s="196"/>
      <c r="IB55" s="196"/>
      <c r="IC55" s="196"/>
      <c r="ID55" s="196"/>
      <c r="IE55" s="196"/>
      <c r="IF55" s="196"/>
      <c r="IG55" s="196"/>
      <c r="IH55" s="196"/>
      <c r="II55" s="196"/>
      <c r="IJ55" s="196"/>
      <c r="IK55" s="196"/>
      <c r="IL55" s="196"/>
      <c r="IM55" s="196"/>
      <c r="IN55" s="196"/>
      <c r="IO55" s="196"/>
      <c r="IP55" s="196"/>
      <c r="IQ55" s="196"/>
      <c r="IR55" s="196"/>
      <c r="IS55" s="196"/>
      <c r="IT55" s="196"/>
      <c r="IU55" s="196"/>
      <c r="IV55" s="196"/>
      <c r="IW55" s="196"/>
      <c r="IX55" s="196"/>
      <c r="IY55" s="196"/>
      <c r="IZ55" s="196"/>
      <c r="JA55" s="196"/>
      <c r="JB55" s="196"/>
      <c r="JC55" s="196"/>
      <c r="JD55" s="196"/>
      <c r="JE55" s="196"/>
      <c r="JF55" s="196"/>
      <c r="JG55" s="196"/>
      <c r="JH55" s="196"/>
      <c r="JI55" s="196"/>
      <c r="JJ55" s="196"/>
      <c r="JK55" s="196"/>
      <c r="JL55" s="196"/>
      <c r="JM55" s="196"/>
      <c r="JN55" s="196"/>
      <c r="JO55" s="196"/>
      <c r="JP55" s="196"/>
      <c r="JQ55" s="196"/>
      <c r="JR55" s="196"/>
      <c r="JS55" s="196"/>
      <c r="JT55" s="196"/>
      <c r="JU55" s="196"/>
      <c r="JV55" s="196"/>
      <c r="JW55" s="196"/>
      <c r="JX55" s="196"/>
      <c r="JY55" s="196"/>
      <c r="JZ55" s="196"/>
      <c r="KA55" s="196"/>
      <c r="KB55" s="196"/>
      <c r="KC55" s="196"/>
      <c r="KD55" s="196"/>
      <c r="KE55" s="196"/>
      <c r="KF55" s="196"/>
      <c r="KG55" s="196"/>
      <c r="KH55" s="196"/>
      <c r="KI55" s="196"/>
      <c r="KJ55" s="196"/>
      <c r="KK55" s="196"/>
      <c r="KL55" s="196"/>
      <c r="KM55" s="196"/>
      <c r="KN55" s="196"/>
      <c r="KO55" s="196"/>
      <c r="KP55" s="196"/>
      <c r="KQ55" s="196"/>
      <c r="KR55" s="196"/>
      <c r="KS55" s="196"/>
      <c r="KT55" s="196"/>
      <c r="KU55" s="196"/>
      <c r="KV55" s="196"/>
      <c r="KW55" s="196"/>
      <c r="KX55" s="196"/>
      <c r="KY55" s="196"/>
      <c r="KZ55" s="196"/>
      <c r="LA55" s="196"/>
      <c r="LB55" s="196"/>
      <c r="LC55" s="196"/>
      <c r="LD55" s="196"/>
      <c r="LE55" s="196"/>
      <c r="LF55" s="196"/>
      <c r="LG55" s="196"/>
      <c r="LH55" s="196"/>
      <c r="LI55" s="196"/>
      <c r="LJ55" s="196"/>
      <c r="LK55" s="196"/>
      <c r="LL55" s="196"/>
      <c r="LM55" s="196"/>
      <c r="LN55" s="196"/>
      <c r="LO55" s="196"/>
      <c r="LP55" s="196"/>
      <c r="LQ55" s="196"/>
      <c r="LR55" s="196"/>
      <c r="LS55" s="196"/>
      <c r="LT55" s="196"/>
      <c r="LU55" s="196"/>
      <c r="LV55" s="196"/>
      <c r="LW55" s="196"/>
      <c r="LX55" s="196"/>
      <c r="LY55" s="196"/>
      <c r="LZ55" s="196"/>
      <c r="MA55" s="196"/>
      <c r="MB55" s="196"/>
      <c r="MC55" s="196"/>
      <c r="MD55" s="196"/>
      <c r="ME55" s="196"/>
      <c r="MF55" s="196"/>
      <c r="MG55" s="196"/>
      <c r="MH55" s="196"/>
      <c r="MI55" s="196"/>
      <c r="MJ55" s="196"/>
      <c r="MK55" s="196"/>
      <c r="ML55" s="196"/>
      <c r="MM55" s="196"/>
      <c r="MN55" s="196"/>
      <c r="MO55" s="196"/>
      <c r="MP55" s="196"/>
      <c r="MQ55" s="196"/>
      <c r="MR55" s="196"/>
      <c r="MS55" s="196"/>
      <c r="MT55" s="196"/>
      <c r="MU55" s="196"/>
      <c r="MV55" s="196"/>
      <c r="MW55" s="196"/>
      <c r="MX55" s="196"/>
      <c r="MY55" s="196"/>
      <c r="MZ55" s="196"/>
      <c r="NA55" s="196"/>
      <c r="NB55" s="196"/>
      <c r="NC55" s="196"/>
      <c r="ND55" s="196"/>
      <c r="NE55" s="196"/>
      <c r="NF55" s="196"/>
      <c r="NG55" s="196"/>
      <c r="NH55" s="196"/>
      <c r="NI55" s="196"/>
      <c r="NJ55" s="196"/>
      <c r="NK55" s="196"/>
      <c r="NL55" s="196"/>
      <c r="NM55" s="196"/>
      <c r="NN55" s="196"/>
      <c r="NO55" s="196"/>
      <c r="NP55" s="196"/>
      <c r="NQ55" s="196"/>
      <c r="NR55" s="196"/>
      <c r="NS55" s="196"/>
      <c r="NT55" s="196"/>
      <c r="NU55" s="196"/>
      <c r="NV55" s="196"/>
      <c r="NW55" s="196"/>
      <c r="NX55" s="196"/>
      <c r="NY55" s="196"/>
      <c r="NZ55" s="196"/>
      <c r="OA55" s="196"/>
      <c r="OB55" s="196"/>
      <c r="OC55" s="196"/>
      <c r="OD55" s="196"/>
      <c r="OE55" s="196"/>
      <c r="OF55" s="196"/>
      <c r="OG55" s="196"/>
      <c r="OH55" s="196"/>
      <c r="OI55" s="196"/>
      <c r="OJ55" s="196"/>
      <c r="OK55" s="196"/>
      <c r="OL55" s="196"/>
      <c r="OM55" s="196"/>
      <c r="ON55" s="196"/>
      <c r="OO55" s="196"/>
      <c r="OP55" s="196"/>
      <c r="OQ55" s="196"/>
      <c r="OR55" s="196"/>
      <c r="OS55" s="196"/>
      <c r="OT55" s="196"/>
      <c r="OU55" s="196"/>
      <c r="OV55" s="196"/>
      <c r="OW55" s="196"/>
      <c r="OX55" s="196"/>
      <c r="OY55" s="196"/>
      <c r="OZ55" s="196"/>
      <c r="PA55" s="196"/>
      <c r="PB55" s="196"/>
      <c r="PC55" s="196"/>
      <c r="PD55" s="196"/>
      <c r="PE55" s="196"/>
      <c r="PF55" s="196"/>
      <c r="PG55" s="196"/>
      <c r="PH55" s="196"/>
      <c r="PI55" s="196"/>
      <c r="PJ55" s="196"/>
      <c r="PK55" s="196"/>
      <c r="PL55" s="196"/>
      <c r="PM55" s="196"/>
      <c r="PN55" s="196"/>
      <c r="PO55" s="196"/>
      <c r="PP55" s="196"/>
      <c r="PQ55" s="196"/>
      <c r="PR55" s="196"/>
      <c r="PS55" s="196"/>
      <c r="PT55" s="196"/>
      <c r="PU55" s="196"/>
      <c r="PV55" s="196"/>
      <c r="PW55" s="196"/>
      <c r="PX55" s="196"/>
      <c r="PY55" s="196"/>
      <c r="PZ55" s="196"/>
      <c r="QA55" s="196"/>
      <c r="QB55" s="196"/>
      <c r="QC55" s="196"/>
      <c r="QD55" s="196"/>
      <c r="QE55" s="196"/>
      <c r="QF55" s="196"/>
      <c r="QG55" s="196"/>
      <c r="QH55" s="196"/>
      <c r="QI55" s="196"/>
      <c r="QJ55" s="196"/>
      <c r="QK55" s="196"/>
      <c r="QL55" s="196"/>
      <c r="QM55" s="196"/>
      <c r="QN55" s="196"/>
      <c r="QO55" s="196"/>
      <c r="QP55" s="196"/>
      <c r="QQ55" s="196"/>
      <c r="QR55" s="196"/>
      <c r="QS55" s="196"/>
      <c r="QT55" s="196"/>
      <c r="QU55" s="196"/>
      <c r="QV55" s="196"/>
      <c r="QW55" s="196"/>
      <c r="QX55" s="196"/>
      <c r="QY55" s="196"/>
      <c r="QZ55" s="196"/>
      <c r="RA55" s="196"/>
      <c r="RB55" s="196"/>
      <c r="RC55" s="196"/>
      <c r="RD55" s="196"/>
      <c r="RE55" s="196"/>
      <c r="RF55" s="196"/>
      <c r="RG55" s="196"/>
      <c r="RH55" s="196"/>
      <c r="RI55" s="196"/>
      <c r="RJ55" s="196"/>
      <c r="RK55" s="196"/>
      <c r="RL55" s="196"/>
      <c r="RM55" s="196"/>
      <c r="RN55" s="196"/>
      <c r="RO55" s="196"/>
      <c r="RP55" s="196"/>
      <c r="RQ55" s="196"/>
      <c r="RR55" s="196"/>
      <c r="RS55" s="196"/>
      <c r="RT55" s="196"/>
      <c r="RU55" s="196"/>
      <c r="RV55" s="196"/>
      <c r="RW55" s="196"/>
      <c r="RX55" s="196"/>
      <c r="RY55" s="196"/>
      <c r="RZ55" s="196"/>
      <c r="SA55" s="196"/>
      <c r="SB55" s="196"/>
      <c r="SC55" s="196"/>
      <c r="SD55" s="196"/>
      <c r="SE55" s="196"/>
      <c r="SF55" s="196"/>
      <c r="SG55" s="196"/>
      <c r="SH55" s="196"/>
      <c r="SI55" s="196"/>
      <c r="SJ55" s="196"/>
      <c r="SK55" s="196"/>
      <c r="SL55" s="196"/>
      <c r="SM55" s="196"/>
      <c r="SN55" s="196"/>
      <c r="SO55" s="196"/>
      <c r="SP55" s="196"/>
      <c r="SQ55" s="196"/>
      <c r="SR55" s="196"/>
      <c r="SS55" s="196"/>
      <c r="ST55" s="196"/>
      <c r="SU55" s="196"/>
      <c r="SV55" s="196"/>
      <c r="SW55" s="196"/>
      <c r="SX55" s="196"/>
      <c r="SY55" s="196"/>
      <c r="SZ55" s="196"/>
      <c r="TA55" s="196"/>
      <c r="TB55" s="196"/>
      <c r="TC55" s="196"/>
      <c r="TD55" s="196"/>
      <c r="TE55" s="196"/>
      <c r="TF55" s="196"/>
      <c r="TG55" s="196"/>
      <c r="TH55" s="196"/>
      <c r="TI55" s="196"/>
      <c r="TJ55" s="196"/>
      <c r="TK55" s="196"/>
      <c r="TL55" s="196"/>
      <c r="TM55" s="196"/>
      <c r="TN55" s="196"/>
      <c r="TO55" s="196"/>
      <c r="TP55" s="196"/>
      <c r="TQ55" s="196"/>
      <c r="TR55" s="196"/>
      <c r="TS55" s="196"/>
      <c r="TT55" s="196"/>
      <c r="TU55" s="196"/>
      <c r="TV55" s="196"/>
      <c r="TW55" s="196"/>
      <c r="TX55" s="196"/>
      <c r="TY55" s="196"/>
      <c r="TZ55" s="196"/>
      <c r="UA55" s="196"/>
      <c r="UB55" s="196"/>
      <c r="UC55" s="196"/>
      <c r="UD55" s="196"/>
      <c r="UE55" s="196"/>
      <c r="UF55" s="196"/>
      <c r="UG55" s="196"/>
      <c r="UH55" s="196"/>
      <c r="UI55" s="196"/>
      <c r="UJ55" s="196"/>
      <c r="UK55" s="196"/>
      <c r="UL55" s="196"/>
      <c r="UM55" s="196"/>
      <c r="UN55" s="196"/>
      <c r="UO55" s="196"/>
      <c r="UP55" s="196"/>
      <c r="UQ55" s="196"/>
      <c r="UR55" s="196"/>
      <c r="US55" s="196"/>
      <c r="UT55" s="196"/>
      <c r="UU55" s="196"/>
      <c r="UV55" s="196"/>
      <c r="UW55" s="196"/>
      <c r="UX55" s="196"/>
      <c r="UY55" s="196"/>
      <c r="UZ55" s="196"/>
      <c r="VA55" s="196"/>
      <c r="VB55" s="196"/>
      <c r="VC55" s="196"/>
      <c r="VD55" s="196"/>
      <c r="VE55" s="196"/>
      <c r="VF55" s="196"/>
      <c r="VG55" s="196"/>
      <c r="VH55" s="196"/>
      <c r="VI55" s="196"/>
      <c r="VJ55" s="196"/>
      <c r="VK55" s="196"/>
      <c r="VL55" s="196"/>
      <c r="VM55" s="196"/>
      <c r="VN55" s="196"/>
      <c r="VO55" s="196"/>
      <c r="VP55" s="196"/>
      <c r="VQ55" s="196"/>
      <c r="VR55" s="196"/>
      <c r="VS55" s="196"/>
      <c r="VT55" s="196"/>
      <c r="VU55" s="196"/>
      <c r="VV55" s="196"/>
      <c r="VW55" s="196"/>
      <c r="VX55" s="196"/>
      <c r="VY55" s="196"/>
      <c r="VZ55" s="196"/>
      <c r="WA55" s="196"/>
      <c r="WB55" s="196"/>
      <c r="WC55" s="196"/>
      <c r="WD55" s="196"/>
      <c r="WE55" s="196"/>
      <c r="WF55" s="196"/>
      <c r="WG55" s="196"/>
      <c r="WH55" s="196"/>
      <c r="WI55" s="196"/>
      <c r="WJ55" s="196"/>
      <c r="WK55" s="196"/>
      <c r="WL55" s="196"/>
      <c r="WM55" s="196"/>
      <c r="WN55" s="196"/>
      <c r="WO55" s="196"/>
      <c r="WP55" s="196"/>
      <c r="WQ55" s="196"/>
      <c r="WR55" s="196"/>
      <c r="WS55" s="196"/>
      <c r="WT55" s="196"/>
      <c r="WU55" s="196"/>
      <c r="WV55" s="196"/>
      <c r="WW55" s="196"/>
      <c r="WX55" s="196"/>
      <c r="WY55" s="196"/>
      <c r="WZ55" s="196"/>
      <c r="XA55" s="196"/>
      <c r="XB55" s="196"/>
      <c r="XC55" s="196"/>
      <c r="XD55" s="196"/>
      <c r="XE55" s="196"/>
      <c r="XF55" s="196"/>
      <c r="XG55" s="196"/>
      <c r="XH55" s="196"/>
      <c r="XI55" s="196"/>
      <c r="XJ55" s="196"/>
      <c r="XK55" s="196"/>
      <c r="XL55" s="196"/>
      <c r="XM55" s="196"/>
      <c r="XN55" s="196"/>
      <c r="XO55" s="196"/>
      <c r="XP55" s="196"/>
      <c r="XQ55" s="196"/>
      <c r="XR55" s="196"/>
      <c r="XS55" s="196"/>
      <c r="XT55" s="196"/>
      <c r="XU55" s="196"/>
      <c r="XV55" s="196"/>
      <c r="XW55" s="196"/>
      <c r="XX55" s="196"/>
      <c r="XY55" s="196"/>
      <c r="XZ55" s="196"/>
      <c r="YA55" s="196"/>
      <c r="YB55" s="196"/>
      <c r="YC55" s="196"/>
      <c r="YD55" s="196"/>
      <c r="YE55" s="196"/>
      <c r="YF55" s="196"/>
      <c r="YG55" s="196"/>
      <c r="YH55" s="196"/>
      <c r="YI55" s="196"/>
      <c r="YJ55" s="196"/>
      <c r="YK55" s="196"/>
      <c r="YL55" s="196"/>
      <c r="YM55" s="196"/>
      <c r="YN55" s="196"/>
      <c r="YO55" s="196"/>
      <c r="YP55" s="196"/>
      <c r="YQ55" s="196"/>
      <c r="YR55" s="196"/>
      <c r="YS55" s="196"/>
      <c r="YT55" s="196"/>
      <c r="YU55" s="196"/>
      <c r="YV55" s="196"/>
      <c r="YW55" s="196"/>
      <c r="YX55" s="196"/>
      <c r="YY55" s="196"/>
      <c r="YZ55" s="196"/>
      <c r="ZA55" s="196"/>
      <c r="ZB55" s="196"/>
      <c r="ZC55" s="196"/>
      <c r="ZD55" s="196"/>
      <c r="ZE55" s="196"/>
      <c r="ZF55" s="196"/>
      <c r="ZG55" s="196"/>
      <c r="ZH55" s="196"/>
      <c r="ZI55" s="196"/>
      <c r="ZJ55" s="196"/>
      <c r="ZK55" s="196"/>
      <c r="ZL55" s="196"/>
      <c r="ZM55" s="196"/>
      <c r="ZN55" s="196"/>
      <c r="ZO55" s="196"/>
      <c r="ZP55" s="196"/>
      <c r="ZQ55" s="196"/>
      <c r="ZR55" s="196"/>
      <c r="ZS55" s="196"/>
      <c r="ZT55" s="196"/>
      <c r="ZU55" s="196"/>
      <c r="ZV55" s="196"/>
      <c r="ZW55" s="196"/>
      <c r="ZX55" s="196"/>
      <c r="ZY55" s="196"/>
      <c r="ZZ55" s="196"/>
      <c r="AAA55" s="196"/>
      <c r="AAB55" s="196"/>
      <c r="AAC55" s="196"/>
      <c r="AAD55" s="196"/>
      <c r="AAE55" s="196"/>
      <c r="AAF55" s="196"/>
      <c r="AAG55" s="196"/>
      <c r="AAH55" s="196"/>
      <c r="AAI55" s="196"/>
      <c r="AAJ55" s="196"/>
      <c r="AAK55" s="196"/>
      <c r="AAL55" s="196"/>
      <c r="AAM55" s="196"/>
      <c r="AAN55" s="196"/>
      <c r="AAO55" s="196"/>
      <c r="AAP55" s="196"/>
      <c r="AAQ55" s="196"/>
      <c r="AAR55" s="196"/>
      <c r="AAS55" s="196"/>
      <c r="AAT55" s="196"/>
      <c r="AAU55" s="196"/>
      <c r="AAV55" s="196"/>
      <c r="AAW55" s="196"/>
      <c r="AAX55" s="196"/>
      <c r="AAY55" s="196"/>
      <c r="AAZ55" s="196"/>
      <c r="ABA55" s="196"/>
      <c r="ABB55" s="196"/>
      <c r="ABC55" s="196"/>
      <c r="ABD55" s="196"/>
      <c r="ABE55" s="196"/>
      <c r="ABF55" s="196"/>
      <c r="ABG55" s="196"/>
      <c r="ABH55" s="196"/>
      <c r="ABI55" s="196"/>
      <c r="ABJ55" s="196"/>
      <c r="ABK55" s="196"/>
      <c r="ABL55" s="196"/>
      <c r="ABM55" s="196"/>
      <c r="ABN55" s="196"/>
      <c r="ABO55" s="196"/>
      <c r="ABP55" s="196"/>
      <c r="ABQ55" s="196"/>
      <c r="ABR55" s="196"/>
      <c r="ABS55" s="196"/>
      <c r="ABT55" s="196"/>
      <c r="ABU55" s="196"/>
      <c r="ABV55" s="196"/>
      <c r="ABW55" s="196"/>
      <c r="ABX55" s="196"/>
      <c r="ABY55" s="196"/>
      <c r="ABZ55" s="196"/>
      <c r="ACA55" s="196"/>
      <c r="ACB55" s="196"/>
      <c r="ACC55" s="196"/>
      <c r="ACD55" s="196"/>
      <c r="ACE55" s="196"/>
      <c r="ACF55" s="196"/>
      <c r="ACG55" s="196"/>
      <c r="ACH55" s="196"/>
      <c r="ACI55" s="196"/>
      <c r="ACJ55" s="196"/>
      <c r="ACK55" s="196"/>
      <c r="ACL55" s="196"/>
      <c r="ACM55" s="196"/>
      <c r="ACN55" s="196"/>
      <c r="ACO55" s="196"/>
      <c r="ACP55" s="196"/>
      <c r="ACQ55" s="196"/>
      <c r="ACR55" s="196"/>
      <c r="ACS55" s="196"/>
      <c r="ACT55" s="196"/>
      <c r="ACU55" s="196"/>
      <c r="ACV55" s="196"/>
      <c r="ACW55" s="196"/>
      <c r="ACX55" s="196"/>
      <c r="ACY55" s="196"/>
      <c r="ACZ55" s="196"/>
      <c r="ADA55" s="196"/>
      <c r="ADB55" s="196"/>
      <c r="ADC55" s="196"/>
      <c r="ADD55" s="196"/>
      <c r="ADE55" s="196"/>
      <c r="ADF55" s="196"/>
      <c r="ADG55" s="196"/>
      <c r="ADH55" s="196"/>
      <c r="ADI55" s="196"/>
      <c r="ADJ55" s="196"/>
      <c r="ADK55" s="196"/>
      <c r="ADL55" s="196"/>
      <c r="ADM55" s="196"/>
      <c r="ADN55" s="196"/>
      <c r="ADO55" s="196"/>
      <c r="ADP55" s="196"/>
      <c r="ADQ55" s="196"/>
      <c r="ADR55" s="196"/>
      <c r="ADS55" s="196"/>
      <c r="ADT55" s="196"/>
      <c r="ADU55" s="196"/>
      <c r="ADV55" s="196"/>
      <c r="ADW55" s="196"/>
      <c r="ADX55" s="196"/>
      <c r="ADY55" s="196"/>
      <c r="ADZ55" s="196"/>
      <c r="AEA55" s="196"/>
      <c r="AEB55" s="196"/>
      <c r="AEC55" s="196"/>
      <c r="AED55" s="196"/>
      <c r="AEE55" s="196"/>
      <c r="AEF55" s="196"/>
      <c r="AEG55" s="196"/>
      <c r="AEH55" s="196"/>
      <c r="AEI55" s="196"/>
      <c r="AEJ55" s="196"/>
      <c r="AEK55" s="196"/>
      <c r="AEL55" s="196"/>
      <c r="AEM55" s="196"/>
      <c r="AEN55" s="196"/>
      <c r="AEO55" s="196"/>
      <c r="AEP55" s="196"/>
      <c r="AEQ55" s="196"/>
      <c r="AER55" s="196"/>
      <c r="AES55" s="196"/>
      <c r="AET55" s="196"/>
      <c r="AEU55" s="196"/>
      <c r="AEV55" s="196"/>
      <c r="AEW55" s="196"/>
      <c r="AEX55" s="196"/>
      <c r="AEY55" s="196"/>
      <c r="AEZ55" s="196"/>
      <c r="AFA55" s="196"/>
      <c r="AFB55" s="196"/>
      <c r="AFC55" s="196"/>
      <c r="AFD55" s="196"/>
      <c r="AFE55" s="196"/>
      <c r="AFF55" s="196"/>
      <c r="AFG55" s="196"/>
      <c r="AFH55" s="196"/>
      <c r="AFI55" s="196"/>
      <c r="AFJ55" s="196"/>
      <c r="AFK55" s="196"/>
      <c r="AFL55" s="196"/>
      <c r="AFM55" s="196"/>
      <c r="AFN55" s="196"/>
      <c r="AFO55" s="196"/>
      <c r="AFP55" s="196"/>
      <c r="AFQ55" s="196"/>
      <c r="AFR55" s="196"/>
      <c r="AFS55" s="196"/>
      <c r="AFT55" s="196"/>
      <c r="AFU55" s="196"/>
      <c r="AFV55" s="196"/>
      <c r="AFW55" s="196"/>
      <c r="AFX55" s="196"/>
      <c r="AFY55" s="196"/>
      <c r="AFZ55" s="196"/>
      <c r="AGA55" s="196"/>
      <c r="AGB55" s="196"/>
      <c r="AGC55" s="196"/>
      <c r="AGD55" s="196"/>
      <c r="AGE55" s="196"/>
      <c r="AGF55" s="196"/>
      <c r="AGG55" s="196"/>
      <c r="AGH55" s="196"/>
      <c r="AGI55" s="196"/>
      <c r="AGJ55" s="196"/>
      <c r="AGK55" s="196"/>
      <c r="AGL55" s="196"/>
      <c r="AGM55" s="196"/>
      <c r="AGN55" s="196"/>
      <c r="AGO55" s="196"/>
      <c r="AGP55" s="196"/>
      <c r="AGQ55" s="196"/>
      <c r="AGR55" s="196"/>
      <c r="AGS55" s="196"/>
      <c r="AGT55" s="196"/>
      <c r="AGU55" s="196"/>
      <c r="AGV55" s="196"/>
      <c r="AGW55" s="196"/>
      <c r="AGX55" s="196"/>
      <c r="AGY55" s="196"/>
      <c r="AGZ55" s="196"/>
      <c r="AHA55" s="196"/>
      <c r="AHB55" s="196"/>
      <c r="AHC55" s="196"/>
      <c r="AHD55" s="196"/>
      <c r="AHE55" s="196"/>
      <c r="AHF55" s="196"/>
      <c r="AHG55" s="196"/>
      <c r="AHH55" s="196"/>
      <c r="AHI55" s="196"/>
      <c r="AHJ55" s="196"/>
      <c r="AHK55" s="196"/>
      <c r="AHL55" s="196"/>
      <c r="AHM55" s="196"/>
      <c r="AHN55" s="196"/>
      <c r="AHO55" s="196"/>
      <c r="AHP55" s="196"/>
      <c r="AHQ55" s="196"/>
      <c r="AHR55" s="196"/>
      <c r="AHS55" s="196"/>
      <c r="AHT55" s="196"/>
      <c r="AHU55" s="196"/>
      <c r="AHV55" s="196"/>
      <c r="AHW55" s="196"/>
      <c r="AHX55" s="196"/>
      <c r="AHY55" s="196"/>
      <c r="AHZ55" s="196"/>
      <c r="AIA55" s="196"/>
      <c r="AIB55" s="196"/>
      <c r="AIC55" s="196"/>
      <c r="AID55" s="196"/>
      <c r="AIE55" s="196"/>
      <c r="AIF55" s="196"/>
      <c r="AIG55" s="196"/>
      <c r="AIH55" s="196"/>
      <c r="AII55" s="196"/>
      <c r="AIJ55" s="196"/>
      <c r="AIK55" s="196"/>
      <c r="AIL55" s="196"/>
      <c r="AIM55" s="196"/>
      <c r="AIN55" s="196"/>
      <c r="AIO55" s="196"/>
      <c r="AIP55" s="196"/>
      <c r="AIQ55" s="196"/>
      <c r="AIR55" s="196"/>
      <c r="AIS55" s="196"/>
      <c r="AIT55" s="196"/>
      <c r="AIU55" s="196"/>
      <c r="AIV55" s="196"/>
      <c r="AIW55" s="196"/>
      <c r="AIX55" s="196"/>
      <c r="AIY55" s="196"/>
      <c r="AIZ55" s="196"/>
      <c r="AJA55" s="196"/>
      <c r="AJB55" s="196"/>
      <c r="AJC55" s="196"/>
      <c r="AJD55" s="196"/>
      <c r="AJE55" s="196"/>
      <c r="AJF55" s="196"/>
      <c r="AJG55" s="196"/>
      <c r="AJH55" s="196"/>
      <c r="AJI55" s="196"/>
      <c r="AJJ55" s="196"/>
      <c r="AJK55" s="196"/>
      <c r="AJL55" s="196"/>
      <c r="AJM55" s="196"/>
      <c r="AJN55" s="196"/>
      <c r="AJO55" s="196"/>
      <c r="AJP55" s="196"/>
      <c r="AJQ55" s="196"/>
      <c r="AJR55" s="196"/>
      <c r="AJS55" s="196"/>
      <c r="AJT55" s="196"/>
      <c r="AJU55" s="196"/>
      <c r="AJV55" s="196"/>
      <c r="AJW55" s="196"/>
      <c r="AJX55" s="196"/>
      <c r="AJY55" s="196"/>
      <c r="AJZ55" s="196"/>
      <c r="AKA55" s="196"/>
      <c r="AKB55" s="196"/>
      <c r="AKC55" s="196"/>
      <c r="AKD55" s="196"/>
      <c r="AKE55" s="196"/>
      <c r="AKF55" s="196"/>
      <c r="AKG55" s="196"/>
      <c r="AKH55" s="196"/>
      <c r="AKI55" s="196"/>
      <c r="AKJ55" s="196"/>
      <c r="AKK55" s="196"/>
      <c r="AKL55" s="196"/>
      <c r="AKM55" s="196"/>
      <c r="AKN55" s="196"/>
      <c r="AKO55" s="196"/>
      <c r="AKP55" s="196"/>
      <c r="AKQ55" s="196"/>
      <c r="AKR55" s="196"/>
      <c r="AKS55" s="196"/>
      <c r="AKT55" s="196"/>
      <c r="AKU55" s="196"/>
      <c r="AKV55" s="196"/>
      <c r="AKW55" s="196"/>
      <c r="AKX55" s="196"/>
      <c r="AKY55" s="196"/>
      <c r="AKZ55" s="196"/>
      <c r="ALA55" s="196"/>
      <c r="ALB55" s="196"/>
      <c r="ALC55" s="196"/>
      <c r="ALD55" s="196"/>
      <c r="ALE55" s="196"/>
      <c r="ALF55" s="196"/>
      <c r="ALG55" s="196"/>
      <c r="ALH55" s="196"/>
      <c r="ALI55" s="196"/>
      <c r="ALJ55" s="196"/>
      <c r="ALK55" s="196"/>
      <c r="ALL55" s="196"/>
      <c r="ALM55" s="196"/>
      <c r="ALN55" s="196"/>
      <c r="ALO55" s="196"/>
      <c r="ALP55" s="196"/>
      <c r="ALQ55" s="196"/>
      <c r="ALR55" s="196"/>
      <c r="ALS55" s="196"/>
      <c r="ALT55" s="196"/>
      <c r="ALU55" s="196"/>
      <c r="ALV55" s="196"/>
      <c r="ALW55" s="196"/>
      <c r="ALX55" s="196"/>
      <c r="ALY55" s="196"/>
      <c r="ALZ55" s="196"/>
      <c r="AMA55" s="196"/>
      <c r="AMB55" s="196"/>
      <c r="AMC55" s="196"/>
      <c r="AMD55" s="196"/>
      <c r="AME55" s="196"/>
      <c r="AMF55" s="196"/>
      <c r="AMG55" s="196"/>
      <c r="AMH55" s="196"/>
      <c r="AMI55" s="196"/>
      <c r="AMJ55" s="196"/>
      <c r="AMK55" s="196"/>
      <c r="AML55" s="196"/>
      <c r="AMM55" s="196"/>
      <c r="AMN55" s="196"/>
      <c r="AMO55" s="196"/>
      <c r="AMP55" s="196"/>
      <c r="AMQ55" s="196"/>
      <c r="AMR55" s="196"/>
      <c r="AMS55" s="196"/>
      <c r="AMT55" s="196"/>
      <c r="AMU55" s="196"/>
      <c r="AMV55" s="196"/>
      <c r="AMW55" s="196"/>
      <c r="AMX55" s="196"/>
      <c r="AMY55" s="196"/>
      <c r="AMZ55" s="196"/>
      <c r="ANA55" s="196"/>
      <c r="ANB55" s="196"/>
      <c r="ANC55" s="196"/>
      <c r="AND55" s="196"/>
      <c r="ANE55" s="196"/>
      <c r="ANF55" s="196"/>
      <c r="ANG55" s="196"/>
      <c r="ANH55" s="196"/>
      <c r="ANI55" s="196"/>
      <c r="ANJ55" s="196"/>
      <c r="ANK55" s="196"/>
      <c r="ANL55" s="196"/>
      <c r="ANM55" s="196"/>
      <c r="ANN55" s="196"/>
      <c r="ANO55" s="196"/>
      <c r="ANP55" s="196"/>
      <c r="ANQ55" s="196"/>
      <c r="ANR55" s="196"/>
      <c r="ANS55" s="196"/>
      <c r="ANT55" s="196"/>
      <c r="ANU55" s="196"/>
      <c r="ANV55" s="196"/>
      <c r="ANW55" s="196"/>
      <c r="ANX55" s="196"/>
      <c r="ANY55" s="196"/>
      <c r="ANZ55" s="196"/>
      <c r="AOA55" s="196"/>
      <c r="AOB55" s="196"/>
      <c r="AOC55" s="196"/>
      <c r="AOD55" s="196"/>
      <c r="AOE55" s="196"/>
      <c r="AOF55" s="196"/>
      <c r="AOG55" s="196"/>
      <c r="AOH55" s="196"/>
      <c r="AOI55" s="196"/>
      <c r="AOJ55" s="196"/>
      <c r="AOK55" s="196"/>
      <c r="AOL55" s="196"/>
      <c r="AOM55" s="196"/>
      <c r="AON55" s="196"/>
      <c r="AOO55" s="196"/>
      <c r="AOP55" s="196"/>
      <c r="AOQ55" s="196"/>
      <c r="AOR55" s="196"/>
      <c r="AOS55" s="196"/>
      <c r="AOT55" s="196"/>
      <c r="AOU55" s="196"/>
      <c r="AOV55" s="196"/>
      <c r="AOW55" s="196"/>
      <c r="AOX55" s="196"/>
      <c r="AOY55" s="196"/>
      <c r="AOZ55" s="196"/>
      <c r="APA55" s="196"/>
      <c r="APB55" s="196"/>
      <c r="APC55" s="196"/>
      <c r="APD55" s="196"/>
      <c r="APE55" s="196"/>
      <c r="APF55" s="196"/>
      <c r="APG55" s="196"/>
      <c r="APH55" s="196"/>
      <c r="API55" s="196"/>
      <c r="APJ55" s="196"/>
      <c r="APK55" s="196"/>
      <c r="APL55" s="196"/>
      <c r="APM55" s="196"/>
      <c r="APN55" s="196"/>
      <c r="APO55" s="196"/>
      <c r="APP55" s="196"/>
      <c r="APQ55" s="196"/>
      <c r="APR55" s="196"/>
      <c r="APS55" s="196"/>
      <c r="APT55" s="196"/>
      <c r="APU55" s="196"/>
      <c r="APV55" s="196"/>
      <c r="APW55" s="196"/>
      <c r="APX55" s="196"/>
      <c r="APY55" s="196"/>
      <c r="APZ55" s="196"/>
      <c r="AQA55" s="196"/>
      <c r="AQB55" s="196"/>
      <c r="AQC55" s="196"/>
      <c r="AQD55" s="196"/>
      <c r="AQE55" s="196"/>
      <c r="AQF55" s="196"/>
      <c r="AQG55" s="196"/>
      <c r="AQH55" s="196"/>
      <c r="AQI55" s="196"/>
      <c r="AQJ55" s="196"/>
      <c r="AQK55" s="196"/>
      <c r="AQL55" s="196"/>
      <c r="AQM55" s="196"/>
      <c r="AQN55" s="196"/>
      <c r="AQO55" s="196"/>
      <c r="AQP55" s="196"/>
      <c r="AQQ55" s="196"/>
      <c r="AQR55" s="196"/>
      <c r="AQS55" s="196"/>
      <c r="AQT55" s="196"/>
      <c r="AQU55" s="196"/>
      <c r="AQV55" s="196"/>
      <c r="AQW55" s="196"/>
      <c r="AQX55" s="196"/>
      <c r="AQY55" s="196"/>
      <c r="AQZ55" s="196"/>
      <c r="ARA55" s="196"/>
      <c r="ARB55" s="196"/>
      <c r="ARC55" s="196"/>
      <c r="ARD55" s="196"/>
      <c r="ARE55" s="196"/>
      <c r="ARF55" s="196"/>
      <c r="ARG55" s="196"/>
      <c r="ARH55" s="196"/>
      <c r="ARI55" s="196"/>
      <c r="ARJ55" s="196"/>
      <c r="ARK55" s="196"/>
      <c r="ARL55" s="196"/>
      <c r="ARM55" s="196"/>
      <c r="ARN55" s="196"/>
      <c r="ARO55" s="196"/>
      <c r="ARP55" s="196"/>
      <c r="ARQ55" s="196"/>
      <c r="ARR55" s="196"/>
      <c r="ARS55" s="196"/>
      <c r="ART55" s="196"/>
      <c r="ARU55" s="196"/>
      <c r="ARV55" s="196"/>
      <c r="ARW55" s="196"/>
      <c r="ARX55" s="196"/>
      <c r="ARY55" s="196"/>
      <c r="ARZ55" s="196"/>
      <c r="ASA55" s="196"/>
      <c r="ASB55" s="196"/>
      <c r="ASC55" s="196"/>
      <c r="ASD55" s="196"/>
      <c r="ASE55" s="196"/>
      <c r="ASF55" s="196"/>
      <c r="ASG55" s="196"/>
      <c r="ASH55" s="196"/>
      <c r="ASI55" s="196"/>
      <c r="ASJ55" s="196"/>
      <c r="ASK55" s="196"/>
      <c r="ASL55" s="196"/>
      <c r="ASM55" s="196"/>
      <c r="ASN55" s="196"/>
      <c r="ASO55" s="196"/>
      <c r="ASP55" s="196"/>
      <c r="ASQ55" s="196"/>
      <c r="ASR55" s="196"/>
      <c r="ASS55" s="196"/>
      <c r="AST55" s="196"/>
      <c r="ASU55" s="196"/>
      <c r="ASV55" s="196"/>
      <c r="ASW55" s="196"/>
      <c r="ASX55" s="196"/>
      <c r="ASY55" s="196"/>
      <c r="ASZ55" s="196"/>
      <c r="ATA55" s="196"/>
      <c r="ATB55" s="196"/>
      <c r="ATC55" s="196"/>
      <c r="ATD55" s="196"/>
      <c r="ATE55" s="196"/>
      <c r="ATF55" s="196"/>
      <c r="ATG55" s="196"/>
      <c r="ATH55" s="196"/>
      <c r="ATI55" s="196"/>
      <c r="ATJ55" s="196"/>
      <c r="ATK55" s="196"/>
      <c r="ATL55" s="196"/>
      <c r="ATM55" s="196"/>
      <c r="ATN55" s="196"/>
      <c r="ATO55" s="196"/>
      <c r="ATP55" s="196"/>
      <c r="ATQ55" s="196"/>
      <c r="ATR55" s="196"/>
      <c r="ATS55" s="196"/>
      <c r="ATT55" s="196"/>
      <c r="ATU55" s="196"/>
      <c r="ATV55" s="196"/>
      <c r="ATW55" s="196"/>
      <c r="ATX55" s="196"/>
      <c r="ATY55" s="196"/>
      <c r="ATZ55" s="196"/>
      <c r="AUA55" s="196"/>
      <c r="AUB55" s="196"/>
      <c r="AUC55" s="196"/>
      <c r="AUD55" s="196"/>
      <c r="AUE55" s="196"/>
      <c r="AUF55" s="196"/>
      <c r="AUG55" s="196"/>
      <c r="AUH55" s="196"/>
      <c r="AUI55" s="196"/>
      <c r="AUJ55" s="196"/>
      <c r="AUK55" s="196"/>
      <c r="AUL55" s="196"/>
      <c r="AUM55" s="196"/>
      <c r="AUN55" s="196"/>
      <c r="AUO55" s="196"/>
      <c r="AUP55" s="196"/>
      <c r="AUQ55" s="196"/>
      <c r="AUR55" s="196"/>
      <c r="AUS55" s="196"/>
      <c r="AUT55" s="196"/>
      <c r="AUU55" s="196"/>
      <c r="AUV55" s="196"/>
      <c r="AUW55" s="196"/>
      <c r="AUX55" s="196"/>
      <c r="AUY55" s="196"/>
      <c r="AUZ55" s="196"/>
      <c r="AVA55" s="196"/>
      <c r="AVB55" s="196"/>
      <c r="AVC55" s="196"/>
      <c r="AVD55" s="196"/>
      <c r="AVE55" s="196"/>
      <c r="AVF55" s="196"/>
      <c r="AVG55" s="196"/>
      <c r="AVH55" s="196"/>
      <c r="AVI55" s="196"/>
      <c r="AVJ55" s="196"/>
      <c r="AVK55" s="196"/>
      <c r="AVL55" s="196"/>
      <c r="AVM55" s="196"/>
      <c r="AVN55" s="196"/>
      <c r="AVO55" s="196"/>
      <c r="AVP55" s="196"/>
      <c r="AVQ55" s="196"/>
      <c r="AVR55" s="196"/>
      <c r="AVS55" s="196"/>
      <c r="AVT55" s="196"/>
      <c r="AVU55" s="196"/>
      <c r="AVV55" s="196"/>
      <c r="AVW55" s="196"/>
      <c r="AVX55" s="196"/>
      <c r="AVY55" s="196"/>
      <c r="AVZ55" s="196"/>
      <c r="AWA55" s="196"/>
      <c r="AWB55" s="196"/>
      <c r="AWC55" s="196"/>
      <c r="AWD55" s="196"/>
      <c r="AWE55" s="196"/>
      <c r="AWF55" s="196"/>
      <c r="AWG55" s="196"/>
      <c r="AWH55" s="196"/>
      <c r="AWI55" s="196"/>
      <c r="AWJ55" s="196"/>
      <c r="AWK55" s="196"/>
      <c r="AWL55" s="196"/>
      <c r="AWM55" s="196"/>
      <c r="AWN55" s="196"/>
      <c r="AWO55" s="196"/>
      <c r="AWP55" s="196"/>
      <c r="AWQ55" s="196"/>
      <c r="AWR55" s="196"/>
      <c r="AWS55" s="196"/>
      <c r="AWT55" s="196"/>
      <c r="AWU55" s="196"/>
      <c r="AWV55" s="196"/>
      <c r="AWW55" s="196"/>
      <c r="AWX55" s="196"/>
      <c r="AWY55" s="196"/>
      <c r="AWZ55" s="196"/>
      <c r="AXA55" s="196"/>
      <c r="AXB55" s="196"/>
      <c r="AXC55" s="196"/>
      <c r="AXD55" s="196"/>
      <c r="AXE55" s="196"/>
      <c r="AXF55" s="196"/>
      <c r="AXG55" s="196"/>
      <c r="AXH55" s="196"/>
      <c r="AXI55" s="196"/>
      <c r="AXJ55" s="196"/>
      <c r="AXK55" s="196"/>
      <c r="AXL55" s="196"/>
      <c r="AXM55" s="196"/>
      <c r="AXN55" s="196"/>
      <c r="AXO55" s="196"/>
      <c r="AXP55" s="196"/>
      <c r="AXQ55" s="196"/>
      <c r="AXR55" s="196"/>
      <c r="AXS55" s="196"/>
      <c r="AXT55" s="196"/>
      <c r="AXU55" s="196"/>
      <c r="AXV55" s="196"/>
      <c r="AXW55" s="196"/>
      <c r="AXX55" s="196"/>
      <c r="AXY55" s="196"/>
      <c r="AXZ55" s="196"/>
      <c r="AYA55" s="196"/>
      <c r="AYB55" s="196"/>
      <c r="AYC55" s="196"/>
      <c r="AYD55" s="196"/>
      <c r="AYE55" s="196"/>
      <c r="AYF55" s="196"/>
      <c r="AYG55" s="196"/>
      <c r="AYH55" s="196"/>
      <c r="AYI55" s="196"/>
      <c r="AYJ55" s="196"/>
      <c r="AYK55" s="196"/>
      <c r="AYL55" s="196"/>
      <c r="AYM55" s="196"/>
      <c r="AYN55" s="196"/>
      <c r="AYO55" s="196"/>
      <c r="AYP55" s="196"/>
      <c r="AYQ55" s="196"/>
      <c r="AYR55" s="196"/>
      <c r="AYS55" s="196"/>
      <c r="AYT55" s="196"/>
      <c r="AYU55" s="196"/>
      <c r="AYV55" s="196"/>
      <c r="AYW55" s="196"/>
      <c r="AYX55" s="196"/>
      <c r="AYY55" s="196"/>
      <c r="AYZ55" s="196"/>
      <c r="AZA55" s="196"/>
      <c r="AZB55" s="196"/>
      <c r="AZC55" s="196"/>
      <c r="AZD55" s="196"/>
      <c r="AZE55" s="196"/>
      <c r="AZF55" s="196"/>
      <c r="AZG55" s="196"/>
      <c r="AZH55" s="196"/>
      <c r="AZI55" s="196"/>
      <c r="AZJ55" s="196"/>
      <c r="AZK55" s="196"/>
      <c r="AZL55" s="196"/>
      <c r="AZM55" s="196"/>
      <c r="AZN55" s="196"/>
      <c r="AZO55" s="196"/>
      <c r="AZP55" s="196"/>
      <c r="AZQ55" s="196"/>
      <c r="AZR55" s="196"/>
      <c r="AZS55" s="196"/>
      <c r="AZT55" s="196"/>
      <c r="AZU55" s="196"/>
      <c r="AZV55" s="196"/>
      <c r="AZW55" s="196"/>
      <c r="AZX55" s="196"/>
      <c r="AZY55" s="196"/>
      <c r="AZZ55" s="196"/>
      <c r="BAA55" s="196"/>
      <c r="BAB55" s="196"/>
      <c r="BAC55" s="196"/>
      <c r="BAD55" s="196"/>
      <c r="BAE55" s="196"/>
      <c r="BAF55" s="196"/>
      <c r="BAG55" s="196"/>
      <c r="BAH55" s="196"/>
      <c r="BAI55" s="196"/>
      <c r="BAJ55" s="196"/>
      <c r="BAK55" s="196"/>
      <c r="BAL55" s="196"/>
      <c r="BAM55" s="196"/>
      <c r="BAN55" s="196"/>
      <c r="BAO55" s="196"/>
      <c r="BAP55" s="196"/>
      <c r="BAQ55" s="196"/>
      <c r="BAR55" s="196"/>
      <c r="BAS55" s="196"/>
      <c r="BAT55" s="196"/>
      <c r="BAU55" s="196"/>
      <c r="BAV55" s="196"/>
      <c r="BAW55" s="196"/>
      <c r="BAX55" s="196"/>
      <c r="BAY55" s="196"/>
      <c r="BAZ55" s="196"/>
      <c r="BBA55" s="196"/>
      <c r="BBB55" s="196"/>
      <c r="BBC55" s="196"/>
      <c r="BBD55" s="196"/>
      <c r="BBE55" s="196"/>
      <c r="BBF55" s="196"/>
      <c r="BBG55" s="196"/>
      <c r="BBH55" s="196"/>
      <c r="BBI55" s="196"/>
      <c r="BBJ55" s="196"/>
      <c r="BBK55" s="196"/>
      <c r="BBL55" s="196"/>
      <c r="BBM55" s="196"/>
      <c r="BBN55" s="196"/>
      <c r="BBO55" s="196"/>
      <c r="BBP55" s="196"/>
      <c r="BBQ55" s="196"/>
      <c r="BBR55" s="196"/>
      <c r="BBS55" s="196"/>
      <c r="BBT55" s="196"/>
      <c r="BBU55" s="196"/>
      <c r="BBV55" s="196"/>
      <c r="BBW55" s="196"/>
      <c r="BBX55" s="196"/>
      <c r="BBY55" s="196"/>
      <c r="BBZ55" s="196"/>
      <c r="BCA55" s="196"/>
      <c r="BCB55" s="196"/>
      <c r="BCC55" s="196"/>
      <c r="BCD55" s="196"/>
      <c r="BCE55" s="196"/>
      <c r="BCF55" s="196"/>
      <c r="BCG55" s="196"/>
      <c r="BCH55" s="196"/>
      <c r="BCI55" s="196"/>
      <c r="BCJ55" s="196"/>
      <c r="BCK55" s="196"/>
      <c r="BCL55" s="196"/>
      <c r="BCM55" s="196"/>
      <c r="BCN55" s="196"/>
      <c r="BCO55" s="196"/>
      <c r="BCP55" s="196"/>
      <c r="BCQ55" s="196"/>
      <c r="BCR55" s="196"/>
      <c r="BCS55" s="196"/>
      <c r="BCT55" s="196"/>
      <c r="BCU55" s="196"/>
      <c r="BCV55" s="196"/>
      <c r="BCW55" s="196"/>
      <c r="BCX55" s="196"/>
      <c r="BCY55" s="196"/>
      <c r="BCZ55" s="196"/>
      <c r="BDA55" s="196"/>
      <c r="BDB55" s="196"/>
      <c r="BDC55" s="196"/>
      <c r="BDD55" s="196"/>
      <c r="BDE55" s="196"/>
      <c r="BDF55" s="196"/>
      <c r="BDG55" s="196"/>
      <c r="BDH55" s="196"/>
      <c r="BDI55" s="196"/>
      <c r="BDJ55" s="196"/>
      <c r="BDK55" s="196"/>
      <c r="BDL55" s="196"/>
      <c r="BDM55" s="196"/>
      <c r="BDN55" s="196"/>
      <c r="BDO55" s="196"/>
      <c r="BDP55" s="196"/>
      <c r="BDQ55" s="196"/>
      <c r="BDR55" s="196"/>
      <c r="BDS55" s="196"/>
      <c r="BDT55" s="196"/>
      <c r="BDU55" s="196"/>
      <c r="BDV55" s="196"/>
      <c r="BDW55" s="196"/>
      <c r="BDX55" s="196"/>
      <c r="BDY55" s="196"/>
      <c r="BDZ55" s="196"/>
      <c r="BEA55" s="196"/>
      <c r="BEB55" s="196"/>
      <c r="BEC55" s="196"/>
      <c r="BED55" s="196"/>
      <c r="BEE55" s="196"/>
      <c r="BEF55" s="196"/>
      <c r="BEG55" s="196"/>
      <c r="BEH55" s="196"/>
      <c r="BEI55" s="196"/>
      <c r="BEJ55" s="196"/>
      <c r="BEK55" s="196"/>
      <c r="BEL55" s="196"/>
      <c r="BEM55" s="196"/>
      <c r="BEN55" s="196"/>
      <c r="BEO55" s="196"/>
      <c r="BEP55" s="196"/>
      <c r="BEQ55" s="196"/>
      <c r="BER55" s="196"/>
      <c r="BES55" s="196"/>
      <c r="BET55" s="196"/>
      <c r="BEU55" s="196"/>
      <c r="BEV55" s="196"/>
      <c r="BEW55" s="196"/>
      <c r="BEX55" s="196"/>
      <c r="BEY55" s="196"/>
      <c r="BEZ55" s="196"/>
      <c r="BFA55" s="196"/>
      <c r="BFB55" s="196"/>
      <c r="BFC55" s="196"/>
      <c r="BFD55" s="196"/>
      <c r="BFE55" s="196"/>
      <c r="BFF55" s="196"/>
      <c r="BFG55" s="196"/>
      <c r="BFH55" s="196"/>
      <c r="BFI55" s="196"/>
      <c r="BFJ55" s="196"/>
      <c r="BFK55" s="196"/>
      <c r="BFL55" s="196"/>
      <c r="BFM55" s="196"/>
      <c r="BFN55" s="196"/>
      <c r="BFO55" s="196"/>
      <c r="BFP55" s="196"/>
      <c r="BFQ55" s="196"/>
      <c r="BFR55" s="196"/>
      <c r="BFS55" s="196"/>
      <c r="BFT55" s="196"/>
      <c r="BFU55" s="196"/>
      <c r="BFV55" s="196"/>
      <c r="BFW55" s="196"/>
      <c r="BFX55" s="196"/>
      <c r="BFY55" s="196"/>
      <c r="BFZ55" s="196"/>
      <c r="BGA55" s="196"/>
      <c r="BGB55" s="196"/>
      <c r="BGC55" s="196"/>
      <c r="BGD55" s="196"/>
      <c r="BGE55" s="196"/>
      <c r="BGF55" s="196"/>
      <c r="BGG55" s="196"/>
      <c r="BGH55" s="196"/>
      <c r="BGI55" s="196"/>
      <c r="BGJ55" s="196"/>
      <c r="BGK55" s="196"/>
      <c r="BGL55" s="196"/>
      <c r="BGM55" s="196"/>
      <c r="BGN55" s="196"/>
      <c r="BGO55" s="196"/>
      <c r="BGP55" s="196"/>
      <c r="BGQ55" s="196"/>
      <c r="BGR55" s="196"/>
      <c r="BGS55" s="196"/>
      <c r="BGT55" s="196"/>
      <c r="BGU55" s="196"/>
      <c r="BGV55" s="196"/>
      <c r="BGW55" s="196"/>
      <c r="BGX55" s="196"/>
      <c r="BGY55" s="196"/>
      <c r="BGZ55" s="196"/>
      <c r="BHA55" s="196"/>
      <c r="BHB55" s="196"/>
      <c r="BHC55" s="196"/>
      <c r="BHD55" s="196"/>
      <c r="BHE55" s="196"/>
      <c r="BHF55" s="196"/>
      <c r="BHG55" s="196"/>
      <c r="BHH55" s="196"/>
      <c r="BHI55" s="196"/>
      <c r="BHJ55" s="196"/>
      <c r="BHK55" s="196"/>
      <c r="BHL55" s="196"/>
      <c r="BHM55" s="196"/>
      <c r="BHN55" s="196"/>
      <c r="BHO55" s="196"/>
      <c r="BHP55" s="196"/>
      <c r="BHQ55" s="196"/>
      <c r="BHR55" s="196"/>
      <c r="BHS55" s="196"/>
      <c r="BHT55" s="196"/>
      <c r="BHU55" s="196"/>
      <c r="BHV55" s="196"/>
      <c r="BHW55" s="196"/>
      <c r="BHX55" s="196"/>
      <c r="BHY55" s="196"/>
      <c r="BHZ55" s="196"/>
      <c r="BIA55" s="196"/>
      <c r="BIB55" s="196"/>
      <c r="BIC55" s="196"/>
      <c r="BID55" s="196"/>
      <c r="BIE55" s="196"/>
      <c r="BIF55" s="196"/>
      <c r="BIG55" s="196"/>
      <c r="BIH55" s="196"/>
      <c r="BII55" s="196"/>
      <c r="BIJ55" s="196"/>
      <c r="BIK55" s="196"/>
      <c r="BIL55" s="196"/>
      <c r="BIM55" s="196"/>
      <c r="BIN55" s="196"/>
      <c r="BIO55" s="196"/>
      <c r="BIP55" s="196"/>
      <c r="BIQ55" s="196"/>
      <c r="BIR55" s="196"/>
      <c r="BIS55" s="196"/>
      <c r="BIT55" s="196"/>
      <c r="BIU55" s="196"/>
      <c r="BIV55" s="196"/>
      <c r="BIW55" s="196"/>
      <c r="BIX55" s="196"/>
      <c r="BIY55" s="196"/>
      <c r="BIZ55" s="196"/>
      <c r="BJA55" s="196"/>
      <c r="BJB55" s="196"/>
      <c r="BJC55" s="196"/>
      <c r="BJD55" s="196"/>
      <c r="BJE55" s="196"/>
      <c r="BJF55" s="196"/>
      <c r="BJG55" s="196"/>
      <c r="BJH55" s="196"/>
      <c r="BJI55" s="196"/>
      <c r="BJJ55" s="196"/>
      <c r="BJK55" s="196"/>
      <c r="BJL55" s="196"/>
      <c r="BJM55" s="196"/>
      <c r="BJN55" s="196"/>
      <c r="BJO55" s="196"/>
      <c r="BJP55" s="196"/>
      <c r="BJQ55" s="196"/>
      <c r="BJR55" s="196"/>
      <c r="BJS55" s="196"/>
      <c r="BJT55" s="196"/>
      <c r="BJU55" s="196"/>
      <c r="BJV55" s="196"/>
      <c r="BJW55" s="196"/>
      <c r="BJX55" s="196"/>
      <c r="BJY55" s="196"/>
      <c r="BJZ55" s="196"/>
      <c r="BKA55" s="196"/>
      <c r="BKB55" s="196"/>
      <c r="BKC55" s="196"/>
      <c r="BKD55" s="196"/>
      <c r="BKE55" s="196"/>
      <c r="BKF55" s="196"/>
      <c r="BKG55" s="196"/>
      <c r="BKH55" s="196"/>
      <c r="BKI55" s="196"/>
      <c r="BKJ55" s="196"/>
      <c r="BKK55" s="196"/>
      <c r="BKL55" s="196"/>
      <c r="BKM55" s="196"/>
      <c r="BKN55" s="196"/>
      <c r="BKO55" s="196"/>
      <c r="BKP55" s="196"/>
      <c r="BKQ55" s="196"/>
      <c r="BKR55" s="196"/>
      <c r="BKS55" s="196"/>
      <c r="BKT55" s="196"/>
      <c r="BKU55" s="196"/>
      <c r="BKV55" s="196"/>
      <c r="BKW55" s="196"/>
      <c r="BKX55" s="196"/>
      <c r="BKY55" s="196"/>
      <c r="BKZ55" s="196"/>
      <c r="BLA55" s="196"/>
      <c r="BLB55" s="196"/>
      <c r="BLC55" s="196"/>
      <c r="BLD55" s="196"/>
      <c r="BLE55" s="196"/>
      <c r="BLF55" s="196"/>
      <c r="BLG55" s="196"/>
      <c r="BLH55" s="196"/>
      <c r="BLI55" s="196"/>
      <c r="BLJ55" s="196"/>
      <c r="BLK55" s="196"/>
      <c r="BLL55" s="196"/>
      <c r="BLM55" s="196"/>
      <c r="BLN55" s="196"/>
      <c r="BLO55" s="196"/>
      <c r="BLP55" s="196"/>
      <c r="BLQ55" s="196"/>
      <c r="BLR55" s="196"/>
      <c r="BLS55" s="196"/>
      <c r="BLT55" s="196"/>
      <c r="BLU55" s="196"/>
      <c r="BLV55" s="196"/>
      <c r="BLW55" s="196"/>
      <c r="BLX55" s="196"/>
      <c r="BLY55" s="196"/>
      <c r="BLZ55" s="196"/>
      <c r="BMA55" s="196"/>
      <c r="BMB55" s="196"/>
      <c r="BMC55" s="196"/>
      <c r="BMD55" s="196"/>
      <c r="BME55" s="196"/>
      <c r="BMF55" s="196"/>
      <c r="BMG55" s="196"/>
      <c r="BMH55" s="196"/>
      <c r="BMI55" s="196"/>
      <c r="BMJ55" s="196"/>
      <c r="BMK55" s="196"/>
      <c r="BML55" s="196"/>
      <c r="BMM55" s="196"/>
      <c r="BMN55" s="196"/>
      <c r="BMO55" s="196"/>
      <c r="BMP55" s="196"/>
      <c r="BMQ55" s="196"/>
      <c r="BMR55" s="196"/>
      <c r="BMS55" s="196"/>
      <c r="BMT55" s="196"/>
      <c r="BMU55" s="196"/>
      <c r="BMV55" s="196"/>
      <c r="BMW55" s="196"/>
      <c r="BMX55" s="196"/>
      <c r="BMY55" s="196"/>
      <c r="BMZ55" s="196"/>
      <c r="BNA55" s="196"/>
      <c r="BNB55" s="196"/>
      <c r="BNC55" s="196"/>
      <c r="BND55" s="196"/>
      <c r="BNE55" s="196"/>
      <c r="BNF55" s="196"/>
      <c r="BNG55" s="196"/>
      <c r="BNH55" s="196"/>
      <c r="BNI55" s="196"/>
      <c r="BNJ55" s="196"/>
      <c r="BNK55" s="196"/>
      <c r="BNL55" s="196"/>
      <c r="BNM55" s="196"/>
      <c r="BNN55" s="196"/>
      <c r="BNO55" s="196"/>
      <c r="BNP55" s="196"/>
      <c r="BNQ55" s="196"/>
      <c r="BNR55" s="196"/>
      <c r="BNS55" s="196"/>
      <c r="BNT55" s="196"/>
      <c r="BNU55" s="196"/>
      <c r="BNV55" s="196"/>
      <c r="BNW55" s="196"/>
      <c r="BNX55" s="196"/>
      <c r="BNY55" s="196"/>
      <c r="BNZ55" s="196"/>
      <c r="BOA55" s="196"/>
      <c r="BOB55" s="196"/>
      <c r="BOC55" s="196"/>
      <c r="BOD55" s="196"/>
      <c r="BOE55" s="196"/>
      <c r="BOF55" s="196"/>
      <c r="BOG55" s="196"/>
      <c r="BOH55" s="196"/>
      <c r="BOI55" s="196"/>
      <c r="BOJ55" s="196"/>
      <c r="BOK55" s="196"/>
      <c r="BOL55" s="196"/>
      <c r="BOM55" s="196"/>
      <c r="BON55" s="196"/>
      <c r="BOO55" s="196"/>
      <c r="BOP55" s="196"/>
      <c r="BOQ55" s="196"/>
      <c r="BOR55" s="196"/>
      <c r="BOS55" s="196"/>
      <c r="BOT55" s="196"/>
      <c r="BOU55" s="196"/>
      <c r="BOV55" s="196"/>
      <c r="BOW55" s="196"/>
      <c r="BOX55" s="196"/>
      <c r="BOY55" s="196"/>
      <c r="BOZ55" s="196"/>
      <c r="BPA55" s="196"/>
      <c r="BPB55" s="196"/>
      <c r="BPC55" s="196"/>
      <c r="BPD55" s="196"/>
      <c r="BPE55" s="196"/>
      <c r="BPF55" s="196"/>
      <c r="BPG55" s="196"/>
      <c r="BPH55" s="196"/>
      <c r="BPI55" s="196"/>
      <c r="BPJ55" s="196"/>
      <c r="BPK55" s="196"/>
      <c r="BPL55" s="196"/>
      <c r="BPM55" s="196"/>
      <c r="BPN55" s="196"/>
      <c r="BPO55" s="196"/>
      <c r="BPP55" s="196"/>
      <c r="BPQ55" s="196"/>
      <c r="BPR55" s="196"/>
      <c r="BPS55" s="196"/>
      <c r="BPT55" s="196"/>
      <c r="BPU55" s="196"/>
      <c r="BPV55" s="196"/>
      <c r="BPW55" s="196"/>
      <c r="BPX55" s="196"/>
      <c r="BPY55" s="196"/>
      <c r="BPZ55" s="196"/>
      <c r="BQA55" s="196"/>
      <c r="BQB55" s="196"/>
      <c r="BQC55" s="196"/>
      <c r="BQD55" s="196"/>
      <c r="BQE55" s="196"/>
      <c r="BQF55" s="196"/>
      <c r="BQG55" s="196"/>
      <c r="BQH55" s="196"/>
      <c r="BQI55" s="196"/>
      <c r="BQJ55" s="196"/>
      <c r="BQK55" s="196"/>
      <c r="BQL55" s="196"/>
      <c r="BQM55" s="196"/>
      <c r="BQN55" s="196"/>
      <c r="BQO55" s="196"/>
      <c r="BQP55" s="196"/>
      <c r="BQQ55" s="196"/>
      <c r="BQR55" s="196"/>
      <c r="BQS55" s="196"/>
      <c r="BQT55" s="196"/>
      <c r="BQU55" s="196"/>
      <c r="BQV55" s="196"/>
      <c r="BQW55" s="196"/>
      <c r="BQX55" s="196"/>
      <c r="BQY55" s="196"/>
      <c r="BQZ55" s="196"/>
      <c r="BRA55" s="196"/>
      <c r="BRB55" s="196"/>
      <c r="BRC55" s="196"/>
      <c r="BRD55" s="196"/>
      <c r="BRE55" s="196"/>
      <c r="BRF55" s="196"/>
      <c r="BRG55" s="196"/>
      <c r="BRH55" s="196"/>
      <c r="BRI55" s="196"/>
      <c r="BRJ55" s="196"/>
      <c r="BRK55" s="196"/>
      <c r="BRL55" s="196"/>
      <c r="BRM55" s="196"/>
      <c r="BRN55" s="196"/>
      <c r="BRO55" s="196"/>
      <c r="BRP55" s="196"/>
      <c r="BRQ55" s="196"/>
      <c r="BRR55" s="196"/>
      <c r="BRS55" s="196"/>
      <c r="BRT55" s="196"/>
      <c r="BRU55" s="196"/>
      <c r="BRV55" s="196"/>
      <c r="BRW55" s="196"/>
      <c r="BRX55" s="196"/>
      <c r="BRY55" s="196"/>
      <c r="BRZ55" s="196"/>
      <c r="BSA55" s="196"/>
      <c r="BSB55" s="196"/>
      <c r="BSC55" s="196"/>
      <c r="BSD55" s="196"/>
      <c r="BSE55" s="196"/>
      <c r="BSF55" s="196"/>
      <c r="BSG55" s="196"/>
      <c r="BSH55" s="196"/>
      <c r="BSI55" s="196"/>
      <c r="BSJ55" s="196"/>
      <c r="BSK55" s="196"/>
      <c r="BSL55" s="196"/>
      <c r="BSM55" s="196"/>
      <c r="BSN55" s="196"/>
      <c r="BSO55" s="196"/>
      <c r="BSP55" s="196"/>
      <c r="BSQ55" s="196"/>
      <c r="BSR55" s="196"/>
      <c r="BSS55" s="196"/>
      <c r="BST55" s="196"/>
      <c r="BSU55" s="196"/>
      <c r="BSV55" s="196"/>
      <c r="BSW55" s="196"/>
      <c r="BSX55" s="196"/>
      <c r="BSY55" s="196"/>
      <c r="BSZ55" s="196"/>
      <c r="BTA55" s="196"/>
      <c r="BTB55" s="196"/>
      <c r="BTC55" s="196"/>
      <c r="BTD55" s="196"/>
      <c r="BTE55" s="196"/>
      <c r="BTF55" s="196"/>
      <c r="BTG55" s="196"/>
      <c r="BTH55" s="196"/>
      <c r="BTI55" s="196"/>
      <c r="BTJ55" s="196"/>
      <c r="BTK55" s="196"/>
      <c r="BTL55" s="196"/>
      <c r="BTM55" s="196"/>
      <c r="BTN55" s="196"/>
      <c r="BTO55" s="196"/>
      <c r="BTP55" s="196"/>
      <c r="BTQ55" s="196"/>
      <c r="BTR55" s="196"/>
      <c r="BTS55" s="196"/>
      <c r="BTT55" s="196"/>
      <c r="BTU55" s="196"/>
      <c r="BTV55" s="196"/>
      <c r="BTW55" s="196"/>
      <c r="BTX55" s="196"/>
      <c r="BTY55" s="196"/>
      <c r="BTZ55" s="196"/>
      <c r="BUA55" s="196"/>
      <c r="BUB55" s="196"/>
      <c r="BUC55" s="196"/>
      <c r="BUD55" s="196"/>
      <c r="BUE55" s="196"/>
      <c r="BUF55" s="196"/>
      <c r="BUG55" s="196"/>
      <c r="BUH55" s="196"/>
      <c r="BUI55" s="196"/>
      <c r="BUJ55" s="196"/>
      <c r="BUK55" s="196"/>
      <c r="BUL55" s="196"/>
      <c r="BUM55" s="196"/>
      <c r="BUN55" s="196"/>
      <c r="BUO55" s="196"/>
      <c r="BUP55" s="196"/>
      <c r="BUQ55" s="196"/>
      <c r="BUR55" s="196"/>
      <c r="BUS55" s="196"/>
      <c r="BUT55" s="196"/>
      <c r="BUU55" s="196"/>
      <c r="BUV55" s="196"/>
      <c r="BUW55" s="196"/>
      <c r="BUX55" s="196"/>
      <c r="BUY55" s="196"/>
      <c r="BUZ55" s="196"/>
      <c r="BVA55" s="196"/>
      <c r="BVB55" s="196"/>
      <c r="BVC55" s="196"/>
      <c r="BVD55" s="196"/>
      <c r="BVE55" s="196"/>
      <c r="BVF55" s="196"/>
      <c r="BVG55" s="196"/>
      <c r="BVH55" s="196"/>
      <c r="BVI55" s="196"/>
      <c r="BVJ55" s="196"/>
      <c r="BVK55" s="196"/>
      <c r="BVL55" s="196"/>
      <c r="BVM55" s="196"/>
      <c r="BVN55" s="196"/>
      <c r="BVO55" s="196"/>
      <c r="BVP55" s="196"/>
      <c r="BVQ55" s="196"/>
      <c r="BVR55" s="196"/>
      <c r="BVS55" s="196"/>
      <c r="BVT55" s="196"/>
      <c r="BVU55" s="196"/>
      <c r="BVV55" s="196"/>
      <c r="BVW55" s="196"/>
      <c r="BVX55" s="196"/>
      <c r="BVY55" s="196"/>
      <c r="BVZ55" s="196"/>
      <c r="BWA55" s="196"/>
      <c r="BWB55" s="196"/>
      <c r="BWC55" s="196"/>
      <c r="BWD55" s="196"/>
      <c r="BWE55" s="196"/>
      <c r="BWF55" s="196"/>
      <c r="BWG55" s="196"/>
      <c r="BWH55" s="196"/>
      <c r="BWI55" s="196"/>
      <c r="BWJ55" s="196"/>
      <c r="BWK55" s="196"/>
      <c r="BWL55" s="196"/>
      <c r="BWM55" s="196"/>
      <c r="BWN55" s="196"/>
      <c r="BWO55" s="196"/>
      <c r="BWP55" s="196"/>
      <c r="BWQ55" s="196"/>
      <c r="BWR55" s="196"/>
      <c r="BWS55" s="196"/>
      <c r="BWT55" s="196"/>
      <c r="BWU55" s="196"/>
      <c r="BWV55" s="196"/>
      <c r="BWW55" s="196"/>
      <c r="BWX55" s="196"/>
      <c r="BWY55" s="196"/>
      <c r="BWZ55" s="196"/>
      <c r="BXA55" s="196"/>
      <c r="BXB55" s="196"/>
      <c r="BXC55" s="196"/>
      <c r="BXD55" s="196"/>
      <c r="BXE55" s="196"/>
      <c r="BXF55" s="196"/>
      <c r="BXG55" s="196"/>
      <c r="BXH55" s="196"/>
      <c r="BXI55" s="196"/>
      <c r="BXJ55" s="196"/>
      <c r="BXK55" s="196"/>
      <c r="BXL55" s="196"/>
      <c r="BXM55" s="196"/>
      <c r="BXN55" s="196"/>
      <c r="BXO55" s="196"/>
      <c r="BXP55" s="196"/>
      <c r="BXQ55" s="196"/>
      <c r="BXR55" s="196"/>
      <c r="BXS55" s="196"/>
      <c r="BXT55" s="196"/>
      <c r="BXU55" s="196"/>
      <c r="BXV55" s="196"/>
      <c r="BXW55" s="196"/>
      <c r="BXX55" s="196"/>
      <c r="BXY55" s="196"/>
      <c r="BXZ55" s="196"/>
      <c r="BYA55" s="196"/>
      <c r="BYB55" s="196"/>
      <c r="BYC55" s="196"/>
      <c r="BYD55" s="196"/>
      <c r="BYE55" s="196"/>
      <c r="BYF55" s="196"/>
      <c r="BYG55" s="196"/>
      <c r="BYH55" s="196"/>
      <c r="BYI55" s="196"/>
      <c r="BYJ55" s="196"/>
      <c r="BYK55" s="196"/>
      <c r="BYL55" s="196"/>
      <c r="BYM55" s="196"/>
      <c r="BYN55" s="196"/>
      <c r="BYO55" s="196"/>
      <c r="BYP55" s="196"/>
      <c r="BYQ55" s="196"/>
      <c r="BYR55" s="196"/>
      <c r="BYS55" s="196"/>
      <c r="BYT55" s="196"/>
      <c r="BYU55" s="196"/>
      <c r="BYV55" s="196"/>
      <c r="BYW55" s="196"/>
      <c r="BYX55" s="196"/>
      <c r="BYY55" s="196"/>
      <c r="BYZ55" s="196"/>
      <c r="BZA55" s="196"/>
      <c r="BZB55" s="196"/>
      <c r="BZC55" s="196"/>
      <c r="BZD55" s="196"/>
      <c r="BZE55" s="196"/>
      <c r="BZF55" s="196"/>
      <c r="BZG55" s="196"/>
      <c r="BZH55" s="196"/>
      <c r="BZI55" s="196"/>
      <c r="BZJ55" s="196"/>
      <c r="BZK55" s="196"/>
      <c r="BZL55" s="196"/>
      <c r="BZM55" s="196"/>
      <c r="BZN55" s="196"/>
      <c r="BZO55" s="196"/>
      <c r="BZP55" s="196"/>
      <c r="BZQ55" s="196"/>
      <c r="BZR55" s="196"/>
      <c r="BZS55" s="196"/>
      <c r="BZT55" s="196"/>
      <c r="BZU55" s="196"/>
      <c r="BZV55" s="196"/>
      <c r="BZW55" s="196"/>
      <c r="BZX55" s="196"/>
      <c r="BZY55" s="196"/>
      <c r="BZZ55" s="196"/>
      <c r="CAA55" s="196"/>
      <c r="CAB55" s="196"/>
      <c r="CAC55" s="196"/>
      <c r="CAD55" s="196"/>
      <c r="CAE55" s="196"/>
      <c r="CAF55" s="196"/>
      <c r="CAG55" s="196"/>
      <c r="CAH55" s="196"/>
      <c r="CAI55" s="196"/>
      <c r="CAJ55" s="196"/>
      <c r="CAK55" s="196"/>
      <c r="CAL55" s="196"/>
      <c r="CAM55" s="196"/>
      <c r="CAN55" s="196"/>
      <c r="CAO55" s="196"/>
      <c r="CAP55" s="196"/>
      <c r="CAQ55" s="196"/>
      <c r="CAR55" s="196"/>
      <c r="CAS55" s="196"/>
      <c r="CAT55" s="196"/>
      <c r="CAU55" s="196"/>
      <c r="CAV55" s="196"/>
      <c r="CAW55" s="196"/>
      <c r="CAX55" s="196"/>
      <c r="CAY55" s="196"/>
      <c r="CAZ55" s="196"/>
      <c r="CBA55" s="196"/>
      <c r="CBB55" s="196"/>
      <c r="CBC55" s="196"/>
      <c r="CBD55" s="196"/>
      <c r="CBE55" s="196"/>
      <c r="CBF55" s="196"/>
      <c r="CBG55" s="196"/>
      <c r="CBH55" s="196"/>
      <c r="CBI55" s="196"/>
      <c r="CBJ55" s="196"/>
      <c r="CBK55" s="196"/>
      <c r="CBL55" s="196"/>
      <c r="CBM55" s="196"/>
      <c r="CBN55" s="196"/>
      <c r="CBO55" s="196"/>
      <c r="CBP55" s="196"/>
      <c r="CBQ55" s="196"/>
      <c r="CBR55" s="196"/>
      <c r="CBS55" s="196"/>
      <c r="CBT55" s="196"/>
      <c r="CBU55" s="196"/>
      <c r="CBV55" s="196"/>
      <c r="CBW55" s="196"/>
      <c r="CBX55" s="196"/>
      <c r="CBY55" s="196"/>
      <c r="CBZ55" s="196"/>
      <c r="CCA55" s="196"/>
      <c r="CCB55" s="196"/>
      <c r="CCC55" s="196"/>
      <c r="CCD55" s="196"/>
      <c r="CCE55" s="196"/>
      <c r="CCF55" s="196"/>
      <c r="CCG55" s="196"/>
      <c r="CCH55" s="196"/>
      <c r="CCI55" s="196"/>
      <c r="CCJ55" s="196"/>
      <c r="CCK55" s="196"/>
      <c r="CCL55" s="196"/>
      <c r="CCM55" s="196"/>
      <c r="CCN55" s="196"/>
      <c r="CCO55" s="196"/>
      <c r="CCP55" s="196"/>
      <c r="CCQ55" s="196"/>
      <c r="CCR55" s="196"/>
      <c r="CCS55" s="196"/>
      <c r="CCT55" s="196"/>
      <c r="CCU55" s="196"/>
      <c r="CCV55" s="196"/>
      <c r="CCW55" s="196"/>
      <c r="CCX55" s="196"/>
      <c r="CCY55" s="196"/>
      <c r="CCZ55" s="196"/>
      <c r="CDA55" s="196"/>
      <c r="CDB55" s="196"/>
      <c r="CDC55" s="196"/>
      <c r="CDD55" s="196"/>
      <c r="CDE55" s="196"/>
      <c r="CDF55" s="196"/>
      <c r="CDG55" s="196"/>
      <c r="CDH55" s="196"/>
      <c r="CDI55" s="196"/>
      <c r="CDJ55" s="196"/>
      <c r="CDK55" s="196"/>
      <c r="CDL55" s="196"/>
      <c r="CDM55" s="196"/>
      <c r="CDN55" s="196"/>
      <c r="CDO55" s="196"/>
      <c r="CDP55" s="196"/>
      <c r="CDQ55" s="196"/>
      <c r="CDR55" s="196"/>
      <c r="CDS55" s="196"/>
      <c r="CDT55" s="196"/>
      <c r="CDU55" s="196"/>
      <c r="CDV55" s="196"/>
      <c r="CDW55" s="196"/>
      <c r="CDX55" s="196"/>
      <c r="CDY55" s="196"/>
      <c r="CDZ55" s="196"/>
      <c r="CEA55" s="196"/>
      <c r="CEB55" s="196"/>
      <c r="CEC55" s="196"/>
      <c r="CED55" s="196"/>
      <c r="CEE55" s="196"/>
      <c r="CEF55" s="196"/>
      <c r="CEG55" s="196"/>
      <c r="CEH55" s="196"/>
      <c r="CEI55" s="196"/>
      <c r="CEJ55" s="196"/>
      <c r="CEK55" s="196"/>
      <c r="CEL55" s="196"/>
      <c r="CEM55" s="196"/>
      <c r="CEN55" s="196"/>
      <c r="CEO55" s="196"/>
      <c r="CEP55" s="196"/>
      <c r="CEQ55" s="196"/>
      <c r="CER55" s="196"/>
      <c r="CES55" s="196"/>
      <c r="CET55" s="196"/>
      <c r="CEU55" s="196"/>
      <c r="CEV55" s="196"/>
      <c r="CEW55" s="196"/>
      <c r="CEX55" s="196"/>
      <c r="CEY55" s="196"/>
      <c r="CEZ55" s="196"/>
      <c r="CFA55" s="196"/>
      <c r="CFB55" s="196"/>
      <c r="CFC55" s="196"/>
      <c r="CFD55" s="196"/>
      <c r="CFE55" s="196"/>
      <c r="CFF55" s="196"/>
      <c r="CFG55" s="196"/>
      <c r="CFH55" s="196"/>
      <c r="CFI55" s="196"/>
      <c r="CFJ55" s="196"/>
      <c r="CFK55" s="196"/>
      <c r="CFL55" s="196"/>
      <c r="CFM55" s="196"/>
      <c r="CFN55" s="196"/>
      <c r="CFO55" s="196"/>
      <c r="CFP55" s="196"/>
      <c r="CFQ55" s="196"/>
      <c r="CFR55" s="196"/>
      <c r="CFS55" s="196"/>
      <c r="CFT55" s="196"/>
      <c r="CFU55" s="196"/>
      <c r="CFV55" s="196"/>
      <c r="CFW55" s="196"/>
      <c r="CFX55" s="196"/>
      <c r="CFY55" s="196"/>
      <c r="CFZ55" s="196"/>
      <c r="CGA55" s="196"/>
      <c r="CGB55" s="196"/>
      <c r="CGC55" s="196"/>
      <c r="CGD55" s="196"/>
      <c r="CGE55" s="196"/>
      <c r="CGF55" s="196"/>
      <c r="CGG55" s="196"/>
      <c r="CGH55" s="196"/>
      <c r="CGI55" s="196"/>
      <c r="CGJ55" s="196"/>
      <c r="CGK55" s="196"/>
      <c r="CGL55" s="196"/>
      <c r="CGM55" s="196"/>
      <c r="CGN55" s="196"/>
      <c r="CGO55" s="196"/>
      <c r="CGP55" s="196"/>
      <c r="CGQ55" s="196"/>
      <c r="CGR55" s="196"/>
      <c r="CGS55" s="196"/>
      <c r="CGT55" s="196"/>
      <c r="CGU55" s="196"/>
      <c r="CGV55" s="196"/>
      <c r="CGW55" s="196"/>
      <c r="CGX55" s="196"/>
      <c r="CGY55" s="196"/>
      <c r="CGZ55" s="196"/>
      <c r="CHA55" s="196"/>
      <c r="CHB55" s="196"/>
      <c r="CHC55" s="196"/>
      <c r="CHD55" s="196"/>
      <c r="CHE55" s="196"/>
      <c r="CHF55" s="196"/>
      <c r="CHG55" s="196"/>
      <c r="CHH55" s="196"/>
      <c r="CHI55" s="196"/>
      <c r="CHJ55" s="196"/>
      <c r="CHK55" s="196"/>
      <c r="CHL55" s="196"/>
      <c r="CHM55" s="196"/>
      <c r="CHN55" s="196"/>
      <c r="CHO55" s="196"/>
      <c r="CHP55" s="196"/>
      <c r="CHQ55" s="196"/>
      <c r="CHR55" s="196"/>
      <c r="CHS55" s="196"/>
      <c r="CHT55" s="196"/>
      <c r="CHU55" s="196"/>
      <c r="CHV55" s="196"/>
      <c r="CHW55" s="196"/>
      <c r="CHX55" s="196"/>
      <c r="CHY55" s="196"/>
      <c r="CHZ55" s="196"/>
      <c r="CIA55" s="196"/>
      <c r="CIB55" s="196"/>
      <c r="CIC55" s="196"/>
      <c r="CID55" s="196"/>
      <c r="CIE55" s="196"/>
      <c r="CIF55" s="196"/>
      <c r="CIG55" s="196"/>
      <c r="CIH55" s="196"/>
      <c r="CII55" s="196"/>
      <c r="CIJ55" s="196"/>
      <c r="CIK55" s="196"/>
      <c r="CIL55" s="196"/>
      <c r="CIM55" s="196"/>
      <c r="CIN55" s="196"/>
      <c r="CIO55" s="196"/>
      <c r="CIP55" s="196"/>
      <c r="CIQ55" s="196"/>
      <c r="CIR55" s="196"/>
      <c r="CIS55" s="196"/>
      <c r="CIT55" s="196"/>
      <c r="CIU55" s="196"/>
      <c r="CIV55" s="196"/>
      <c r="CIW55" s="196"/>
      <c r="CIX55" s="196"/>
      <c r="CIY55" s="196"/>
      <c r="CIZ55" s="196"/>
      <c r="CJA55" s="196"/>
      <c r="CJB55" s="196"/>
      <c r="CJC55" s="196"/>
      <c r="CJD55" s="196"/>
      <c r="CJE55" s="196"/>
      <c r="CJF55" s="196"/>
      <c r="CJG55" s="196"/>
      <c r="CJH55" s="196"/>
      <c r="CJI55" s="196"/>
      <c r="CJJ55" s="196"/>
      <c r="CJK55" s="196"/>
      <c r="CJL55" s="196"/>
      <c r="CJM55" s="196"/>
      <c r="CJN55" s="196"/>
      <c r="CJO55" s="196"/>
      <c r="CJP55" s="196"/>
      <c r="CJQ55" s="196"/>
      <c r="CJR55" s="196"/>
      <c r="CJS55" s="196"/>
      <c r="CJT55" s="196"/>
      <c r="CJU55" s="196"/>
      <c r="CJV55" s="196"/>
      <c r="CJW55" s="196"/>
      <c r="CJX55" s="196"/>
      <c r="CJY55" s="196"/>
      <c r="CJZ55" s="196"/>
      <c r="CKA55" s="196"/>
      <c r="CKB55" s="196"/>
      <c r="CKC55" s="196"/>
      <c r="CKD55" s="196"/>
      <c r="CKE55" s="196"/>
      <c r="CKF55" s="196"/>
      <c r="CKG55" s="196"/>
      <c r="CKH55" s="196"/>
      <c r="CKI55" s="196"/>
      <c r="CKJ55" s="196"/>
      <c r="CKK55" s="196"/>
      <c r="CKL55" s="196"/>
      <c r="CKM55" s="196"/>
      <c r="CKN55" s="196"/>
      <c r="CKO55" s="196"/>
      <c r="CKP55" s="196"/>
      <c r="CKQ55" s="196"/>
      <c r="CKR55" s="196"/>
      <c r="CKS55" s="196"/>
      <c r="CKT55" s="196"/>
      <c r="CKU55" s="196"/>
      <c r="CKV55" s="196"/>
      <c r="CKW55" s="196"/>
      <c r="CKX55" s="196"/>
      <c r="CKY55" s="196"/>
      <c r="CKZ55" s="196"/>
      <c r="CLA55" s="196"/>
      <c r="CLB55" s="196"/>
      <c r="CLC55" s="196"/>
      <c r="CLD55" s="196"/>
      <c r="CLE55" s="196"/>
      <c r="CLF55" s="196"/>
      <c r="CLG55" s="196"/>
      <c r="CLH55" s="196"/>
      <c r="CLI55" s="196"/>
      <c r="CLJ55" s="196"/>
      <c r="CLK55" s="196"/>
      <c r="CLL55" s="196"/>
      <c r="CLM55" s="196"/>
      <c r="CLN55" s="196"/>
      <c r="CLO55" s="196"/>
      <c r="CLP55" s="196"/>
      <c r="CLQ55" s="196"/>
      <c r="CLR55" s="196"/>
      <c r="CLS55" s="196"/>
      <c r="CLT55" s="196"/>
      <c r="CLU55" s="196"/>
      <c r="CLV55" s="196"/>
      <c r="CLW55" s="196"/>
      <c r="CLX55" s="196"/>
      <c r="CLY55" s="196"/>
      <c r="CLZ55" s="196"/>
      <c r="CMA55" s="196"/>
      <c r="CMB55" s="196"/>
      <c r="CMC55" s="196"/>
      <c r="CMD55" s="196"/>
      <c r="CME55" s="196"/>
      <c r="CMF55" s="196"/>
      <c r="CMG55" s="196"/>
      <c r="CMH55" s="196"/>
      <c r="CMI55" s="196"/>
      <c r="CMJ55" s="196"/>
      <c r="CMK55" s="196"/>
      <c r="CML55" s="196"/>
      <c r="CMM55" s="196"/>
      <c r="CMN55" s="196"/>
      <c r="CMO55" s="196"/>
      <c r="CMP55" s="196"/>
      <c r="CMQ55" s="196"/>
      <c r="CMR55" s="196"/>
      <c r="CMS55" s="196"/>
      <c r="CMT55" s="196"/>
      <c r="CMU55" s="196"/>
      <c r="CMV55" s="196"/>
      <c r="CMW55" s="196"/>
      <c r="CMX55" s="196"/>
      <c r="CMY55" s="196"/>
      <c r="CMZ55" s="196"/>
      <c r="CNA55" s="196"/>
      <c r="CNB55" s="196"/>
      <c r="CNC55" s="196"/>
      <c r="CND55" s="196"/>
      <c r="CNE55" s="196"/>
      <c r="CNF55" s="196"/>
      <c r="CNG55" s="196"/>
      <c r="CNH55" s="196"/>
      <c r="CNI55" s="196"/>
      <c r="CNJ55" s="196"/>
      <c r="CNK55" s="196"/>
      <c r="CNL55" s="196"/>
      <c r="CNM55" s="196"/>
      <c r="CNN55" s="196"/>
      <c r="CNO55" s="196"/>
      <c r="CNP55" s="196"/>
      <c r="CNQ55" s="196"/>
      <c r="CNR55" s="196"/>
      <c r="CNS55" s="196"/>
      <c r="CNT55" s="196"/>
      <c r="CNU55" s="196"/>
      <c r="CNV55" s="196"/>
      <c r="CNW55" s="196"/>
      <c r="CNX55" s="196"/>
      <c r="CNY55" s="196"/>
      <c r="CNZ55" s="196"/>
      <c r="COA55" s="196"/>
      <c r="COB55" s="196"/>
      <c r="COC55" s="196"/>
      <c r="COD55" s="196"/>
      <c r="COE55" s="196"/>
      <c r="COF55" s="196"/>
      <c r="COG55" s="196"/>
      <c r="COH55" s="196"/>
      <c r="COI55" s="196"/>
      <c r="COJ55" s="196"/>
      <c r="COK55" s="196"/>
      <c r="COL55" s="196"/>
      <c r="COM55" s="196"/>
      <c r="CON55" s="196"/>
      <c r="COO55" s="196"/>
      <c r="COP55" s="196"/>
      <c r="COQ55" s="196"/>
      <c r="COR55" s="196"/>
      <c r="COS55" s="196"/>
      <c r="COT55" s="196"/>
      <c r="COU55" s="196"/>
      <c r="COV55" s="196"/>
      <c r="COW55" s="196"/>
      <c r="COX55" s="196"/>
      <c r="COY55" s="196"/>
      <c r="COZ55" s="196"/>
      <c r="CPA55" s="196"/>
      <c r="CPB55" s="196"/>
      <c r="CPC55" s="196"/>
      <c r="CPD55" s="196"/>
      <c r="CPE55" s="196"/>
      <c r="CPF55" s="196"/>
      <c r="CPG55" s="196"/>
      <c r="CPH55" s="196"/>
      <c r="CPI55" s="196"/>
      <c r="CPJ55" s="196"/>
      <c r="CPK55" s="196"/>
      <c r="CPL55" s="196"/>
      <c r="CPM55" s="196"/>
      <c r="CPN55" s="196"/>
      <c r="CPO55" s="196"/>
      <c r="CPP55" s="196"/>
      <c r="CPQ55" s="196"/>
      <c r="CPR55" s="196"/>
      <c r="CPS55" s="196"/>
      <c r="CPT55" s="196"/>
      <c r="CPU55" s="196"/>
      <c r="CPV55" s="196"/>
      <c r="CPW55" s="196"/>
      <c r="CPX55" s="196"/>
      <c r="CPY55" s="196"/>
      <c r="CPZ55" s="196"/>
      <c r="CQA55" s="196"/>
      <c r="CQB55" s="196"/>
      <c r="CQC55" s="196"/>
      <c r="CQD55" s="196"/>
      <c r="CQE55" s="196"/>
      <c r="CQF55" s="196"/>
      <c r="CQG55" s="196"/>
      <c r="CQH55" s="196"/>
      <c r="CQI55" s="196"/>
      <c r="CQJ55" s="196"/>
      <c r="CQK55" s="196"/>
      <c r="CQL55" s="196"/>
      <c r="CQM55" s="196"/>
      <c r="CQN55" s="196"/>
      <c r="CQO55" s="196"/>
      <c r="CQP55" s="196"/>
      <c r="CQQ55" s="196"/>
      <c r="CQR55" s="196"/>
      <c r="CQS55" s="196"/>
      <c r="CQT55" s="196"/>
      <c r="CQU55" s="196"/>
      <c r="CQV55" s="196"/>
      <c r="CQW55" s="196"/>
      <c r="CQX55" s="196"/>
      <c r="CQY55" s="196"/>
      <c r="CQZ55" s="196"/>
      <c r="CRA55" s="196"/>
      <c r="CRB55" s="196"/>
      <c r="CRC55" s="196"/>
      <c r="CRD55" s="196"/>
      <c r="CRE55" s="196"/>
      <c r="CRF55" s="196"/>
      <c r="CRG55" s="196"/>
      <c r="CRH55" s="196"/>
      <c r="CRI55" s="196"/>
      <c r="CRJ55" s="196"/>
      <c r="CRK55" s="196"/>
      <c r="CRL55" s="196"/>
      <c r="CRM55" s="196"/>
      <c r="CRN55" s="196"/>
      <c r="CRO55" s="196"/>
      <c r="CRP55" s="196"/>
      <c r="CRQ55" s="196"/>
      <c r="CRR55" s="196"/>
      <c r="CRS55" s="196"/>
      <c r="CRT55" s="196"/>
      <c r="CRU55" s="196"/>
      <c r="CRV55" s="196"/>
      <c r="CRW55" s="196"/>
      <c r="CRX55" s="196"/>
      <c r="CRY55" s="196"/>
      <c r="CRZ55" s="196"/>
      <c r="CSA55" s="196"/>
      <c r="CSB55" s="196"/>
      <c r="CSC55" s="196"/>
      <c r="CSD55" s="196"/>
      <c r="CSE55" s="196"/>
      <c r="CSF55" s="196"/>
      <c r="CSG55" s="196"/>
      <c r="CSH55" s="196"/>
      <c r="CSI55" s="196"/>
      <c r="CSJ55" s="196"/>
      <c r="CSK55" s="196"/>
      <c r="CSL55" s="196"/>
      <c r="CSM55" s="196"/>
      <c r="CSN55" s="196"/>
      <c r="CSO55" s="196"/>
      <c r="CSP55" s="196"/>
      <c r="CSQ55" s="196"/>
      <c r="CSR55" s="196"/>
      <c r="CSS55" s="196"/>
      <c r="CST55" s="196"/>
      <c r="CSU55" s="196"/>
      <c r="CSV55" s="196"/>
      <c r="CSW55" s="196"/>
      <c r="CSX55" s="196"/>
      <c r="CSY55" s="196"/>
      <c r="CSZ55" s="196"/>
      <c r="CTA55" s="196"/>
      <c r="CTB55" s="196"/>
      <c r="CTC55" s="196"/>
      <c r="CTD55" s="196"/>
      <c r="CTE55" s="196"/>
      <c r="CTF55" s="196"/>
      <c r="CTG55" s="196"/>
      <c r="CTH55" s="196"/>
      <c r="CTI55" s="196"/>
      <c r="CTJ55" s="196"/>
      <c r="CTK55" s="196"/>
      <c r="CTL55" s="196"/>
      <c r="CTM55" s="196"/>
      <c r="CTN55" s="196"/>
      <c r="CTO55" s="196"/>
      <c r="CTP55" s="196"/>
      <c r="CTQ55" s="196"/>
      <c r="CTR55" s="196"/>
      <c r="CTS55" s="196"/>
      <c r="CTT55" s="196"/>
      <c r="CTU55" s="196"/>
      <c r="CTV55" s="196"/>
      <c r="CTW55" s="196"/>
      <c r="CTX55" s="196"/>
      <c r="CTY55" s="196"/>
      <c r="CTZ55" s="196"/>
      <c r="CUA55" s="196"/>
      <c r="CUB55" s="196"/>
      <c r="CUC55" s="196"/>
      <c r="CUD55" s="196"/>
      <c r="CUE55" s="196"/>
      <c r="CUF55" s="196"/>
      <c r="CUG55" s="196"/>
      <c r="CUH55" s="196"/>
      <c r="CUI55" s="196"/>
      <c r="CUJ55" s="196"/>
      <c r="CUK55" s="196"/>
      <c r="CUL55" s="196"/>
      <c r="CUM55" s="196"/>
      <c r="CUN55" s="196"/>
      <c r="CUO55" s="196"/>
      <c r="CUP55" s="196"/>
      <c r="CUQ55" s="196"/>
      <c r="CUR55" s="196"/>
      <c r="CUS55" s="196"/>
      <c r="CUT55" s="196"/>
      <c r="CUU55" s="196"/>
      <c r="CUV55" s="196"/>
      <c r="CUW55" s="196"/>
      <c r="CUX55" s="196"/>
      <c r="CUY55" s="196"/>
      <c r="CUZ55" s="196"/>
      <c r="CVA55" s="196"/>
      <c r="CVB55" s="196"/>
      <c r="CVC55" s="196"/>
      <c r="CVD55" s="196"/>
      <c r="CVE55" s="196"/>
      <c r="CVF55" s="196"/>
      <c r="CVG55" s="196"/>
      <c r="CVH55" s="196"/>
      <c r="CVI55" s="196"/>
      <c r="CVJ55" s="196"/>
      <c r="CVK55" s="196"/>
      <c r="CVL55" s="196"/>
      <c r="CVM55" s="196"/>
      <c r="CVN55" s="196"/>
      <c r="CVO55" s="196"/>
      <c r="CVP55" s="196"/>
      <c r="CVQ55" s="196"/>
      <c r="CVR55" s="196"/>
      <c r="CVS55" s="196"/>
      <c r="CVT55" s="196"/>
      <c r="CVU55" s="196"/>
      <c r="CVV55" s="196"/>
      <c r="CVW55" s="196"/>
      <c r="CVX55" s="196"/>
      <c r="CVY55" s="196"/>
      <c r="CVZ55" s="196"/>
      <c r="CWA55" s="196"/>
      <c r="CWB55" s="196"/>
      <c r="CWC55" s="196"/>
      <c r="CWD55" s="196"/>
      <c r="CWE55" s="196"/>
      <c r="CWF55" s="196"/>
      <c r="CWG55" s="196"/>
      <c r="CWH55" s="196"/>
      <c r="CWI55" s="196"/>
      <c r="CWJ55" s="196"/>
      <c r="CWK55" s="196"/>
      <c r="CWL55" s="196"/>
      <c r="CWM55" s="196"/>
      <c r="CWN55" s="196"/>
      <c r="CWO55" s="196"/>
      <c r="CWP55" s="196"/>
      <c r="CWQ55" s="196"/>
      <c r="CWR55" s="196"/>
      <c r="CWS55" s="196"/>
      <c r="CWT55" s="196"/>
      <c r="CWU55" s="196"/>
      <c r="CWV55" s="196"/>
      <c r="CWW55" s="196"/>
      <c r="CWX55" s="196"/>
      <c r="CWY55" s="196"/>
      <c r="CWZ55" s="196"/>
      <c r="CXA55" s="196"/>
      <c r="CXB55" s="196"/>
      <c r="CXC55" s="196"/>
      <c r="CXD55" s="196"/>
      <c r="CXE55" s="196"/>
      <c r="CXF55" s="196"/>
      <c r="CXG55" s="196"/>
      <c r="CXH55" s="196"/>
      <c r="CXI55" s="196"/>
      <c r="CXJ55" s="196"/>
      <c r="CXK55" s="196"/>
      <c r="CXL55" s="196"/>
      <c r="CXM55" s="196"/>
      <c r="CXN55" s="196"/>
      <c r="CXO55" s="196"/>
      <c r="CXP55" s="196"/>
      <c r="CXQ55" s="196"/>
      <c r="CXR55" s="196"/>
      <c r="CXS55" s="196"/>
      <c r="CXT55" s="196"/>
      <c r="CXU55" s="196"/>
      <c r="CXV55" s="196"/>
      <c r="CXW55" s="196"/>
      <c r="CXX55" s="196"/>
      <c r="CXY55" s="196"/>
      <c r="CXZ55" s="196"/>
      <c r="CYA55" s="196"/>
      <c r="CYB55" s="196"/>
      <c r="CYC55" s="196"/>
      <c r="CYD55" s="196"/>
      <c r="CYE55" s="196"/>
      <c r="CYF55" s="196"/>
      <c r="CYG55" s="196"/>
      <c r="CYH55" s="196"/>
      <c r="CYI55" s="196"/>
      <c r="CYJ55" s="196"/>
      <c r="CYK55" s="196"/>
      <c r="CYL55" s="196"/>
      <c r="CYM55" s="196"/>
      <c r="CYN55" s="196"/>
      <c r="CYO55" s="196"/>
      <c r="CYP55" s="196"/>
      <c r="CYQ55" s="196"/>
      <c r="CYR55" s="196"/>
      <c r="CYS55" s="196"/>
      <c r="CYT55" s="196"/>
      <c r="CYU55" s="196"/>
      <c r="CYV55" s="196"/>
      <c r="CYW55" s="196"/>
      <c r="CYX55" s="196"/>
      <c r="CYY55" s="196"/>
      <c r="CYZ55" s="196"/>
      <c r="CZA55" s="196"/>
      <c r="CZB55" s="196"/>
      <c r="CZC55" s="196"/>
      <c r="CZD55" s="196"/>
      <c r="CZE55" s="196"/>
      <c r="CZF55" s="196"/>
      <c r="CZG55" s="196"/>
      <c r="CZH55" s="196"/>
      <c r="CZI55" s="196"/>
      <c r="CZJ55" s="196"/>
      <c r="CZK55" s="196"/>
      <c r="CZL55" s="196"/>
      <c r="CZM55" s="196"/>
      <c r="CZN55" s="196"/>
      <c r="CZO55" s="196"/>
      <c r="CZP55" s="196"/>
      <c r="CZQ55" s="196"/>
      <c r="CZR55" s="196"/>
      <c r="CZS55" s="196"/>
      <c r="CZT55" s="196"/>
      <c r="CZU55" s="196"/>
      <c r="CZV55" s="196"/>
      <c r="CZW55" s="196"/>
      <c r="CZX55" s="196"/>
      <c r="CZY55" s="196"/>
      <c r="CZZ55" s="196"/>
      <c r="DAA55" s="196"/>
      <c r="DAB55" s="196"/>
      <c r="DAC55" s="196"/>
      <c r="DAD55" s="196"/>
      <c r="DAE55" s="196"/>
      <c r="DAF55" s="196"/>
      <c r="DAG55" s="196"/>
      <c r="DAH55" s="196"/>
      <c r="DAI55" s="196"/>
      <c r="DAJ55" s="196"/>
      <c r="DAK55" s="196"/>
      <c r="DAL55" s="196"/>
      <c r="DAM55" s="196"/>
      <c r="DAN55" s="196"/>
      <c r="DAO55" s="196"/>
      <c r="DAP55" s="196"/>
      <c r="DAQ55" s="196"/>
      <c r="DAR55" s="196"/>
      <c r="DAS55" s="196"/>
      <c r="DAT55" s="196"/>
      <c r="DAU55" s="196"/>
      <c r="DAV55" s="196"/>
      <c r="DAW55" s="196"/>
      <c r="DAX55" s="196"/>
      <c r="DAY55" s="196"/>
      <c r="DAZ55" s="196"/>
      <c r="DBA55" s="196"/>
      <c r="DBB55" s="196"/>
      <c r="DBC55" s="196"/>
      <c r="DBD55" s="196"/>
      <c r="DBE55" s="196"/>
      <c r="DBF55" s="196"/>
      <c r="DBG55" s="196"/>
      <c r="DBH55" s="196"/>
      <c r="DBI55" s="196"/>
      <c r="DBJ55" s="196"/>
      <c r="DBK55" s="196"/>
      <c r="DBL55" s="196"/>
      <c r="DBM55" s="196"/>
      <c r="DBN55" s="196"/>
      <c r="DBO55" s="196"/>
      <c r="DBP55" s="196"/>
      <c r="DBQ55" s="196"/>
      <c r="DBR55" s="196"/>
      <c r="DBS55" s="196"/>
      <c r="DBT55" s="196"/>
      <c r="DBU55" s="196"/>
      <c r="DBV55" s="196"/>
      <c r="DBW55" s="196"/>
      <c r="DBX55" s="196"/>
      <c r="DBY55" s="196"/>
      <c r="DBZ55" s="196"/>
      <c r="DCA55" s="196"/>
      <c r="DCB55" s="196"/>
      <c r="DCC55" s="196"/>
      <c r="DCD55" s="196"/>
      <c r="DCE55" s="196"/>
      <c r="DCF55" s="196"/>
      <c r="DCG55" s="196"/>
      <c r="DCH55" s="196"/>
      <c r="DCI55" s="196"/>
      <c r="DCJ55" s="196"/>
      <c r="DCK55" s="196"/>
      <c r="DCL55" s="196"/>
      <c r="DCM55" s="196"/>
      <c r="DCN55" s="196"/>
      <c r="DCO55" s="196"/>
      <c r="DCP55" s="196"/>
      <c r="DCQ55" s="196"/>
      <c r="DCR55" s="196"/>
      <c r="DCS55" s="196"/>
      <c r="DCT55" s="196"/>
      <c r="DCU55" s="196"/>
      <c r="DCV55" s="196"/>
      <c r="DCW55" s="196"/>
      <c r="DCX55" s="196"/>
      <c r="DCY55" s="196"/>
      <c r="DCZ55" s="196"/>
      <c r="DDA55" s="196"/>
      <c r="DDB55" s="196"/>
      <c r="DDC55" s="196"/>
      <c r="DDD55" s="196"/>
      <c r="DDE55" s="196"/>
      <c r="DDF55" s="196"/>
      <c r="DDG55" s="196"/>
      <c r="DDH55" s="196"/>
      <c r="DDI55" s="196"/>
      <c r="DDJ55" s="196"/>
      <c r="DDK55" s="196"/>
      <c r="DDL55" s="196"/>
      <c r="DDM55" s="196"/>
      <c r="DDN55" s="196"/>
      <c r="DDO55" s="196"/>
      <c r="DDP55" s="196"/>
      <c r="DDQ55" s="196"/>
      <c r="DDR55" s="196"/>
      <c r="DDS55" s="196"/>
      <c r="DDT55" s="196"/>
      <c r="DDU55" s="196"/>
      <c r="DDV55" s="196"/>
      <c r="DDW55" s="196"/>
      <c r="DDX55" s="196"/>
      <c r="DDY55" s="196"/>
      <c r="DDZ55" s="196"/>
      <c r="DEA55" s="196"/>
      <c r="DEB55" s="196"/>
      <c r="DEC55" s="196"/>
      <c r="DED55" s="196"/>
      <c r="DEE55" s="196"/>
      <c r="DEF55" s="196"/>
      <c r="DEG55" s="196"/>
      <c r="DEH55" s="196"/>
      <c r="DEI55" s="196"/>
      <c r="DEJ55" s="196"/>
      <c r="DEK55" s="196"/>
      <c r="DEL55" s="196"/>
      <c r="DEM55" s="196"/>
      <c r="DEN55" s="196"/>
      <c r="DEO55" s="196"/>
      <c r="DEP55" s="196"/>
      <c r="DEQ55" s="196"/>
      <c r="DER55" s="196"/>
      <c r="DES55" s="196"/>
      <c r="DET55" s="196"/>
      <c r="DEU55" s="196"/>
      <c r="DEV55" s="196"/>
      <c r="DEW55" s="196"/>
      <c r="DEX55" s="196"/>
      <c r="DEY55" s="196"/>
      <c r="DEZ55" s="196"/>
      <c r="DFA55" s="196"/>
      <c r="DFB55" s="196"/>
      <c r="DFC55" s="196"/>
      <c r="DFD55" s="196"/>
      <c r="DFE55" s="196"/>
      <c r="DFF55" s="196"/>
      <c r="DFG55" s="196"/>
      <c r="DFH55" s="196"/>
      <c r="DFI55" s="196"/>
      <c r="DFJ55" s="196"/>
      <c r="DFK55" s="196"/>
      <c r="DFL55" s="196"/>
      <c r="DFM55" s="196"/>
      <c r="DFN55" s="196"/>
      <c r="DFO55" s="196"/>
      <c r="DFP55" s="196"/>
      <c r="DFQ55" s="196"/>
      <c r="DFR55" s="196"/>
      <c r="DFS55" s="196"/>
      <c r="DFT55" s="196"/>
      <c r="DFU55" s="196"/>
      <c r="DFV55" s="196"/>
      <c r="DFW55" s="196"/>
      <c r="DFX55" s="196"/>
      <c r="DFY55" s="196"/>
      <c r="DFZ55" s="196"/>
      <c r="DGA55" s="196"/>
      <c r="DGB55" s="196"/>
      <c r="DGC55" s="196"/>
      <c r="DGD55" s="196"/>
      <c r="DGE55" s="196"/>
      <c r="DGF55" s="196"/>
      <c r="DGG55" s="196"/>
      <c r="DGH55" s="196"/>
      <c r="DGI55" s="196"/>
      <c r="DGJ55" s="196"/>
      <c r="DGK55" s="196"/>
      <c r="DGL55" s="196"/>
      <c r="DGM55" s="196"/>
      <c r="DGN55" s="196"/>
      <c r="DGO55" s="196"/>
      <c r="DGP55" s="196"/>
      <c r="DGQ55" s="196"/>
      <c r="DGR55" s="196"/>
      <c r="DGS55" s="196"/>
      <c r="DGT55" s="196"/>
      <c r="DGU55" s="196"/>
      <c r="DGV55" s="196"/>
      <c r="DGW55" s="196"/>
      <c r="DGX55" s="196"/>
      <c r="DGY55" s="196"/>
      <c r="DGZ55" s="196"/>
      <c r="DHA55" s="196"/>
      <c r="DHB55" s="196"/>
      <c r="DHC55" s="196"/>
      <c r="DHD55" s="196"/>
      <c r="DHE55" s="196"/>
      <c r="DHF55" s="196"/>
      <c r="DHG55" s="196"/>
      <c r="DHH55" s="196"/>
      <c r="DHI55" s="196"/>
      <c r="DHJ55" s="196"/>
      <c r="DHK55" s="196"/>
      <c r="DHL55" s="196"/>
      <c r="DHM55" s="196"/>
      <c r="DHN55" s="196"/>
      <c r="DHO55" s="196"/>
      <c r="DHP55" s="196"/>
      <c r="DHQ55" s="196"/>
      <c r="DHR55" s="196"/>
      <c r="DHS55" s="196"/>
      <c r="DHT55" s="196"/>
      <c r="DHU55" s="196"/>
      <c r="DHV55" s="196"/>
      <c r="DHW55" s="196"/>
      <c r="DHX55" s="196"/>
      <c r="DHY55" s="196"/>
      <c r="DHZ55" s="196"/>
      <c r="DIA55" s="196"/>
      <c r="DIB55" s="196"/>
      <c r="DIC55" s="196"/>
      <c r="DID55" s="196"/>
      <c r="DIE55" s="196"/>
      <c r="DIF55" s="196"/>
      <c r="DIG55" s="196"/>
      <c r="DIH55" s="196"/>
      <c r="DII55" s="196"/>
      <c r="DIJ55" s="196"/>
      <c r="DIK55" s="196"/>
      <c r="DIL55" s="196"/>
      <c r="DIM55" s="196"/>
      <c r="DIN55" s="196"/>
      <c r="DIO55" s="196"/>
      <c r="DIP55" s="196"/>
      <c r="DIQ55" s="196"/>
      <c r="DIR55" s="196"/>
      <c r="DIS55" s="196"/>
      <c r="DIT55" s="196"/>
      <c r="DIU55" s="196"/>
      <c r="DIV55" s="196"/>
      <c r="DIW55" s="196"/>
      <c r="DIX55" s="196"/>
      <c r="DIY55" s="196"/>
      <c r="DIZ55" s="196"/>
      <c r="DJA55" s="196"/>
      <c r="DJB55" s="196"/>
      <c r="DJC55" s="196"/>
      <c r="DJD55" s="196"/>
      <c r="DJE55" s="196"/>
      <c r="DJF55" s="196"/>
      <c r="DJG55" s="196"/>
      <c r="DJH55" s="196"/>
      <c r="DJI55" s="196"/>
      <c r="DJJ55" s="196"/>
      <c r="DJK55" s="196"/>
      <c r="DJL55" s="196"/>
      <c r="DJM55" s="196"/>
      <c r="DJN55" s="196"/>
      <c r="DJO55" s="196"/>
      <c r="DJP55" s="196"/>
      <c r="DJQ55" s="196"/>
      <c r="DJR55" s="196"/>
      <c r="DJS55" s="196"/>
      <c r="DJT55" s="196"/>
      <c r="DJU55" s="196"/>
      <c r="DJV55" s="196"/>
      <c r="DJW55" s="196"/>
      <c r="DJX55" s="196"/>
      <c r="DJY55" s="196"/>
      <c r="DJZ55" s="196"/>
      <c r="DKA55" s="196"/>
      <c r="DKB55" s="196"/>
      <c r="DKC55" s="196"/>
      <c r="DKD55" s="196"/>
      <c r="DKE55" s="196"/>
      <c r="DKF55" s="196"/>
      <c r="DKG55" s="196"/>
      <c r="DKH55" s="196"/>
      <c r="DKI55" s="196"/>
      <c r="DKJ55" s="196"/>
      <c r="DKK55" s="196"/>
      <c r="DKL55" s="196"/>
      <c r="DKM55" s="196"/>
      <c r="DKN55" s="196"/>
      <c r="DKO55" s="196"/>
      <c r="DKP55" s="196"/>
      <c r="DKQ55" s="196"/>
      <c r="DKR55" s="196"/>
      <c r="DKS55" s="196"/>
      <c r="DKT55" s="196"/>
      <c r="DKU55" s="196"/>
      <c r="DKV55" s="196"/>
      <c r="DKW55" s="196"/>
      <c r="DKX55" s="196"/>
      <c r="DKY55" s="196"/>
      <c r="DKZ55" s="196"/>
      <c r="DLA55" s="196"/>
      <c r="DLB55" s="196"/>
      <c r="DLC55" s="196"/>
      <c r="DLD55" s="196"/>
      <c r="DLE55" s="196"/>
      <c r="DLF55" s="196"/>
      <c r="DLG55" s="196"/>
      <c r="DLH55" s="196"/>
      <c r="DLI55" s="196"/>
      <c r="DLJ55" s="196"/>
      <c r="DLK55" s="196"/>
      <c r="DLL55" s="196"/>
      <c r="DLM55" s="196"/>
      <c r="DLN55" s="196"/>
      <c r="DLO55" s="196"/>
      <c r="DLP55" s="196"/>
      <c r="DLQ55" s="196"/>
      <c r="DLR55" s="196"/>
      <c r="DLS55" s="196"/>
      <c r="DLT55" s="196"/>
      <c r="DLU55" s="196"/>
      <c r="DLV55" s="196"/>
      <c r="DLW55" s="196"/>
      <c r="DLX55" s="196"/>
      <c r="DLY55" s="196"/>
      <c r="DLZ55" s="196"/>
      <c r="DMA55" s="196"/>
      <c r="DMB55" s="196"/>
      <c r="DMC55" s="196"/>
      <c r="DMD55" s="196"/>
      <c r="DME55" s="196"/>
      <c r="DMF55" s="196"/>
      <c r="DMG55" s="196"/>
      <c r="DMH55" s="196"/>
      <c r="DMI55" s="196"/>
      <c r="DMJ55" s="196"/>
      <c r="DMK55" s="196"/>
      <c r="DML55" s="196"/>
      <c r="DMM55" s="196"/>
      <c r="DMN55" s="196"/>
      <c r="DMO55" s="196"/>
      <c r="DMP55" s="196"/>
      <c r="DMQ55" s="196"/>
      <c r="DMR55" s="196"/>
      <c r="DMS55" s="196"/>
      <c r="DMT55" s="196"/>
      <c r="DMU55" s="196"/>
      <c r="DMV55" s="196"/>
      <c r="DMW55" s="196"/>
      <c r="DMX55" s="196"/>
      <c r="DMY55" s="196"/>
      <c r="DMZ55" s="196"/>
      <c r="DNA55" s="196"/>
      <c r="DNB55" s="196"/>
      <c r="DNC55" s="196"/>
      <c r="DND55" s="196"/>
      <c r="DNE55" s="196"/>
      <c r="DNF55" s="196"/>
      <c r="DNG55" s="196"/>
      <c r="DNH55" s="196"/>
      <c r="DNI55" s="196"/>
      <c r="DNJ55" s="196"/>
      <c r="DNK55" s="196"/>
      <c r="DNL55" s="196"/>
      <c r="DNM55" s="196"/>
      <c r="DNN55" s="196"/>
      <c r="DNO55" s="196"/>
      <c r="DNP55" s="196"/>
      <c r="DNQ55" s="196"/>
      <c r="DNR55" s="196"/>
      <c r="DNS55" s="196"/>
      <c r="DNT55" s="196"/>
      <c r="DNU55" s="196"/>
      <c r="DNV55" s="196"/>
      <c r="DNW55" s="196"/>
      <c r="DNX55" s="196"/>
      <c r="DNY55" s="196"/>
      <c r="DNZ55" s="196"/>
      <c r="DOA55" s="196"/>
      <c r="DOB55" s="196"/>
      <c r="DOC55" s="196"/>
      <c r="DOD55" s="196"/>
      <c r="DOE55" s="196"/>
      <c r="DOF55" s="196"/>
      <c r="DOG55" s="196"/>
      <c r="DOH55" s="196"/>
      <c r="DOI55" s="196"/>
      <c r="DOJ55" s="196"/>
      <c r="DOK55" s="196"/>
      <c r="DOL55" s="196"/>
      <c r="DOM55" s="196"/>
      <c r="DON55" s="196"/>
      <c r="DOO55" s="196"/>
      <c r="DOP55" s="196"/>
      <c r="DOQ55" s="196"/>
      <c r="DOR55" s="196"/>
      <c r="DOS55" s="196"/>
      <c r="DOT55" s="196"/>
      <c r="DOU55" s="196"/>
      <c r="DOV55" s="196"/>
      <c r="DOW55" s="196"/>
      <c r="DOX55" s="196"/>
      <c r="DOY55" s="196"/>
      <c r="DOZ55" s="196"/>
      <c r="DPA55" s="196"/>
      <c r="DPB55" s="196"/>
      <c r="DPC55" s="196"/>
      <c r="DPD55" s="196"/>
      <c r="DPE55" s="196"/>
      <c r="DPF55" s="196"/>
      <c r="DPG55" s="196"/>
      <c r="DPH55" s="196"/>
      <c r="DPI55" s="196"/>
      <c r="DPJ55" s="196"/>
      <c r="DPK55" s="196"/>
      <c r="DPL55" s="196"/>
      <c r="DPM55" s="196"/>
      <c r="DPN55" s="196"/>
      <c r="DPO55" s="196"/>
      <c r="DPP55" s="196"/>
      <c r="DPQ55" s="196"/>
      <c r="DPR55" s="196"/>
      <c r="DPS55" s="196"/>
      <c r="DPT55" s="196"/>
      <c r="DPU55" s="196"/>
      <c r="DPV55" s="196"/>
      <c r="DPW55" s="196"/>
      <c r="DPX55" s="196"/>
      <c r="DPY55" s="196"/>
      <c r="DPZ55" s="196"/>
      <c r="DQA55" s="196"/>
      <c r="DQB55" s="196"/>
      <c r="DQC55" s="196"/>
      <c r="DQD55" s="196"/>
      <c r="DQE55" s="196"/>
      <c r="DQF55" s="196"/>
      <c r="DQG55" s="196"/>
      <c r="DQH55" s="196"/>
      <c r="DQI55" s="196"/>
      <c r="DQJ55" s="196"/>
      <c r="DQK55" s="196"/>
      <c r="DQL55" s="196"/>
      <c r="DQM55" s="196"/>
      <c r="DQN55" s="196"/>
      <c r="DQO55" s="196"/>
      <c r="DQP55" s="196"/>
      <c r="DQQ55" s="196"/>
      <c r="DQR55" s="196"/>
      <c r="DQS55" s="196"/>
      <c r="DQT55" s="196"/>
      <c r="DQU55" s="196"/>
      <c r="DQV55" s="196"/>
      <c r="DQW55" s="196"/>
      <c r="DQX55" s="196"/>
      <c r="DQY55" s="196"/>
      <c r="DQZ55" s="196"/>
      <c r="DRA55" s="196"/>
      <c r="DRB55" s="196"/>
      <c r="DRC55" s="196"/>
      <c r="DRD55" s="196"/>
      <c r="DRE55" s="196"/>
      <c r="DRF55" s="196"/>
      <c r="DRG55" s="196"/>
      <c r="DRH55" s="196"/>
      <c r="DRI55" s="196"/>
      <c r="DRJ55" s="196"/>
      <c r="DRK55" s="196"/>
      <c r="DRL55" s="196"/>
      <c r="DRM55" s="196"/>
      <c r="DRN55" s="196"/>
      <c r="DRO55" s="196"/>
      <c r="DRP55" s="196"/>
      <c r="DRQ55" s="196"/>
      <c r="DRR55" s="196"/>
      <c r="DRS55" s="196"/>
      <c r="DRT55" s="196"/>
      <c r="DRU55" s="196"/>
      <c r="DRV55" s="196"/>
      <c r="DRW55" s="196"/>
      <c r="DRX55" s="196"/>
      <c r="DRY55" s="196"/>
      <c r="DRZ55" s="196"/>
      <c r="DSA55" s="196"/>
      <c r="DSB55" s="196"/>
      <c r="DSC55" s="196"/>
      <c r="DSD55" s="196"/>
      <c r="DSE55" s="196"/>
      <c r="DSF55" s="196"/>
      <c r="DSG55" s="196"/>
      <c r="DSH55" s="196"/>
      <c r="DSI55" s="196"/>
      <c r="DSJ55" s="196"/>
      <c r="DSK55" s="196"/>
      <c r="DSL55" s="196"/>
      <c r="DSM55" s="196"/>
      <c r="DSN55" s="196"/>
      <c r="DSO55" s="196"/>
      <c r="DSP55" s="196"/>
      <c r="DSQ55" s="196"/>
      <c r="DSR55" s="196"/>
      <c r="DSS55" s="196"/>
      <c r="DST55" s="196"/>
      <c r="DSU55" s="196"/>
      <c r="DSV55" s="196"/>
      <c r="DSW55" s="196"/>
      <c r="DSX55" s="196"/>
      <c r="DSY55" s="196"/>
      <c r="DSZ55" s="196"/>
      <c r="DTA55" s="196"/>
      <c r="DTB55" s="196"/>
      <c r="DTC55" s="196"/>
      <c r="DTD55" s="196"/>
      <c r="DTE55" s="196"/>
      <c r="DTF55" s="196"/>
      <c r="DTG55" s="196"/>
      <c r="DTH55" s="196"/>
      <c r="DTI55" s="196"/>
      <c r="DTJ55" s="196"/>
      <c r="DTK55" s="196"/>
      <c r="DTL55" s="196"/>
      <c r="DTM55" s="196"/>
      <c r="DTN55" s="196"/>
      <c r="DTO55" s="196"/>
      <c r="DTP55" s="196"/>
      <c r="DTQ55" s="196"/>
      <c r="DTR55" s="196"/>
      <c r="DTS55" s="196"/>
      <c r="DTT55" s="196"/>
      <c r="DTU55" s="196"/>
      <c r="DTV55" s="196"/>
      <c r="DTW55" s="196"/>
      <c r="DTX55" s="196"/>
      <c r="DTY55" s="196"/>
      <c r="DTZ55" s="196"/>
      <c r="DUA55" s="196"/>
      <c r="DUB55" s="196"/>
      <c r="DUC55" s="196"/>
      <c r="DUD55" s="196"/>
      <c r="DUE55" s="196"/>
      <c r="DUF55" s="196"/>
      <c r="DUG55" s="196"/>
      <c r="DUH55" s="196"/>
      <c r="DUI55" s="196"/>
      <c r="DUJ55" s="196"/>
      <c r="DUK55" s="196"/>
      <c r="DUL55" s="196"/>
      <c r="DUM55" s="196"/>
      <c r="DUN55" s="196"/>
      <c r="DUO55" s="196"/>
      <c r="DUP55" s="196"/>
      <c r="DUQ55" s="196"/>
      <c r="DUR55" s="196"/>
      <c r="DUS55" s="196"/>
      <c r="DUT55" s="196"/>
      <c r="DUU55" s="196"/>
      <c r="DUV55" s="196"/>
      <c r="DUW55" s="196"/>
      <c r="DUX55" s="196"/>
      <c r="DUY55" s="196"/>
      <c r="DUZ55" s="196"/>
      <c r="DVA55" s="196"/>
      <c r="DVB55" s="196"/>
      <c r="DVC55" s="196"/>
      <c r="DVD55" s="196"/>
      <c r="DVE55" s="196"/>
      <c r="DVF55" s="196"/>
      <c r="DVG55" s="196"/>
      <c r="DVH55" s="196"/>
      <c r="DVI55" s="196"/>
      <c r="DVJ55" s="196"/>
      <c r="DVK55" s="196"/>
      <c r="DVL55" s="196"/>
      <c r="DVM55" s="196"/>
      <c r="DVN55" s="196"/>
      <c r="DVO55" s="196"/>
      <c r="DVP55" s="196"/>
      <c r="DVQ55" s="196"/>
      <c r="DVR55" s="196"/>
      <c r="DVS55" s="196"/>
      <c r="DVT55" s="196"/>
      <c r="DVU55" s="196"/>
      <c r="DVV55" s="196"/>
      <c r="DVW55" s="196"/>
      <c r="DVX55" s="196"/>
      <c r="DVY55" s="196"/>
      <c r="DVZ55" s="196"/>
      <c r="DWA55" s="196"/>
      <c r="DWB55" s="196"/>
      <c r="DWC55" s="196"/>
      <c r="DWD55" s="196"/>
      <c r="DWE55" s="196"/>
      <c r="DWF55" s="196"/>
      <c r="DWG55" s="196"/>
      <c r="DWH55" s="196"/>
      <c r="DWI55" s="196"/>
      <c r="DWJ55" s="196"/>
      <c r="DWK55" s="196"/>
      <c r="DWL55" s="196"/>
      <c r="DWM55" s="196"/>
      <c r="DWN55" s="196"/>
      <c r="DWO55" s="196"/>
      <c r="DWP55" s="196"/>
      <c r="DWQ55" s="196"/>
      <c r="DWR55" s="196"/>
      <c r="DWS55" s="196"/>
      <c r="DWT55" s="196"/>
      <c r="DWU55" s="196"/>
      <c r="DWV55" s="196"/>
      <c r="DWW55" s="196"/>
      <c r="DWX55" s="196"/>
      <c r="DWY55" s="196"/>
      <c r="DWZ55" s="196"/>
      <c r="DXA55" s="196"/>
      <c r="DXB55" s="196"/>
      <c r="DXC55" s="196"/>
      <c r="DXD55" s="196"/>
      <c r="DXE55" s="196"/>
      <c r="DXF55" s="196"/>
      <c r="DXG55" s="196"/>
      <c r="DXH55" s="196"/>
      <c r="DXI55" s="196"/>
      <c r="DXJ55" s="196"/>
      <c r="DXK55" s="196"/>
      <c r="DXL55" s="196"/>
      <c r="DXM55" s="196"/>
      <c r="DXN55" s="196"/>
      <c r="DXO55" s="196"/>
      <c r="DXP55" s="196"/>
      <c r="DXQ55" s="196"/>
      <c r="DXR55" s="196"/>
      <c r="DXS55" s="196"/>
      <c r="DXT55" s="196"/>
      <c r="DXU55" s="196"/>
      <c r="DXV55" s="196"/>
      <c r="DXW55" s="196"/>
      <c r="DXX55" s="196"/>
      <c r="DXY55" s="196"/>
      <c r="DXZ55" s="196"/>
      <c r="DYA55" s="196"/>
      <c r="DYB55" s="196"/>
      <c r="DYC55" s="196"/>
      <c r="DYD55" s="196"/>
      <c r="DYE55" s="196"/>
      <c r="DYF55" s="196"/>
      <c r="DYG55" s="196"/>
      <c r="DYH55" s="196"/>
      <c r="DYI55" s="196"/>
      <c r="DYJ55" s="196"/>
      <c r="DYK55" s="196"/>
      <c r="DYL55" s="196"/>
      <c r="DYM55" s="196"/>
      <c r="DYN55" s="196"/>
      <c r="DYO55" s="196"/>
      <c r="DYP55" s="196"/>
      <c r="DYQ55" s="196"/>
      <c r="DYR55" s="196"/>
      <c r="DYS55" s="196"/>
      <c r="DYT55" s="196"/>
      <c r="DYU55" s="196"/>
      <c r="DYV55" s="196"/>
      <c r="DYW55" s="196"/>
      <c r="DYX55" s="196"/>
      <c r="DYY55" s="196"/>
      <c r="DYZ55" s="196"/>
      <c r="DZA55" s="196"/>
      <c r="DZB55" s="196"/>
      <c r="DZC55" s="196"/>
      <c r="DZD55" s="196"/>
      <c r="DZE55" s="196"/>
      <c r="DZF55" s="196"/>
      <c r="DZG55" s="196"/>
      <c r="DZH55" s="196"/>
      <c r="DZI55" s="196"/>
      <c r="DZJ55" s="196"/>
      <c r="DZK55" s="196"/>
      <c r="DZL55" s="196"/>
      <c r="DZM55" s="196"/>
      <c r="DZN55" s="196"/>
      <c r="DZO55" s="196"/>
      <c r="DZP55" s="196"/>
      <c r="DZQ55" s="196"/>
      <c r="DZR55" s="196"/>
      <c r="DZS55" s="196"/>
      <c r="DZT55" s="196"/>
      <c r="DZU55" s="196"/>
      <c r="DZV55" s="196"/>
      <c r="DZW55" s="196"/>
      <c r="DZX55" s="196"/>
      <c r="DZY55" s="196"/>
      <c r="DZZ55" s="196"/>
      <c r="EAA55" s="196"/>
      <c r="EAB55" s="196"/>
      <c r="EAC55" s="196"/>
      <c r="EAD55" s="196"/>
      <c r="EAE55" s="196"/>
      <c r="EAF55" s="196"/>
      <c r="EAG55" s="196"/>
      <c r="EAH55" s="196"/>
      <c r="EAI55" s="196"/>
      <c r="EAJ55" s="196"/>
      <c r="EAK55" s="196"/>
      <c r="EAL55" s="196"/>
      <c r="EAM55" s="196"/>
      <c r="EAN55" s="196"/>
      <c r="EAO55" s="196"/>
      <c r="EAP55" s="196"/>
      <c r="EAQ55" s="196"/>
      <c r="EAR55" s="196"/>
      <c r="EAS55" s="196"/>
      <c r="EAT55" s="196"/>
      <c r="EAU55" s="196"/>
      <c r="EAV55" s="196"/>
      <c r="EAW55" s="196"/>
      <c r="EAX55" s="196"/>
      <c r="EAY55" s="196"/>
      <c r="EAZ55" s="196"/>
      <c r="EBA55" s="196"/>
      <c r="EBB55" s="196"/>
      <c r="EBC55" s="196"/>
      <c r="EBD55" s="196"/>
      <c r="EBE55" s="196"/>
      <c r="EBF55" s="196"/>
      <c r="EBG55" s="196"/>
      <c r="EBH55" s="196"/>
      <c r="EBI55" s="196"/>
      <c r="EBJ55" s="196"/>
      <c r="EBK55" s="196"/>
      <c r="EBL55" s="196"/>
      <c r="EBM55" s="196"/>
      <c r="EBN55" s="196"/>
      <c r="EBO55" s="196"/>
      <c r="EBP55" s="196"/>
      <c r="EBQ55" s="196"/>
      <c r="EBR55" s="196"/>
      <c r="EBS55" s="196"/>
      <c r="EBT55" s="196"/>
      <c r="EBU55" s="196"/>
      <c r="EBV55" s="196"/>
      <c r="EBW55" s="196"/>
      <c r="EBX55" s="196"/>
      <c r="EBY55" s="196"/>
      <c r="EBZ55" s="196"/>
      <c r="ECA55" s="196"/>
      <c r="ECB55" s="196"/>
      <c r="ECC55" s="196"/>
      <c r="ECD55" s="196"/>
      <c r="ECE55" s="196"/>
      <c r="ECF55" s="196"/>
      <c r="ECG55" s="196"/>
      <c r="ECH55" s="196"/>
      <c r="ECI55" s="196"/>
      <c r="ECJ55" s="196"/>
      <c r="ECK55" s="196"/>
      <c r="ECL55" s="196"/>
      <c r="ECM55" s="196"/>
      <c r="ECN55" s="196"/>
      <c r="ECO55" s="196"/>
      <c r="ECP55" s="196"/>
      <c r="ECQ55" s="196"/>
      <c r="ECR55" s="196"/>
      <c r="ECS55" s="196"/>
      <c r="ECT55" s="196"/>
      <c r="ECU55" s="196"/>
      <c r="ECV55" s="196"/>
      <c r="ECW55" s="196"/>
      <c r="ECX55" s="196"/>
      <c r="ECY55" s="196"/>
      <c r="ECZ55" s="196"/>
      <c r="EDA55" s="196"/>
      <c r="EDB55" s="196"/>
      <c r="EDC55" s="196"/>
      <c r="EDD55" s="196"/>
      <c r="EDE55" s="196"/>
      <c r="EDF55" s="196"/>
      <c r="EDG55" s="196"/>
      <c r="EDH55" s="196"/>
      <c r="EDI55" s="196"/>
      <c r="EDJ55" s="196"/>
      <c r="EDK55" s="196"/>
      <c r="EDL55" s="196"/>
      <c r="EDM55" s="196"/>
      <c r="EDN55" s="196"/>
      <c r="EDO55" s="196"/>
      <c r="EDP55" s="196"/>
      <c r="EDQ55" s="196"/>
      <c r="EDR55" s="196"/>
      <c r="EDS55" s="196"/>
      <c r="EDT55" s="196"/>
      <c r="EDU55" s="196"/>
      <c r="EDV55" s="196"/>
      <c r="EDW55" s="196"/>
      <c r="EDX55" s="196"/>
      <c r="EDY55" s="196"/>
      <c r="EDZ55" s="196"/>
      <c r="EEA55" s="196"/>
      <c r="EEB55" s="196"/>
      <c r="EEC55" s="196"/>
      <c r="EED55" s="196"/>
      <c r="EEE55" s="196"/>
      <c r="EEF55" s="196"/>
      <c r="EEG55" s="196"/>
      <c r="EEH55" s="196"/>
      <c r="EEI55" s="196"/>
      <c r="EEJ55" s="196"/>
      <c r="EEK55" s="196"/>
      <c r="EEL55" s="196"/>
      <c r="EEM55" s="196"/>
      <c r="EEN55" s="196"/>
      <c r="EEO55" s="196"/>
      <c r="EEP55" s="196"/>
      <c r="EEQ55" s="196"/>
      <c r="EER55" s="196"/>
      <c r="EES55" s="196"/>
      <c r="EET55" s="196"/>
      <c r="EEU55" s="196"/>
      <c r="EEV55" s="196"/>
      <c r="EEW55" s="196"/>
      <c r="EEX55" s="196"/>
      <c r="EEY55" s="196"/>
      <c r="EEZ55" s="196"/>
      <c r="EFA55" s="196"/>
      <c r="EFB55" s="196"/>
      <c r="EFC55" s="196"/>
      <c r="EFD55" s="196"/>
      <c r="EFE55" s="196"/>
      <c r="EFF55" s="196"/>
      <c r="EFG55" s="196"/>
      <c r="EFH55" s="196"/>
      <c r="EFI55" s="196"/>
      <c r="EFJ55" s="196"/>
      <c r="EFK55" s="196"/>
      <c r="EFL55" s="196"/>
      <c r="EFM55" s="196"/>
      <c r="EFN55" s="196"/>
      <c r="EFO55" s="196"/>
      <c r="EFP55" s="196"/>
      <c r="EFQ55" s="196"/>
      <c r="EFR55" s="196"/>
      <c r="EFS55" s="196"/>
      <c r="EFT55" s="196"/>
      <c r="EFU55" s="196"/>
      <c r="EFV55" s="196"/>
      <c r="EFW55" s="196"/>
      <c r="EFX55" s="196"/>
      <c r="EFY55" s="196"/>
      <c r="EFZ55" s="196"/>
      <c r="EGA55" s="196"/>
      <c r="EGB55" s="196"/>
      <c r="EGC55" s="196"/>
      <c r="EGD55" s="196"/>
      <c r="EGE55" s="196"/>
      <c r="EGF55" s="196"/>
      <c r="EGG55" s="196"/>
      <c r="EGH55" s="196"/>
      <c r="EGI55" s="196"/>
      <c r="EGJ55" s="196"/>
      <c r="EGK55" s="196"/>
      <c r="EGL55" s="196"/>
      <c r="EGM55" s="196"/>
      <c r="EGN55" s="196"/>
      <c r="EGO55" s="196"/>
      <c r="EGP55" s="196"/>
      <c r="EGQ55" s="196"/>
      <c r="EGR55" s="196"/>
      <c r="EGS55" s="196"/>
      <c r="EGT55" s="196"/>
      <c r="EGU55" s="196"/>
      <c r="EGV55" s="196"/>
      <c r="EGW55" s="196"/>
      <c r="EGX55" s="196"/>
      <c r="EGY55" s="196"/>
      <c r="EGZ55" s="196"/>
      <c r="EHA55" s="196"/>
      <c r="EHB55" s="196"/>
      <c r="EHC55" s="196"/>
      <c r="EHD55" s="196"/>
      <c r="EHE55" s="196"/>
      <c r="EHF55" s="196"/>
      <c r="EHG55" s="196"/>
      <c r="EHH55" s="196"/>
      <c r="EHI55" s="196"/>
      <c r="EHJ55" s="196"/>
      <c r="EHK55" s="196"/>
      <c r="EHL55" s="196"/>
      <c r="EHM55" s="196"/>
      <c r="EHN55" s="196"/>
      <c r="EHO55" s="196"/>
      <c r="EHP55" s="196"/>
      <c r="EHQ55" s="196"/>
      <c r="EHR55" s="196"/>
      <c r="EHS55" s="196"/>
      <c r="EHT55" s="196"/>
      <c r="EHU55" s="196"/>
      <c r="EHV55" s="196"/>
      <c r="EHW55" s="196"/>
      <c r="EHX55" s="196"/>
      <c r="EHY55" s="196"/>
      <c r="EHZ55" s="196"/>
      <c r="EIA55" s="196"/>
      <c r="EIB55" s="196"/>
      <c r="EIC55" s="196"/>
      <c r="EID55" s="196"/>
      <c r="EIE55" s="196"/>
      <c r="EIF55" s="196"/>
      <c r="EIG55" s="196"/>
      <c r="EIH55" s="196"/>
      <c r="EII55" s="196"/>
      <c r="EIJ55" s="196"/>
      <c r="EIK55" s="196"/>
      <c r="EIL55" s="196"/>
      <c r="EIM55" s="196"/>
      <c r="EIN55" s="196"/>
      <c r="EIO55" s="196"/>
      <c r="EIP55" s="196"/>
      <c r="EIQ55" s="196"/>
      <c r="EIR55" s="196"/>
      <c r="EIS55" s="196"/>
      <c r="EIT55" s="196"/>
      <c r="EIU55" s="196"/>
      <c r="EIV55" s="196"/>
      <c r="EIW55" s="196"/>
      <c r="EIX55" s="196"/>
      <c r="EIY55" s="196"/>
      <c r="EIZ55" s="196"/>
      <c r="EJA55" s="196"/>
      <c r="EJB55" s="196"/>
      <c r="EJC55" s="196"/>
      <c r="EJD55" s="196"/>
      <c r="EJE55" s="196"/>
      <c r="EJF55" s="196"/>
      <c r="EJG55" s="196"/>
      <c r="EJH55" s="196"/>
      <c r="EJI55" s="196"/>
      <c r="EJJ55" s="196"/>
      <c r="EJK55" s="196"/>
      <c r="EJL55" s="196"/>
      <c r="EJM55" s="196"/>
      <c r="EJN55" s="196"/>
      <c r="EJO55" s="196"/>
      <c r="EJP55" s="196"/>
      <c r="EJQ55" s="196"/>
      <c r="EJR55" s="196"/>
      <c r="EJS55" s="196"/>
      <c r="EJT55" s="196"/>
      <c r="EJU55" s="196"/>
      <c r="EJV55" s="196"/>
      <c r="EJW55" s="196"/>
      <c r="EJX55" s="196"/>
      <c r="EJY55" s="196"/>
      <c r="EJZ55" s="196"/>
      <c r="EKA55" s="196"/>
      <c r="EKB55" s="196"/>
      <c r="EKC55" s="196"/>
      <c r="EKD55" s="196"/>
      <c r="EKE55" s="196"/>
      <c r="EKF55" s="196"/>
      <c r="EKG55" s="196"/>
      <c r="EKH55" s="196"/>
      <c r="EKI55" s="196"/>
      <c r="EKJ55" s="196"/>
      <c r="EKK55" s="196"/>
      <c r="EKL55" s="196"/>
      <c r="EKM55" s="196"/>
      <c r="EKN55" s="196"/>
      <c r="EKO55" s="196"/>
      <c r="EKP55" s="196"/>
      <c r="EKQ55" s="196"/>
      <c r="EKR55" s="196"/>
      <c r="EKS55" s="196"/>
      <c r="EKT55" s="196"/>
      <c r="EKU55" s="196"/>
      <c r="EKV55" s="196"/>
      <c r="EKW55" s="196"/>
      <c r="EKX55" s="196"/>
      <c r="EKY55" s="196"/>
      <c r="EKZ55" s="196"/>
      <c r="ELA55" s="196"/>
      <c r="ELB55" s="196"/>
      <c r="ELC55" s="196"/>
      <c r="ELD55" s="196"/>
      <c r="ELE55" s="196"/>
      <c r="ELF55" s="196"/>
      <c r="ELG55" s="196"/>
      <c r="ELH55" s="196"/>
      <c r="ELI55" s="196"/>
      <c r="ELJ55" s="196"/>
      <c r="ELK55" s="196"/>
      <c r="ELL55" s="196"/>
      <c r="ELM55" s="196"/>
      <c r="ELN55" s="196"/>
      <c r="ELO55" s="196"/>
      <c r="ELP55" s="196"/>
      <c r="ELQ55" s="196"/>
      <c r="ELR55" s="196"/>
      <c r="ELS55" s="196"/>
      <c r="ELT55" s="196"/>
      <c r="ELU55" s="196"/>
      <c r="ELV55" s="196"/>
      <c r="ELW55" s="196"/>
      <c r="ELX55" s="196"/>
      <c r="ELY55" s="196"/>
      <c r="ELZ55" s="196"/>
      <c r="EMA55" s="196"/>
      <c r="EMB55" s="196"/>
      <c r="EMC55" s="196"/>
      <c r="EMD55" s="196"/>
      <c r="EME55" s="196"/>
      <c r="EMF55" s="196"/>
      <c r="EMG55" s="196"/>
      <c r="EMH55" s="196"/>
      <c r="EMI55" s="196"/>
      <c r="EMJ55" s="196"/>
      <c r="EMK55" s="196"/>
      <c r="EML55" s="196"/>
      <c r="EMM55" s="196"/>
      <c r="EMN55" s="196"/>
      <c r="EMO55" s="196"/>
      <c r="EMP55" s="196"/>
      <c r="EMQ55" s="196"/>
      <c r="EMR55" s="196"/>
      <c r="EMS55" s="196"/>
      <c r="EMT55" s="196"/>
      <c r="EMU55" s="196"/>
      <c r="EMV55" s="196"/>
      <c r="EMW55" s="196"/>
      <c r="EMX55" s="196"/>
      <c r="EMY55" s="196"/>
      <c r="EMZ55" s="196"/>
      <c r="ENA55" s="196"/>
      <c r="ENB55" s="196"/>
      <c r="ENC55" s="196"/>
      <c r="END55" s="196"/>
      <c r="ENE55" s="196"/>
      <c r="ENF55" s="196"/>
      <c r="ENG55" s="196"/>
      <c r="ENH55" s="196"/>
      <c r="ENI55" s="196"/>
      <c r="ENJ55" s="196"/>
      <c r="ENK55" s="196"/>
      <c r="ENL55" s="196"/>
      <c r="ENM55" s="196"/>
      <c r="ENN55" s="196"/>
      <c r="ENO55" s="196"/>
      <c r="ENP55" s="196"/>
      <c r="ENQ55" s="196"/>
      <c r="ENR55" s="196"/>
      <c r="ENS55" s="196"/>
      <c r="ENT55" s="196"/>
      <c r="ENU55" s="196"/>
      <c r="ENV55" s="196"/>
      <c r="ENW55" s="196"/>
      <c r="ENX55" s="196"/>
      <c r="ENY55" s="196"/>
      <c r="ENZ55" s="196"/>
      <c r="EOA55" s="196"/>
      <c r="EOB55" s="196"/>
      <c r="EOC55" s="196"/>
      <c r="EOD55" s="196"/>
      <c r="EOE55" s="196"/>
      <c r="EOF55" s="196"/>
      <c r="EOG55" s="196"/>
      <c r="EOH55" s="196"/>
      <c r="EOI55" s="196"/>
      <c r="EOJ55" s="196"/>
      <c r="EOK55" s="196"/>
      <c r="EOL55" s="196"/>
      <c r="EOM55" s="196"/>
      <c r="EON55" s="196"/>
      <c r="EOO55" s="196"/>
      <c r="EOP55" s="196"/>
      <c r="EOQ55" s="196"/>
      <c r="EOR55" s="196"/>
      <c r="EOS55" s="196"/>
      <c r="EOT55" s="196"/>
      <c r="EOU55" s="196"/>
      <c r="EOV55" s="196"/>
      <c r="EOW55" s="196"/>
      <c r="EOX55" s="196"/>
      <c r="EOY55" s="196"/>
      <c r="EOZ55" s="196"/>
      <c r="EPA55" s="196"/>
      <c r="EPB55" s="196"/>
      <c r="EPC55" s="196"/>
      <c r="EPD55" s="196"/>
      <c r="EPE55" s="196"/>
      <c r="EPF55" s="196"/>
      <c r="EPG55" s="196"/>
      <c r="EPH55" s="196"/>
      <c r="EPI55" s="196"/>
      <c r="EPJ55" s="196"/>
      <c r="EPK55" s="196"/>
      <c r="EPL55" s="196"/>
      <c r="EPM55" s="196"/>
      <c r="EPN55" s="196"/>
      <c r="EPO55" s="196"/>
      <c r="EPP55" s="196"/>
      <c r="EPQ55" s="196"/>
      <c r="EPR55" s="196"/>
      <c r="EPS55" s="196"/>
      <c r="EPT55" s="196"/>
      <c r="EPU55" s="196"/>
      <c r="EPV55" s="196"/>
      <c r="EPW55" s="196"/>
      <c r="EPX55" s="196"/>
      <c r="EPY55" s="196"/>
      <c r="EPZ55" s="196"/>
      <c r="EQA55" s="196"/>
      <c r="EQB55" s="196"/>
      <c r="EQC55" s="196"/>
      <c r="EQD55" s="196"/>
      <c r="EQE55" s="196"/>
      <c r="EQF55" s="196"/>
      <c r="EQG55" s="196"/>
      <c r="EQH55" s="196"/>
      <c r="EQI55" s="196"/>
      <c r="EQJ55" s="196"/>
      <c r="EQK55" s="196"/>
      <c r="EQL55" s="196"/>
      <c r="EQM55" s="196"/>
      <c r="EQN55" s="196"/>
      <c r="EQO55" s="196"/>
      <c r="EQP55" s="196"/>
      <c r="EQQ55" s="196"/>
      <c r="EQR55" s="196"/>
      <c r="EQS55" s="196"/>
      <c r="EQT55" s="196"/>
      <c r="EQU55" s="196"/>
      <c r="EQV55" s="196"/>
      <c r="EQW55" s="196"/>
      <c r="EQX55" s="196"/>
      <c r="EQY55" s="196"/>
      <c r="EQZ55" s="196"/>
      <c r="ERA55" s="196"/>
      <c r="ERB55" s="196"/>
      <c r="ERC55" s="196"/>
      <c r="ERD55" s="196"/>
      <c r="ERE55" s="196"/>
      <c r="ERF55" s="196"/>
      <c r="ERG55" s="196"/>
      <c r="ERH55" s="196"/>
      <c r="ERI55" s="196"/>
      <c r="ERJ55" s="196"/>
      <c r="ERK55" s="196"/>
      <c r="ERL55" s="196"/>
      <c r="ERM55" s="196"/>
      <c r="ERN55" s="196"/>
      <c r="ERO55" s="196"/>
      <c r="ERP55" s="196"/>
      <c r="ERQ55" s="196"/>
      <c r="ERR55" s="196"/>
      <c r="ERS55" s="196"/>
      <c r="ERT55" s="196"/>
      <c r="ERU55" s="196"/>
      <c r="ERV55" s="196"/>
      <c r="ERW55" s="196"/>
      <c r="ERX55" s="196"/>
      <c r="ERY55" s="196"/>
      <c r="ERZ55" s="196"/>
      <c r="ESA55" s="196"/>
      <c r="ESB55" s="196"/>
      <c r="ESC55" s="196"/>
      <c r="ESD55" s="196"/>
      <c r="ESE55" s="196"/>
      <c r="ESF55" s="196"/>
      <c r="ESG55" s="196"/>
      <c r="ESH55" s="196"/>
      <c r="ESI55" s="196"/>
      <c r="ESJ55" s="196"/>
      <c r="ESK55" s="196"/>
      <c r="ESL55" s="196"/>
      <c r="ESM55" s="196"/>
      <c r="ESN55" s="196"/>
      <c r="ESO55" s="196"/>
      <c r="ESP55" s="196"/>
      <c r="ESQ55" s="196"/>
      <c r="ESR55" s="196"/>
      <c r="ESS55" s="196"/>
      <c r="EST55" s="196"/>
      <c r="ESU55" s="196"/>
      <c r="ESV55" s="196"/>
      <c r="ESW55" s="196"/>
      <c r="ESX55" s="196"/>
      <c r="ESY55" s="196"/>
      <c r="ESZ55" s="196"/>
      <c r="ETA55" s="196"/>
      <c r="ETB55" s="196"/>
      <c r="ETC55" s="196"/>
      <c r="ETD55" s="196"/>
      <c r="ETE55" s="196"/>
      <c r="ETF55" s="196"/>
      <c r="ETG55" s="196"/>
      <c r="ETH55" s="196"/>
      <c r="ETI55" s="196"/>
      <c r="ETJ55" s="196"/>
      <c r="ETK55" s="196"/>
      <c r="ETL55" s="196"/>
      <c r="ETM55" s="196"/>
      <c r="ETN55" s="196"/>
      <c r="ETO55" s="196"/>
      <c r="ETP55" s="196"/>
      <c r="ETQ55" s="196"/>
      <c r="ETR55" s="196"/>
      <c r="ETS55" s="196"/>
      <c r="ETT55" s="196"/>
      <c r="ETU55" s="196"/>
      <c r="ETV55" s="196"/>
      <c r="ETW55" s="196"/>
      <c r="ETX55" s="196"/>
      <c r="ETY55" s="196"/>
      <c r="ETZ55" s="196"/>
      <c r="EUA55" s="196"/>
      <c r="EUB55" s="196"/>
      <c r="EUC55" s="196"/>
      <c r="EUD55" s="196"/>
      <c r="EUE55" s="196"/>
      <c r="EUF55" s="196"/>
      <c r="EUG55" s="196"/>
      <c r="EUH55" s="196"/>
      <c r="EUI55" s="196"/>
      <c r="EUJ55" s="196"/>
      <c r="EUK55" s="196"/>
      <c r="EUL55" s="196"/>
      <c r="EUM55" s="196"/>
      <c r="EUN55" s="196"/>
      <c r="EUO55" s="196"/>
      <c r="EUP55" s="196"/>
      <c r="EUQ55" s="196"/>
      <c r="EUR55" s="196"/>
      <c r="EUS55" s="196"/>
      <c r="EUT55" s="196"/>
      <c r="EUU55" s="196"/>
      <c r="EUV55" s="196"/>
      <c r="EUW55" s="196"/>
      <c r="EUX55" s="196"/>
      <c r="EUY55" s="196"/>
      <c r="EUZ55" s="196"/>
      <c r="EVA55" s="196"/>
      <c r="EVB55" s="196"/>
      <c r="EVC55" s="196"/>
      <c r="EVD55" s="196"/>
      <c r="EVE55" s="196"/>
      <c r="EVF55" s="196"/>
      <c r="EVG55" s="196"/>
      <c r="EVH55" s="196"/>
      <c r="EVI55" s="196"/>
      <c r="EVJ55" s="196"/>
      <c r="EVK55" s="196"/>
      <c r="EVL55" s="196"/>
      <c r="EVM55" s="196"/>
      <c r="EVN55" s="196"/>
      <c r="EVO55" s="196"/>
      <c r="EVP55" s="196"/>
      <c r="EVQ55" s="196"/>
      <c r="EVR55" s="196"/>
      <c r="EVS55" s="196"/>
      <c r="EVT55" s="196"/>
      <c r="EVU55" s="196"/>
      <c r="EVV55" s="196"/>
      <c r="EVW55" s="196"/>
      <c r="EVX55" s="196"/>
      <c r="EVY55" s="196"/>
      <c r="EVZ55" s="196"/>
      <c r="EWA55" s="196"/>
      <c r="EWB55" s="196"/>
      <c r="EWC55" s="196"/>
      <c r="EWD55" s="196"/>
      <c r="EWE55" s="196"/>
      <c r="EWF55" s="196"/>
      <c r="EWG55" s="196"/>
      <c r="EWH55" s="196"/>
      <c r="EWI55" s="196"/>
      <c r="EWJ55" s="196"/>
      <c r="EWK55" s="196"/>
      <c r="EWL55" s="196"/>
      <c r="EWM55" s="196"/>
      <c r="EWN55" s="196"/>
      <c r="EWO55" s="196"/>
      <c r="EWP55" s="196"/>
      <c r="EWQ55" s="196"/>
      <c r="EWR55" s="196"/>
      <c r="EWS55" s="196"/>
      <c r="EWT55" s="196"/>
      <c r="EWU55" s="196"/>
      <c r="EWV55" s="196"/>
      <c r="EWW55" s="196"/>
      <c r="EWX55" s="196"/>
      <c r="EWY55" s="196"/>
      <c r="EWZ55" s="196"/>
      <c r="EXA55" s="196"/>
      <c r="EXB55" s="196"/>
      <c r="EXC55" s="196"/>
      <c r="EXD55" s="196"/>
      <c r="EXE55" s="196"/>
      <c r="EXF55" s="196"/>
      <c r="EXG55" s="196"/>
      <c r="EXH55" s="196"/>
      <c r="EXI55" s="196"/>
      <c r="EXJ55" s="196"/>
      <c r="EXK55" s="196"/>
      <c r="EXL55" s="196"/>
      <c r="EXM55" s="196"/>
      <c r="EXN55" s="196"/>
      <c r="EXO55" s="196"/>
      <c r="EXP55" s="196"/>
      <c r="EXQ55" s="196"/>
      <c r="EXR55" s="196"/>
      <c r="EXS55" s="196"/>
      <c r="EXT55" s="196"/>
      <c r="EXU55" s="196"/>
      <c r="EXV55" s="196"/>
      <c r="EXW55" s="196"/>
      <c r="EXX55" s="196"/>
      <c r="EXY55" s="196"/>
      <c r="EXZ55" s="196"/>
      <c r="EYA55" s="196"/>
      <c r="EYB55" s="196"/>
      <c r="EYC55" s="196"/>
      <c r="EYD55" s="196"/>
      <c r="EYE55" s="196"/>
      <c r="EYF55" s="196"/>
      <c r="EYG55" s="196"/>
      <c r="EYH55" s="196"/>
      <c r="EYI55" s="196"/>
      <c r="EYJ55" s="196"/>
      <c r="EYK55" s="196"/>
      <c r="EYL55" s="196"/>
      <c r="EYM55" s="196"/>
      <c r="EYN55" s="196"/>
      <c r="EYO55" s="196"/>
      <c r="EYP55" s="196"/>
      <c r="EYQ55" s="196"/>
      <c r="EYR55" s="196"/>
      <c r="EYS55" s="196"/>
      <c r="EYT55" s="196"/>
      <c r="EYU55" s="196"/>
      <c r="EYV55" s="196"/>
      <c r="EYW55" s="196"/>
      <c r="EYX55" s="196"/>
      <c r="EYY55" s="196"/>
      <c r="EYZ55" s="196"/>
      <c r="EZA55" s="196"/>
      <c r="EZB55" s="196"/>
      <c r="EZC55" s="196"/>
      <c r="EZD55" s="196"/>
      <c r="EZE55" s="196"/>
      <c r="EZF55" s="196"/>
      <c r="EZG55" s="196"/>
      <c r="EZH55" s="196"/>
      <c r="EZI55" s="196"/>
      <c r="EZJ55" s="196"/>
      <c r="EZK55" s="196"/>
      <c r="EZL55" s="196"/>
      <c r="EZM55" s="196"/>
      <c r="EZN55" s="196"/>
      <c r="EZO55" s="196"/>
      <c r="EZP55" s="196"/>
      <c r="EZQ55" s="196"/>
      <c r="EZR55" s="196"/>
      <c r="EZS55" s="196"/>
      <c r="EZT55" s="196"/>
      <c r="EZU55" s="196"/>
      <c r="EZV55" s="196"/>
      <c r="EZW55" s="196"/>
      <c r="EZX55" s="196"/>
      <c r="EZY55" s="196"/>
      <c r="EZZ55" s="196"/>
      <c r="FAA55" s="196"/>
      <c r="FAB55" s="196"/>
      <c r="FAC55" s="196"/>
      <c r="FAD55" s="196"/>
      <c r="FAE55" s="196"/>
      <c r="FAF55" s="196"/>
      <c r="FAG55" s="196"/>
      <c r="FAH55" s="196"/>
      <c r="FAI55" s="196"/>
      <c r="FAJ55" s="196"/>
      <c r="FAK55" s="196"/>
      <c r="FAL55" s="196"/>
      <c r="FAM55" s="196"/>
      <c r="FAN55" s="196"/>
      <c r="FAO55" s="196"/>
      <c r="FAP55" s="196"/>
      <c r="FAQ55" s="196"/>
      <c r="FAR55" s="196"/>
      <c r="FAS55" s="196"/>
      <c r="FAT55" s="196"/>
      <c r="FAU55" s="196"/>
      <c r="FAV55" s="196"/>
      <c r="FAW55" s="196"/>
      <c r="FAX55" s="196"/>
      <c r="FAY55" s="196"/>
      <c r="FAZ55" s="196"/>
      <c r="FBA55" s="196"/>
      <c r="FBB55" s="196"/>
      <c r="FBC55" s="196"/>
      <c r="FBD55" s="196"/>
      <c r="FBE55" s="196"/>
      <c r="FBF55" s="196"/>
      <c r="FBG55" s="196"/>
      <c r="FBH55" s="196"/>
      <c r="FBI55" s="196"/>
      <c r="FBJ55" s="196"/>
      <c r="FBK55" s="196"/>
      <c r="FBL55" s="196"/>
      <c r="FBM55" s="196"/>
      <c r="FBN55" s="196"/>
      <c r="FBO55" s="196"/>
      <c r="FBP55" s="196"/>
      <c r="FBQ55" s="196"/>
      <c r="FBR55" s="196"/>
      <c r="FBS55" s="196"/>
      <c r="FBT55" s="196"/>
      <c r="FBU55" s="196"/>
      <c r="FBV55" s="196"/>
      <c r="FBW55" s="196"/>
      <c r="FBX55" s="196"/>
      <c r="FBY55" s="196"/>
      <c r="FBZ55" s="196"/>
      <c r="FCA55" s="196"/>
      <c r="FCB55" s="196"/>
      <c r="FCC55" s="196"/>
      <c r="FCD55" s="196"/>
      <c r="FCE55" s="196"/>
      <c r="FCF55" s="196"/>
      <c r="FCG55" s="196"/>
      <c r="FCH55" s="196"/>
      <c r="FCI55" s="196"/>
      <c r="FCJ55" s="196"/>
      <c r="FCK55" s="196"/>
      <c r="FCL55" s="196"/>
      <c r="FCM55" s="196"/>
      <c r="FCN55" s="196"/>
      <c r="FCO55" s="196"/>
      <c r="FCP55" s="196"/>
      <c r="FCQ55" s="196"/>
      <c r="FCR55" s="196"/>
      <c r="FCS55" s="196"/>
      <c r="FCT55" s="196"/>
      <c r="FCU55" s="196"/>
      <c r="FCV55" s="196"/>
      <c r="FCW55" s="196"/>
      <c r="FCX55" s="196"/>
      <c r="FCY55" s="196"/>
      <c r="FCZ55" s="196"/>
      <c r="FDA55" s="196"/>
      <c r="FDB55" s="196"/>
      <c r="FDC55" s="196"/>
      <c r="FDD55" s="196"/>
      <c r="FDE55" s="196"/>
      <c r="FDF55" s="196"/>
      <c r="FDG55" s="196"/>
      <c r="FDH55" s="196"/>
      <c r="FDI55" s="196"/>
      <c r="FDJ55" s="196"/>
      <c r="FDK55" s="196"/>
      <c r="FDL55" s="196"/>
      <c r="FDM55" s="196"/>
      <c r="FDN55" s="196"/>
      <c r="FDO55" s="196"/>
      <c r="FDP55" s="196"/>
      <c r="FDQ55" s="196"/>
      <c r="FDR55" s="196"/>
      <c r="FDS55" s="196"/>
      <c r="FDT55" s="196"/>
      <c r="FDU55" s="196"/>
      <c r="FDV55" s="196"/>
      <c r="FDW55" s="196"/>
      <c r="FDX55" s="196"/>
      <c r="FDY55" s="196"/>
      <c r="FDZ55" s="196"/>
      <c r="FEA55" s="196"/>
      <c r="FEB55" s="196"/>
      <c r="FEC55" s="196"/>
      <c r="FED55" s="196"/>
      <c r="FEE55" s="196"/>
      <c r="FEF55" s="196"/>
      <c r="FEG55" s="196"/>
      <c r="FEH55" s="196"/>
      <c r="FEI55" s="196"/>
      <c r="FEJ55" s="196"/>
      <c r="FEK55" s="196"/>
      <c r="FEL55" s="196"/>
      <c r="FEM55" s="196"/>
      <c r="FEN55" s="196"/>
      <c r="FEO55" s="196"/>
      <c r="FEP55" s="196"/>
      <c r="FEQ55" s="196"/>
      <c r="FER55" s="196"/>
      <c r="FES55" s="196"/>
      <c r="FET55" s="196"/>
      <c r="FEU55" s="196"/>
      <c r="FEV55" s="196"/>
      <c r="FEW55" s="196"/>
      <c r="FEX55" s="196"/>
      <c r="FEY55" s="196"/>
      <c r="FEZ55" s="196"/>
      <c r="FFA55" s="196"/>
      <c r="FFB55" s="196"/>
      <c r="FFC55" s="196"/>
      <c r="FFD55" s="196"/>
      <c r="FFE55" s="196"/>
      <c r="FFF55" s="196"/>
      <c r="FFG55" s="196"/>
      <c r="FFH55" s="196"/>
      <c r="FFI55" s="196"/>
      <c r="FFJ55" s="196"/>
      <c r="FFK55" s="196"/>
      <c r="FFL55" s="196"/>
      <c r="FFM55" s="196"/>
      <c r="FFN55" s="196"/>
      <c r="FFO55" s="196"/>
      <c r="FFP55" s="196"/>
      <c r="FFQ55" s="196"/>
      <c r="FFR55" s="196"/>
      <c r="FFS55" s="196"/>
      <c r="FFT55" s="196"/>
      <c r="FFU55" s="196"/>
      <c r="FFV55" s="196"/>
      <c r="FFW55" s="196"/>
      <c r="FFX55" s="196"/>
      <c r="FFY55" s="196"/>
      <c r="FFZ55" s="196"/>
      <c r="FGA55" s="196"/>
      <c r="FGB55" s="196"/>
      <c r="FGC55" s="196"/>
      <c r="FGD55" s="196"/>
      <c r="FGE55" s="196"/>
      <c r="FGF55" s="196"/>
      <c r="FGG55" s="196"/>
      <c r="FGH55" s="196"/>
      <c r="FGI55" s="196"/>
      <c r="FGJ55" s="196"/>
      <c r="FGK55" s="196"/>
      <c r="FGL55" s="196"/>
      <c r="FGM55" s="196"/>
      <c r="FGN55" s="196"/>
      <c r="FGO55" s="196"/>
      <c r="FGP55" s="196"/>
      <c r="FGQ55" s="196"/>
      <c r="FGR55" s="196"/>
      <c r="FGS55" s="196"/>
      <c r="FGT55" s="196"/>
      <c r="FGU55" s="196"/>
      <c r="FGV55" s="196"/>
      <c r="FGW55" s="196"/>
      <c r="FGX55" s="196"/>
      <c r="FGY55" s="196"/>
      <c r="FGZ55" s="196"/>
      <c r="FHA55" s="196"/>
      <c r="FHB55" s="196"/>
      <c r="FHC55" s="196"/>
      <c r="FHD55" s="196"/>
      <c r="FHE55" s="196"/>
      <c r="FHF55" s="196"/>
      <c r="FHG55" s="196"/>
      <c r="FHH55" s="196"/>
      <c r="FHI55" s="196"/>
      <c r="FHJ55" s="196"/>
      <c r="FHK55" s="196"/>
      <c r="FHL55" s="196"/>
      <c r="FHM55" s="196"/>
      <c r="FHN55" s="196"/>
      <c r="FHO55" s="196"/>
      <c r="FHP55" s="196"/>
      <c r="FHQ55" s="196"/>
      <c r="FHR55" s="196"/>
      <c r="FHS55" s="196"/>
      <c r="FHT55" s="196"/>
      <c r="FHU55" s="196"/>
      <c r="FHV55" s="196"/>
      <c r="FHW55" s="196"/>
      <c r="FHX55" s="196"/>
      <c r="FHY55" s="196"/>
      <c r="FHZ55" s="196"/>
      <c r="FIA55" s="196"/>
      <c r="FIB55" s="196"/>
      <c r="FIC55" s="196"/>
      <c r="FID55" s="196"/>
      <c r="FIE55" s="196"/>
      <c r="FIF55" s="196"/>
      <c r="FIG55" s="196"/>
      <c r="FIH55" s="196"/>
      <c r="FII55" s="196"/>
      <c r="FIJ55" s="196"/>
      <c r="FIK55" s="196"/>
      <c r="FIL55" s="196"/>
      <c r="FIM55" s="196"/>
      <c r="FIN55" s="196"/>
      <c r="FIO55" s="196"/>
      <c r="FIP55" s="196"/>
      <c r="FIQ55" s="196"/>
      <c r="FIR55" s="196"/>
      <c r="FIS55" s="196"/>
      <c r="FIT55" s="196"/>
      <c r="FIU55" s="196"/>
      <c r="FIV55" s="196"/>
      <c r="FIW55" s="196"/>
      <c r="FIX55" s="196"/>
      <c r="FIY55" s="196"/>
      <c r="FIZ55" s="196"/>
      <c r="FJA55" s="196"/>
      <c r="FJB55" s="196"/>
      <c r="FJC55" s="196"/>
      <c r="FJD55" s="196"/>
      <c r="FJE55" s="196"/>
      <c r="FJF55" s="196"/>
      <c r="FJG55" s="196"/>
      <c r="FJH55" s="196"/>
      <c r="FJI55" s="196"/>
      <c r="FJJ55" s="196"/>
      <c r="FJK55" s="196"/>
      <c r="FJL55" s="196"/>
      <c r="FJM55" s="196"/>
      <c r="FJN55" s="196"/>
      <c r="FJO55" s="196"/>
      <c r="FJP55" s="196"/>
      <c r="FJQ55" s="196"/>
      <c r="FJR55" s="196"/>
      <c r="FJS55" s="196"/>
      <c r="FJT55" s="196"/>
      <c r="FJU55" s="196"/>
      <c r="FJV55" s="196"/>
      <c r="FJW55" s="196"/>
      <c r="FJX55" s="196"/>
      <c r="FJY55" s="196"/>
      <c r="FJZ55" s="196"/>
      <c r="FKA55" s="196"/>
      <c r="FKB55" s="196"/>
      <c r="FKC55" s="196"/>
      <c r="FKD55" s="196"/>
      <c r="FKE55" s="196"/>
      <c r="FKF55" s="196"/>
      <c r="FKG55" s="196"/>
      <c r="FKH55" s="196"/>
      <c r="FKI55" s="196"/>
      <c r="FKJ55" s="196"/>
      <c r="FKK55" s="196"/>
      <c r="FKL55" s="196"/>
      <c r="FKM55" s="196"/>
      <c r="FKN55" s="196"/>
      <c r="FKO55" s="196"/>
      <c r="FKP55" s="196"/>
      <c r="FKQ55" s="196"/>
      <c r="FKR55" s="196"/>
      <c r="FKS55" s="196"/>
      <c r="FKT55" s="196"/>
      <c r="FKU55" s="196"/>
      <c r="FKV55" s="196"/>
      <c r="FKW55" s="196"/>
      <c r="FKX55" s="196"/>
      <c r="FKY55" s="196"/>
      <c r="FKZ55" s="196"/>
      <c r="FLA55" s="196"/>
      <c r="FLB55" s="196"/>
      <c r="FLC55" s="196"/>
      <c r="FLD55" s="196"/>
      <c r="FLE55" s="196"/>
      <c r="FLF55" s="196"/>
      <c r="FLG55" s="196"/>
      <c r="FLH55" s="196"/>
      <c r="FLI55" s="196"/>
      <c r="FLJ55" s="196"/>
      <c r="FLK55" s="196"/>
      <c r="FLL55" s="196"/>
      <c r="FLM55" s="196"/>
      <c r="FLN55" s="196"/>
      <c r="FLO55" s="196"/>
      <c r="FLP55" s="196"/>
      <c r="FLQ55" s="196"/>
      <c r="FLR55" s="196"/>
      <c r="FLS55" s="196"/>
      <c r="FLT55" s="196"/>
      <c r="FLU55" s="196"/>
      <c r="FLV55" s="196"/>
      <c r="FLW55" s="196"/>
      <c r="FLX55" s="196"/>
      <c r="FLY55" s="196"/>
      <c r="FLZ55" s="196"/>
      <c r="FMA55" s="196"/>
      <c r="FMB55" s="196"/>
      <c r="FMC55" s="196"/>
      <c r="FMD55" s="196"/>
      <c r="FME55" s="196"/>
      <c r="FMF55" s="196"/>
      <c r="FMG55" s="196"/>
      <c r="FMH55" s="196"/>
      <c r="FMI55" s="196"/>
      <c r="FMJ55" s="196"/>
      <c r="FMK55" s="196"/>
      <c r="FML55" s="196"/>
      <c r="FMM55" s="196"/>
      <c r="FMN55" s="196"/>
      <c r="FMO55" s="196"/>
      <c r="FMP55" s="196"/>
      <c r="FMQ55" s="196"/>
      <c r="FMR55" s="196"/>
      <c r="FMS55" s="196"/>
      <c r="FMT55" s="196"/>
      <c r="FMU55" s="196"/>
      <c r="FMV55" s="196"/>
      <c r="FMW55" s="196"/>
      <c r="FMX55" s="196"/>
      <c r="FMY55" s="196"/>
      <c r="FMZ55" s="196"/>
      <c r="FNA55" s="196"/>
      <c r="FNB55" s="196"/>
      <c r="FNC55" s="196"/>
      <c r="FND55" s="196"/>
      <c r="FNE55" s="196"/>
      <c r="FNF55" s="196"/>
      <c r="FNG55" s="196"/>
      <c r="FNH55" s="196"/>
      <c r="FNI55" s="196"/>
      <c r="FNJ55" s="196"/>
      <c r="FNK55" s="196"/>
      <c r="FNL55" s="196"/>
      <c r="FNM55" s="196"/>
      <c r="FNN55" s="196"/>
      <c r="FNO55" s="196"/>
      <c r="FNP55" s="196"/>
      <c r="FNQ55" s="196"/>
      <c r="FNR55" s="196"/>
      <c r="FNS55" s="196"/>
      <c r="FNT55" s="196"/>
      <c r="FNU55" s="196"/>
      <c r="FNV55" s="196"/>
      <c r="FNW55" s="196"/>
      <c r="FNX55" s="196"/>
      <c r="FNY55" s="196"/>
      <c r="FNZ55" s="196"/>
      <c r="FOA55" s="196"/>
      <c r="FOB55" s="196"/>
      <c r="FOC55" s="196"/>
      <c r="FOD55" s="196"/>
      <c r="FOE55" s="196"/>
      <c r="FOF55" s="196"/>
      <c r="FOG55" s="196"/>
      <c r="FOH55" s="196"/>
      <c r="FOI55" s="196"/>
      <c r="FOJ55" s="196"/>
      <c r="FOK55" s="196"/>
      <c r="FOL55" s="196"/>
      <c r="FOM55" s="196"/>
      <c r="FON55" s="196"/>
      <c r="FOO55" s="196"/>
      <c r="FOP55" s="196"/>
      <c r="FOQ55" s="196"/>
      <c r="FOR55" s="196"/>
      <c r="FOS55" s="196"/>
      <c r="FOT55" s="196"/>
      <c r="FOU55" s="196"/>
      <c r="FOV55" s="196"/>
      <c r="FOW55" s="196"/>
      <c r="FOX55" s="196"/>
      <c r="FOY55" s="196"/>
      <c r="FOZ55" s="196"/>
      <c r="FPA55" s="196"/>
      <c r="FPB55" s="196"/>
      <c r="FPC55" s="196"/>
      <c r="FPD55" s="196"/>
      <c r="FPE55" s="196"/>
      <c r="FPF55" s="196"/>
      <c r="FPG55" s="196"/>
      <c r="FPH55" s="196"/>
      <c r="FPI55" s="196"/>
      <c r="FPJ55" s="196"/>
      <c r="FPK55" s="196"/>
      <c r="FPL55" s="196"/>
      <c r="FPM55" s="196"/>
      <c r="FPN55" s="196"/>
      <c r="FPO55" s="196"/>
      <c r="FPP55" s="196"/>
      <c r="FPQ55" s="196"/>
      <c r="FPR55" s="196"/>
      <c r="FPS55" s="196"/>
      <c r="FPT55" s="196"/>
      <c r="FPU55" s="196"/>
      <c r="FPV55" s="196"/>
      <c r="FPW55" s="196"/>
      <c r="FPX55" s="196"/>
      <c r="FPY55" s="196"/>
      <c r="FPZ55" s="196"/>
      <c r="FQA55" s="196"/>
      <c r="FQB55" s="196"/>
      <c r="FQC55" s="196"/>
      <c r="FQD55" s="196"/>
      <c r="FQE55" s="196"/>
      <c r="FQF55" s="196"/>
      <c r="FQG55" s="196"/>
      <c r="FQH55" s="196"/>
      <c r="FQI55" s="196"/>
      <c r="FQJ55" s="196"/>
      <c r="FQK55" s="196"/>
      <c r="FQL55" s="196"/>
      <c r="FQM55" s="196"/>
      <c r="FQN55" s="196"/>
      <c r="FQO55" s="196"/>
      <c r="FQP55" s="196"/>
      <c r="FQQ55" s="196"/>
      <c r="FQR55" s="196"/>
      <c r="FQS55" s="196"/>
      <c r="FQT55" s="196"/>
      <c r="FQU55" s="196"/>
      <c r="FQV55" s="196"/>
      <c r="FQW55" s="196"/>
      <c r="FQX55" s="196"/>
      <c r="FQY55" s="196"/>
      <c r="FQZ55" s="196"/>
      <c r="FRA55" s="196"/>
      <c r="FRB55" s="196"/>
      <c r="FRC55" s="196"/>
      <c r="FRD55" s="196"/>
      <c r="FRE55" s="196"/>
      <c r="FRF55" s="196"/>
      <c r="FRG55" s="196"/>
      <c r="FRH55" s="196"/>
      <c r="FRI55" s="196"/>
      <c r="FRJ55" s="196"/>
      <c r="FRK55" s="196"/>
      <c r="FRL55" s="196"/>
      <c r="FRM55" s="196"/>
      <c r="FRN55" s="196"/>
      <c r="FRO55" s="196"/>
      <c r="FRP55" s="196"/>
      <c r="FRQ55" s="196"/>
      <c r="FRR55" s="196"/>
      <c r="FRS55" s="196"/>
      <c r="FRT55" s="196"/>
      <c r="FRU55" s="196"/>
      <c r="FRV55" s="196"/>
      <c r="FRW55" s="196"/>
      <c r="FRX55" s="196"/>
      <c r="FRY55" s="196"/>
      <c r="FRZ55" s="196"/>
      <c r="FSA55" s="196"/>
      <c r="FSB55" s="196"/>
      <c r="FSC55" s="196"/>
      <c r="FSD55" s="196"/>
      <c r="FSE55" s="196"/>
      <c r="FSF55" s="196"/>
      <c r="FSG55" s="196"/>
      <c r="FSH55" s="196"/>
      <c r="FSI55" s="196"/>
      <c r="FSJ55" s="196"/>
      <c r="FSK55" s="196"/>
      <c r="FSL55" s="196"/>
      <c r="FSM55" s="196"/>
      <c r="FSN55" s="196"/>
      <c r="FSO55" s="196"/>
      <c r="FSP55" s="196"/>
      <c r="FSQ55" s="196"/>
      <c r="FSR55" s="196"/>
      <c r="FSS55" s="196"/>
      <c r="FST55" s="196"/>
      <c r="FSU55" s="196"/>
      <c r="FSV55" s="196"/>
      <c r="FSW55" s="196"/>
      <c r="FSX55" s="196"/>
      <c r="FSY55" s="196"/>
      <c r="FSZ55" s="196"/>
      <c r="FTA55" s="196"/>
      <c r="FTB55" s="196"/>
      <c r="FTC55" s="196"/>
      <c r="FTD55" s="196"/>
      <c r="FTE55" s="196"/>
      <c r="FTF55" s="196"/>
      <c r="FTG55" s="196"/>
      <c r="FTH55" s="196"/>
      <c r="FTI55" s="196"/>
      <c r="FTJ55" s="196"/>
      <c r="FTK55" s="196"/>
      <c r="FTL55" s="196"/>
      <c r="FTM55" s="196"/>
      <c r="FTN55" s="196"/>
      <c r="FTO55" s="196"/>
      <c r="FTP55" s="196"/>
      <c r="FTQ55" s="196"/>
      <c r="FTR55" s="196"/>
      <c r="FTS55" s="196"/>
      <c r="FTT55" s="196"/>
      <c r="FTU55" s="196"/>
      <c r="FTV55" s="196"/>
      <c r="FTW55" s="196"/>
      <c r="FTX55" s="196"/>
      <c r="FTY55" s="196"/>
      <c r="FTZ55" s="196"/>
      <c r="FUA55" s="196"/>
      <c r="FUB55" s="196"/>
      <c r="FUC55" s="196"/>
      <c r="FUD55" s="196"/>
      <c r="FUE55" s="196"/>
      <c r="FUF55" s="196"/>
      <c r="FUG55" s="196"/>
      <c r="FUH55" s="196"/>
      <c r="FUI55" s="196"/>
      <c r="FUJ55" s="196"/>
      <c r="FUK55" s="196"/>
      <c r="FUL55" s="196"/>
      <c r="FUM55" s="196"/>
      <c r="FUN55" s="196"/>
      <c r="FUO55" s="196"/>
      <c r="FUP55" s="196"/>
      <c r="FUQ55" s="196"/>
      <c r="FUR55" s="196"/>
      <c r="FUS55" s="196"/>
      <c r="FUT55" s="196"/>
      <c r="FUU55" s="196"/>
      <c r="FUV55" s="196"/>
      <c r="FUW55" s="196"/>
      <c r="FUX55" s="196"/>
      <c r="FUY55" s="196"/>
      <c r="FUZ55" s="196"/>
      <c r="FVA55" s="196"/>
      <c r="FVB55" s="196"/>
      <c r="FVC55" s="196"/>
      <c r="FVD55" s="196"/>
      <c r="FVE55" s="196"/>
      <c r="FVF55" s="196"/>
      <c r="FVG55" s="196"/>
      <c r="FVH55" s="196"/>
      <c r="FVI55" s="196"/>
      <c r="FVJ55" s="196"/>
      <c r="FVK55" s="196"/>
      <c r="FVL55" s="196"/>
      <c r="FVM55" s="196"/>
      <c r="FVN55" s="196"/>
      <c r="FVO55" s="196"/>
      <c r="FVP55" s="196"/>
      <c r="FVQ55" s="196"/>
      <c r="FVR55" s="196"/>
      <c r="FVS55" s="196"/>
      <c r="FVT55" s="196"/>
      <c r="FVU55" s="196"/>
      <c r="FVV55" s="196"/>
      <c r="FVW55" s="196"/>
      <c r="FVX55" s="196"/>
      <c r="FVY55" s="196"/>
      <c r="FVZ55" s="196"/>
      <c r="FWA55" s="196"/>
      <c r="FWB55" s="196"/>
      <c r="FWC55" s="196"/>
      <c r="FWD55" s="196"/>
      <c r="FWE55" s="196"/>
      <c r="FWF55" s="196"/>
      <c r="FWG55" s="196"/>
      <c r="FWH55" s="196"/>
      <c r="FWI55" s="196"/>
      <c r="FWJ55" s="196"/>
      <c r="FWK55" s="196"/>
      <c r="FWL55" s="196"/>
      <c r="FWM55" s="196"/>
      <c r="FWN55" s="196"/>
      <c r="FWO55" s="196"/>
      <c r="FWP55" s="196"/>
      <c r="FWQ55" s="196"/>
      <c r="FWR55" s="196"/>
      <c r="FWS55" s="196"/>
      <c r="FWT55" s="196"/>
      <c r="FWU55" s="196"/>
      <c r="FWV55" s="196"/>
      <c r="FWW55" s="196"/>
      <c r="FWX55" s="196"/>
      <c r="FWY55" s="196"/>
      <c r="FWZ55" s="196"/>
      <c r="FXA55" s="196"/>
      <c r="FXB55" s="196"/>
      <c r="FXC55" s="196"/>
      <c r="FXD55" s="196"/>
      <c r="FXE55" s="196"/>
      <c r="FXF55" s="196"/>
      <c r="FXG55" s="196"/>
      <c r="FXH55" s="196"/>
      <c r="FXI55" s="196"/>
      <c r="FXJ55" s="196"/>
      <c r="FXK55" s="196"/>
      <c r="FXL55" s="196"/>
      <c r="FXM55" s="196"/>
      <c r="FXN55" s="196"/>
      <c r="FXO55" s="196"/>
      <c r="FXP55" s="196"/>
      <c r="FXQ55" s="196"/>
      <c r="FXR55" s="196"/>
      <c r="FXS55" s="196"/>
      <c r="FXT55" s="196"/>
      <c r="FXU55" s="196"/>
      <c r="FXV55" s="196"/>
      <c r="FXW55" s="196"/>
      <c r="FXX55" s="196"/>
      <c r="FXY55" s="196"/>
      <c r="FXZ55" s="196"/>
      <c r="FYA55" s="196"/>
      <c r="FYB55" s="196"/>
      <c r="FYC55" s="196"/>
      <c r="FYD55" s="196"/>
      <c r="FYE55" s="196"/>
      <c r="FYF55" s="196"/>
      <c r="FYG55" s="196"/>
      <c r="FYH55" s="196"/>
      <c r="FYI55" s="196"/>
      <c r="FYJ55" s="196"/>
      <c r="FYK55" s="196"/>
      <c r="FYL55" s="196"/>
      <c r="FYM55" s="196"/>
      <c r="FYN55" s="196"/>
      <c r="FYO55" s="196"/>
      <c r="FYP55" s="196"/>
      <c r="FYQ55" s="196"/>
      <c r="FYR55" s="196"/>
      <c r="FYS55" s="196"/>
      <c r="FYT55" s="196"/>
      <c r="FYU55" s="196"/>
      <c r="FYV55" s="196"/>
      <c r="FYW55" s="196"/>
      <c r="FYX55" s="196"/>
      <c r="FYY55" s="196"/>
      <c r="FYZ55" s="196"/>
      <c r="FZA55" s="196"/>
      <c r="FZB55" s="196"/>
      <c r="FZC55" s="196"/>
      <c r="FZD55" s="196"/>
      <c r="FZE55" s="196"/>
      <c r="FZF55" s="196"/>
      <c r="FZG55" s="196"/>
      <c r="FZH55" s="196"/>
      <c r="FZI55" s="196"/>
      <c r="FZJ55" s="196"/>
      <c r="FZK55" s="196"/>
      <c r="FZL55" s="196"/>
      <c r="FZM55" s="196"/>
      <c r="FZN55" s="196"/>
      <c r="FZO55" s="196"/>
      <c r="FZP55" s="196"/>
      <c r="FZQ55" s="196"/>
      <c r="FZR55" s="196"/>
      <c r="FZS55" s="196"/>
      <c r="FZT55" s="196"/>
      <c r="FZU55" s="196"/>
      <c r="FZV55" s="196"/>
      <c r="FZW55" s="196"/>
      <c r="FZX55" s="196"/>
      <c r="FZY55" s="196"/>
      <c r="FZZ55" s="196"/>
      <c r="GAA55" s="196"/>
      <c r="GAB55" s="196"/>
      <c r="GAC55" s="196"/>
      <c r="GAD55" s="196"/>
      <c r="GAE55" s="196"/>
      <c r="GAF55" s="196"/>
      <c r="GAG55" s="196"/>
      <c r="GAH55" s="196"/>
      <c r="GAI55" s="196"/>
      <c r="GAJ55" s="196"/>
      <c r="GAK55" s="196"/>
      <c r="GAL55" s="196"/>
      <c r="GAM55" s="196"/>
      <c r="GAN55" s="196"/>
      <c r="GAO55" s="196"/>
      <c r="GAP55" s="196"/>
      <c r="GAQ55" s="196"/>
      <c r="GAR55" s="196"/>
      <c r="GAS55" s="196"/>
      <c r="GAT55" s="196"/>
      <c r="GAU55" s="196"/>
      <c r="GAV55" s="196"/>
      <c r="GAW55" s="196"/>
      <c r="GAX55" s="196"/>
      <c r="GAY55" s="196"/>
      <c r="GAZ55" s="196"/>
      <c r="GBA55" s="196"/>
      <c r="GBB55" s="196"/>
      <c r="GBC55" s="196"/>
      <c r="GBD55" s="196"/>
      <c r="GBE55" s="196"/>
      <c r="GBF55" s="196"/>
      <c r="GBG55" s="196"/>
      <c r="GBH55" s="196"/>
      <c r="GBI55" s="196"/>
      <c r="GBJ55" s="196"/>
      <c r="GBK55" s="196"/>
      <c r="GBL55" s="196"/>
      <c r="GBM55" s="196"/>
      <c r="GBN55" s="196"/>
      <c r="GBO55" s="196"/>
      <c r="GBP55" s="196"/>
      <c r="GBQ55" s="196"/>
      <c r="GBR55" s="196"/>
      <c r="GBS55" s="196"/>
      <c r="GBT55" s="196"/>
      <c r="GBU55" s="196"/>
      <c r="GBV55" s="196"/>
      <c r="GBW55" s="196"/>
      <c r="GBX55" s="196"/>
      <c r="GBY55" s="196"/>
      <c r="GBZ55" s="196"/>
      <c r="GCA55" s="196"/>
      <c r="GCB55" s="196"/>
      <c r="GCC55" s="196"/>
      <c r="GCD55" s="196"/>
      <c r="GCE55" s="196"/>
      <c r="GCF55" s="196"/>
      <c r="GCG55" s="196"/>
      <c r="GCH55" s="196"/>
      <c r="GCI55" s="196"/>
      <c r="GCJ55" s="196"/>
      <c r="GCK55" s="196"/>
      <c r="GCL55" s="196"/>
      <c r="GCM55" s="196"/>
      <c r="GCN55" s="196"/>
      <c r="GCO55" s="196"/>
      <c r="GCP55" s="196"/>
      <c r="GCQ55" s="196"/>
      <c r="GCR55" s="196"/>
      <c r="GCS55" s="196"/>
      <c r="GCT55" s="196"/>
      <c r="GCU55" s="196"/>
      <c r="GCV55" s="196"/>
      <c r="GCW55" s="196"/>
      <c r="GCX55" s="196"/>
      <c r="GCY55" s="196"/>
      <c r="GCZ55" s="196"/>
      <c r="GDA55" s="196"/>
      <c r="GDB55" s="196"/>
      <c r="GDC55" s="196"/>
      <c r="GDD55" s="196"/>
      <c r="GDE55" s="196"/>
      <c r="GDF55" s="196"/>
      <c r="GDG55" s="196"/>
      <c r="GDH55" s="196"/>
      <c r="GDI55" s="196"/>
      <c r="GDJ55" s="196"/>
      <c r="GDK55" s="196"/>
      <c r="GDL55" s="196"/>
      <c r="GDM55" s="196"/>
      <c r="GDN55" s="196"/>
      <c r="GDO55" s="196"/>
      <c r="GDP55" s="196"/>
      <c r="GDQ55" s="196"/>
      <c r="GDR55" s="196"/>
      <c r="GDS55" s="196"/>
      <c r="GDT55" s="196"/>
      <c r="GDU55" s="196"/>
      <c r="GDV55" s="196"/>
      <c r="GDW55" s="196"/>
      <c r="GDX55" s="196"/>
      <c r="GDY55" s="196"/>
      <c r="GDZ55" s="196"/>
      <c r="GEA55" s="196"/>
      <c r="GEB55" s="196"/>
      <c r="GEC55" s="196"/>
      <c r="GED55" s="196"/>
      <c r="GEE55" s="196"/>
      <c r="GEF55" s="196"/>
      <c r="GEG55" s="196"/>
      <c r="GEH55" s="196"/>
      <c r="GEI55" s="196"/>
      <c r="GEJ55" s="196"/>
      <c r="GEK55" s="196"/>
      <c r="GEL55" s="196"/>
      <c r="GEM55" s="196"/>
      <c r="GEN55" s="196"/>
      <c r="GEO55" s="196"/>
      <c r="GEP55" s="196"/>
      <c r="GEQ55" s="196"/>
      <c r="GER55" s="196"/>
      <c r="GES55" s="196"/>
      <c r="GET55" s="196"/>
      <c r="GEU55" s="196"/>
      <c r="GEV55" s="196"/>
      <c r="GEW55" s="196"/>
      <c r="GEX55" s="196"/>
      <c r="GEY55" s="196"/>
      <c r="GEZ55" s="196"/>
      <c r="GFA55" s="196"/>
      <c r="GFB55" s="196"/>
      <c r="GFC55" s="196"/>
      <c r="GFD55" s="196"/>
      <c r="GFE55" s="196"/>
      <c r="GFF55" s="196"/>
      <c r="GFG55" s="196"/>
      <c r="GFH55" s="196"/>
      <c r="GFI55" s="196"/>
      <c r="GFJ55" s="196"/>
      <c r="GFK55" s="196"/>
      <c r="GFL55" s="196"/>
      <c r="GFM55" s="196"/>
      <c r="GFN55" s="196"/>
      <c r="GFO55" s="196"/>
      <c r="GFP55" s="196"/>
      <c r="GFQ55" s="196"/>
      <c r="GFR55" s="196"/>
      <c r="GFS55" s="196"/>
      <c r="GFT55" s="196"/>
      <c r="GFU55" s="196"/>
      <c r="GFV55" s="196"/>
      <c r="GFW55" s="196"/>
      <c r="GFX55" s="196"/>
      <c r="GFY55" s="196"/>
      <c r="GFZ55" s="196"/>
      <c r="GGA55" s="196"/>
      <c r="GGB55" s="196"/>
      <c r="GGC55" s="196"/>
      <c r="GGD55" s="196"/>
      <c r="GGE55" s="196"/>
      <c r="GGF55" s="196"/>
      <c r="GGG55" s="196"/>
      <c r="GGH55" s="196"/>
      <c r="GGI55" s="196"/>
      <c r="GGJ55" s="196"/>
      <c r="GGK55" s="196"/>
      <c r="GGL55" s="196"/>
      <c r="GGM55" s="196"/>
      <c r="GGN55" s="196"/>
      <c r="GGO55" s="196"/>
      <c r="GGP55" s="196"/>
      <c r="GGQ55" s="196"/>
      <c r="GGR55" s="196"/>
      <c r="GGS55" s="196"/>
      <c r="GGT55" s="196"/>
      <c r="GGU55" s="196"/>
      <c r="GGV55" s="196"/>
      <c r="GGW55" s="196"/>
      <c r="GGX55" s="196"/>
      <c r="GGY55" s="196"/>
      <c r="GGZ55" s="196"/>
      <c r="GHA55" s="196"/>
      <c r="GHB55" s="196"/>
      <c r="GHC55" s="196"/>
      <c r="GHD55" s="196"/>
      <c r="GHE55" s="196"/>
      <c r="GHF55" s="196"/>
      <c r="GHG55" s="196"/>
      <c r="GHH55" s="196"/>
      <c r="GHI55" s="196"/>
      <c r="GHJ55" s="196"/>
      <c r="GHK55" s="196"/>
      <c r="GHL55" s="196"/>
      <c r="GHM55" s="196"/>
      <c r="GHN55" s="196"/>
      <c r="GHO55" s="196"/>
      <c r="GHP55" s="196"/>
      <c r="GHQ55" s="196"/>
      <c r="GHR55" s="196"/>
      <c r="GHS55" s="196"/>
      <c r="GHT55" s="196"/>
      <c r="GHU55" s="196"/>
      <c r="GHV55" s="196"/>
      <c r="GHW55" s="196"/>
      <c r="GHX55" s="196"/>
      <c r="GHY55" s="196"/>
      <c r="GHZ55" s="196"/>
      <c r="GIA55" s="196"/>
      <c r="GIB55" s="196"/>
      <c r="GIC55" s="196"/>
      <c r="GID55" s="196"/>
      <c r="GIE55" s="196"/>
      <c r="GIF55" s="196"/>
      <c r="GIG55" s="196"/>
      <c r="GIH55" s="196"/>
      <c r="GII55" s="196"/>
      <c r="GIJ55" s="196"/>
      <c r="GIK55" s="196"/>
      <c r="GIL55" s="196"/>
      <c r="GIM55" s="196"/>
      <c r="GIN55" s="196"/>
      <c r="GIO55" s="196"/>
      <c r="GIP55" s="196"/>
      <c r="GIQ55" s="196"/>
      <c r="GIR55" s="196"/>
      <c r="GIS55" s="196"/>
      <c r="GIT55" s="196"/>
      <c r="GIU55" s="196"/>
      <c r="GIV55" s="196"/>
      <c r="GIW55" s="196"/>
      <c r="GIX55" s="196"/>
      <c r="GIY55" s="196"/>
      <c r="GIZ55" s="196"/>
      <c r="GJA55" s="196"/>
      <c r="GJB55" s="196"/>
      <c r="GJC55" s="196"/>
      <c r="GJD55" s="196"/>
      <c r="GJE55" s="196"/>
      <c r="GJF55" s="196"/>
      <c r="GJG55" s="196"/>
      <c r="GJH55" s="196"/>
      <c r="GJI55" s="196"/>
      <c r="GJJ55" s="196"/>
      <c r="GJK55" s="196"/>
      <c r="GJL55" s="196"/>
      <c r="GJM55" s="196"/>
      <c r="GJN55" s="196"/>
      <c r="GJO55" s="196"/>
      <c r="GJP55" s="196"/>
      <c r="GJQ55" s="196"/>
      <c r="GJR55" s="196"/>
      <c r="GJS55" s="196"/>
      <c r="GJT55" s="196"/>
      <c r="GJU55" s="196"/>
      <c r="GJV55" s="196"/>
      <c r="GJW55" s="196"/>
      <c r="GJX55" s="196"/>
      <c r="GJY55" s="196"/>
      <c r="GJZ55" s="196"/>
      <c r="GKA55" s="196"/>
      <c r="GKB55" s="196"/>
      <c r="GKC55" s="196"/>
      <c r="GKD55" s="196"/>
      <c r="GKE55" s="196"/>
      <c r="GKF55" s="196"/>
      <c r="GKG55" s="196"/>
      <c r="GKH55" s="196"/>
      <c r="GKI55" s="196"/>
      <c r="GKJ55" s="196"/>
      <c r="GKK55" s="196"/>
      <c r="GKL55" s="196"/>
      <c r="GKM55" s="196"/>
      <c r="GKN55" s="196"/>
      <c r="GKO55" s="196"/>
      <c r="GKP55" s="196"/>
      <c r="GKQ55" s="196"/>
      <c r="GKR55" s="196"/>
      <c r="GKS55" s="196"/>
      <c r="GKT55" s="196"/>
      <c r="GKU55" s="196"/>
      <c r="GKV55" s="196"/>
      <c r="GKW55" s="196"/>
      <c r="GKX55" s="196"/>
      <c r="GKY55" s="196"/>
      <c r="GKZ55" s="196"/>
      <c r="GLA55" s="196"/>
      <c r="GLB55" s="196"/>
      <c r="GLC55" s="196"/>
      <c r="GLD55" s="196"/>
      <c r="GLE55" s="196"/>
      <c r="GLF55" s="196"/>
      <c r="GLG55" s="196"/>
      <c r="GLH55" s="196"/>
      <c r="GLI55" s="196"/>
      <c r="GLJ55" s="196"/>
      <c r="GLK55" s="196"/>
      <c r="GLL55" s="196"/>
      <c r="GLM55" s="196"/>
      <c r="GLN55" s="196"/>
      <c r="GLO55" s="196"/>
      <c r="GLP55" s="196"/>
      <c r="GLQ55" s="196"/>
      <c r="GLR55" s="196"/>
      <c r="GLS55" s="196"/>
      <c r="GLT55" s="196"/>
      <c r="GLU55" s="196"/>
      <c r="GLV55" s="196"/>
      <c r="GLW55" s="196"/>
      <c r="GLX55" s="196"/>
      <c r="GLY55" s="196"/>
      <c r="GLZ55" s="196"/>
      <c r="GMA55" s="196"/>
      <c r="GMB55" s="196"/>
      <c r="GMC55" s="196"/>
      <c r="GMD55" s="196"/>
      <c r="GME55" s="196"/>
      <c r="GMF55" s="196"/>
      <c r="GMG55" s="196"/>
      <c r="GMH55" s="196"/>
      <c r="GMI55" s="196"/>
      <c r="GMJ55" s="196"/>
      <c r="GMK55" s="196"/>
      <c r="GML55" s="196"/>
      <c r="GMM55" s="196"/>
      <c r="GMN55" s="196"/>
      <c r="GMO55" s="196"/>
      <c r="GMP55" s="196"/>
      <c r="GMQ55" s="196"/>
      <c r="GMR55" s="196"/>
      <c r="GMS55" s="196"/>
      <c r="GMT55" s="196"/>
      <c r="GMU55" s="196"/>
      <c r="GMV55" s="196"/>
      <c r="GMW55" s="196"/>
      <c r="GMX55" s="196"/>
      <c r="GMY55" s="196"/>
      <c r="GMZ55" s="196"/>
      <c r="GNA55" s="196"/>
      <c r="GNB55" s="196"/>
      <c r="GNC55" s="196"/>
      <c r="GND55" s="196"/>
      <c r="GNE55" s="196"/>
      <c r="GNF55" s="196"/>
      <c r="GNG55" s="196"/>
      <c r="GNH55" s="196"/>
      <c r="GNI55" s="196"/>
      <c r="GNJ55" s="196"/>
      <c r="GNK55" s="196"/>
      <c r="GNL55" s="196"/>
      <c r="GNM55" s="196"/>
      <c r="GNN55" s="196"/>
      <c r="GNO55" s="196"/>
      <c r="GNP55" s="196"/>
      <c r="GNQ55" s="196"/>
      <c r="GNR55" s="196"/>
      <c r="GNS55" s="196"/>
      <c r="GNT55" s="196"/>
      <c r="GNU55" s="196"/>
      <c r="GNV55" s="196"/>
      <c r="GNW55" s="196"/>
      <c r="GNX55" s="196"/>
      <c r="GNY55" s="196"/>
      <c r="GNZ55" s="196"/>
      <c r="GOA55" s="196"/>
      <c r="GOB55" s="196"/>
      <c r="GOC55" s="196"/>
      <c r="GOD55" s="196"/>
      <c r="GOE55" s="196"/>
      <c r="GOF55" s="196"/>
      <c r="GOG55" s="196"/>
      <c r="GOH55" s="196"/>
      <c r="GOI55" s="196"/>
      <c r="GOJ55" s="196"/>
      <c r="GOK55" s="196"/>
      <c r="GOL55" s="196"/>
      <c r="GOM55" s="196"/>
      <c r="GON55" s="196"/>
      <c r="GOO55" s="196"/>
      <c r="GOP55" s="196"/>
      <c r="GOQ55" s="196"/>
      <c r="GOR55" s="196"/>
      <c r="GOS55" s="196"/>
      <c r="GOT55" s="196"/>
      <c r="GOU55" s="196"/>
      <c r="GOV55" s="196"/>
      <c r="GOW55" s="196"/>
      <c r="GOX55" s="196"/>
      <c r="GOY55" s="196"/>
      <c r="GOZ55" s="196"/>
      <c r="GPA55" s="196"/>
      <c r="GPB55" s="196"/>
      <c r="GPC55" s="196"/>
      <c r="GPD55" s="196"/>
      <c r="GPE55" s="196"/>
      <c r="GPF55" s="196"/>
      <c r="GPG55" s="196"/>
      <c r="GPH55" s="196"/>
      <c r="GPI55" s="196"/>
      <c r="GPJ55" s="196"/>
      <c r="GPK55" s="196"/>
      <c r="GPL55" s="196"/>
      <c r="GPM55" s="196"/>
      <c r="GPN55" s="196"/>
      <c r="GPO55" s="196"/>
      <c r="GPP55" s="196"/>
      <c r="GPQ55" s="196"/>
      <c r="GPR55" s="196"/>
      <c r="GPS55" s="196"/>
      <c r="GPT55" s="196"/>
      <c r="GPU55" s="196"/>
      <c r="GPV55" s="196"/>
      <c r="GPW55" s="196"/>
      <c r="GPX55" s="196"/>
      <c r="GPY55" s="196"/>
      <c r="GPZ55" s="196"/>
      <c r="GQA55" s="196"/>
      <c r="GQB55" s="196"/>
      <c r="GQC55" s="196"/>
      <c r="GQD55" s="196"/>
      <c r="GQE55" s="196"/>
      <c r="GQF55" s="196"/>
      <c r="GQG55" s="196"/>
      <c r="GQH55" s="196"/>
      <c r="GQI55" s="196"/>
      <c r="GQJ55" s="196"/>
      <c r="GQK55" s="196"/>
      <c r="GQL55" s="196"/>
      <c r="GQM55" s="196"/>
      <c r="GQN55" s="196"/>
      <c r="GQO55" s="196"/>
      <c r="GQP55" s="196"/>
      <c r="GQQ55" s="196"/>
      <c r="GQR55" s="196"/>
      <c r="GQS55" s="196"/>
      <c r="GQT55" s="196"/>
      <c r="GQU55" s="196"/>
      <c r="GQV55" s="196"/>
      <c r="GQW55" s="196"/>
      <c r="GQX55" s="196"/>
      <c r="GQY55" s="196"/>
      <c r="GQZ55" s="196"/>
      <c r="GRA55" s="196"/>
      <c r="GRB55" s="196"/>
      <c r="GRC55" s="196"/>
      <c r="GRD55" s="196"/>
      <c r="GRE55" s="196"/>
      <c r="GRF55" s="196"/>
      <c r="GRG55" s="196"/>
      <c r="GRH55" s="196"/>
      <c r="GRI55" s="196"/>
      <c r="GRJ55" s="196"/>
      <c r="GRK55" s="196"/>
      <c r="GRL55" s="196"/>
      <c r="GRM55" s="196"/>
      <c r="GRN55" s="196"/>
      <c r="GRO55" s="196"/>
      <c r="GRP55" s="196"/>
      <c r="GRQ55" s="196"/>
      <c r="GRR55" s="196"/>
      <c r="GRS55" s="196"/>
      <c r="GRT55" s="196"/>
      <c r="GRU55" s="196"/>
      <c r="GRV55" s="196"/>
      <c r="GRW55" s="196"/>
      <c r="GRX55" s="196"/>
      <c r="GRY55" s="196"/>
      <c r="GRZ55" s="196"/>
      <c r="GSA55" s="196"/>
      <c r="GSB55" s="196"/>
      <c r="GSC55" s="196"/>
      <c r="GSD55" s="196"/>
      <c r="GSE55" s="196"/>
      <c r="GSF55" s="196"/>
      <c r="GSG55" s="196"/>
      <c r="GSH55" s="196"/>
      <c r="GSI55" s="196"/>
      <c r="GSJ55" s="196"/>
      <c r="GSK55" s="196"/>
      <c r="GSL55" s="196"/>
      <c r="GSM55" s="196"/>
      <c r="GSN55" s="196"/>
      <c r="GSO55" s="196"/>
      <c r="GSP55" s="196"/>
      <c r="GSQ55" s="196"/>
      <c r="GSR55" s="196"/>
      <c r="GSS55" s="196"/>
      <c r="GST55" s="196"/>
      <c r="GSU55" s="196"/>
      <c r="GSV55" s="196"/>
      <c r="GSW55" s="196"/>
      <c r="GSX55" s="196"/>
      <c r="GSY55" s="196"/>
      <c r="GSZ55" s="196"/>
      <c r="GTA55" s="196"/>
      <c r="GTB55" s="196"/>
      <c r="GTC55" s="196"/>
      <c r="GTD55" s="196"/>
      <c r="GTE55" s="196"/>
      <c r="GTF55" s="196"/>
      <c r="GTG55" s="196"/>
      <c r="GTH55" s="196"/>
      <c r="GTI55" s="196"/>
      <c r="GTJ55" s="196"/>
      <c r="GTK55" s="196"/>
      <c r="GTL55" s="196"/>
      <c r="GTM55" s="196"/>
      <c r="GTN55" s="196"/>
      <c r="GTO55" s="196"/>
      <c r="GTP55" s="196"/>
      <c r="GTQ55" s="196"/>
      <c r="GTR55" s="196"/>
      <c r="GTS55" s="196"/>
      <c r="GTT55" s="196"/>
      <c r="GTU55" s="196"/>
      <c r="GTV55" s="196"/>
      <c r="GTW55" s="196"/>
      <c r="GTX55" s="196"/>
      <c r="GTY55" s="196"/>
      <c r="GTZ55" s="196"/>
      <c r="GUA55" s="196"/>
      <c r="GUB55" s="196"/>
      <c r="GUC55" s="196"/>
      <c r="GUD55" s="196"/>
      <c r="GUE55" s="196"/>
      <c r="GUF55" s="196"/>
      <c r="GUG55" s="196"/>
      <c r="GUH55" s="196"/>
      <c r="GUI55" s="196"/>
      <c r="GUJ55" s="196"/>
      <c r="GUK55" s="196"/>
      <c r="GUL55" s="196"/>
      <c r="GUM55" s="196"/>
      <c r="GUN55" s="196"/>
      <c r="GUO55" s="196"/>
      <c r="GUP55" s="196"/>
      <c r="GUQ55" s="196"/>
      <c r="GUR55" s="196"/>
      <c r="GUS55" s="196"/>
      <c r="GUT55" s="196"/>
      <c r="GUU55" s="196"/>
      <c r="GUV55" s="196"/>
      <c r="GUW55" s="196"/>
      <c r="GUX55" s="196"/>
      <c r="GUY55" s="196"/>
      <c r="GUZ55" s="196"/>
      <c r="GVA55" s="196"/>
      <c r="GVB55" s="196"/>
      <c r="GVC55" s="196"/>
      <c r="GVD55" s="196"/>
      <c r="GVE55" s="196"/>
      <c r="GVF55" s="196"/>
      <c r="GVG55" s="196"/>
      <c r="GVH55" s="196"/>
      <c r="GVI55" s="196"/>
      <c r="GVJ55" s="196"/>
      <c r="GVK55" s="196"/>
      <c r="GVL55" s="196"/>
      <c r="GVM55" s="196"/>
      <c r="GVN55" s="196"/>
      <c r="GVO55" s="196"/>
      <c r="GVP55" s="196"/>
      <c r="GVQ55" s="196"/>
      <c r="GVR55" s="196"/>
      <c r="GVS55" s="196"/>
      <c r="GVT55" s="196"/>
      <c r="GVU55" s="196"/>
      <c r="GVV55" s="196"/>
      <c r="GVW55" s="196"/>
      <c r="GVX55" s="196"/>
      <c r="GVY55" s="196"/>
      <c r="GVZ55" s="196"/>
      <c r="GWA55" s="196"/>
      <c r="GWB55" s="196"/>
      <c r="GWC55" s="196"/>
      <c r="GWD55" s="196"/>
      <c r="GWE55" s="196"/>
      <c r="GWF55" s="196"/>
      <c r="GWG55" s="196"/>
      <c r="GWH55" s="196"/>
      <c r="GWI55" s="196"/>
      <c r="GWJ55" s="196"/>
      <c r="GWK55" s="196"/>
      <c r="GWL55" s="196"/>
      <c r="GWM55" s="196"/>
      <c r="GWN55" s="196"/>
      <c r="GWO55" s="196"/>
      <c r="GWP55" s="196"/>
      <c r="GWQ55" s="196"/>
      <c r="GWR55" s="196"/>
      <c r="GWS55" s="196"/>
      <c r="GWT55" s="196"/>
      <c r="GWU55" s="196"/>
      <c r="GWV55" s="196"/>
      <c r="GWW55" s="196"/>
      <c r="GWX55" s="196"/>
      <c r="GWY55" s="196"/>
      <c r="GWZ55" s="196"/>
      <c r="GXA55" s="196"/>
      <c r="GXB55" s="196"/>
      <c r="GXC55" s="196"/>
      <c r="GXD55" s="196"/>
      <c r="GXE55" s="196"/>
      <c r="GXF55" s="196"/>
      <c r="GXG55" s="196"/>
      <c r="GXH55" s="196"/>
      <c r="GXI55" s="196"/>
      <c r="GXJ55" s="196"/>
      <c r="GXK55" s="196"/>
      <c r="GXL55" s="196"/>
      <c r="GXM55" s="196"/>
      <c r="GXN55" s="196"/>
      <c r="GXO55" s="196"/>
      <c r="GXP55" s="196"/>
      <c r="GXQ55" s="196"/>
      <c r="GXR55" s="196"/>
      <c r="GXS55" s="196"/>
      <c r="GXT55" s="196"/>
      <c r="GXU55" s="196"/>
      <c r="GXV55" s="196"/>
      <c r="GXW55" s="196"/>
      <c r="GXX55" s="196"/>
      <c r="GXY55" s="196"/>
      <c r="GXZ55" s="196"/>
      <c r="GYA55" s="196"/>
      <c r="GYB55" s="196"/>
      <c r="GYC55" s="196"/>
      <c r="GYD55" s="196"/>
      <c r="GYE55" s="196"/>
      <c r="GYF55" s="196"/>
      <c r="GYG55" s="196"/>
      <c r="GYH55" s="196"/>
      <c r="GYI55" s="196"/>
      <c r="GYJ55" s="196"/>
      <c r="GYK55" s="196"/>
      <c r="GYL55" s="196"/>
      <c r="GYM55" s="196"/>
      <c r="GYN55" s="196"/>
      <c r="GYO55" s="196"/>
      <c r="GYP55" s="196"/>
      <c r="GYQ55" s="196"/>
      <c r="GYR55" s="196"/>
      <c r="GYS55" s="196"/>
      <c r="GYT55" s="196"/>
      <c r="GYU55" s="196"/>
      <c r="GYV55" s="196"/>
      <c r="GYW55" s="196"/>
      <c r="GYX55" s="196"/>
      <c r="GYY55" s="196"/>
      <c r="GYZ55" s="196"/>
      <c r="GZA55" s="196"/>
      <c r="GZB55" s="196"/>
      <c r="GZC55" s="196"/>
      <c r="GZD55" s="196"/>
      <c r="GZE55" s="196"/>
      <c r="GZF55" s="196"/>
      <c r="GZG55" s="196"/>
      <c r="GZH55" s="196"/>
      <c r="GZI55" s="196"/>
      <c r="GZJ55" s="196"/>
      <c r="GZK55" s="196"/>
      <c r="GZL55" s="196"/>
      <c r="GZM55" s="196"/>
      <c r="GZN55" s="196"/>
      <c r="GZO55" s="196"/>
      <c r="GZP55" s="196"/>
      <c r="GZQ55" s="196"/>
      <c r="GZR55" s="196"/>
      <c r="GZS55" s="196"/>
      <c r="GZT55" s="196"/>
      <c r="GZU55" s="196"/>
      <c r="GZV55" s="196"/>
      <c r="GZW55" s="196"/>
      <c r="GZX55" s="196"/>
      <c r="GZY55" s="196"/>
      <c r="GZZ55" s="196"/>
      <c r="HAA55" s="196"/>
      <c r="HAB55" s="196"/>
      <c r="HAC55" s="196"/>
      <c r="HAD55" s="196"/>
      <c r="HAE55" s="196"/>
      <c r="HAF55" s="196"/>
      <c r="HAG55" s="196"/>
      <c r="HAH55" s="196"/>
      <c r="HAI55" s="196"/>
      <c r="HAJ55" s="196"/>
      <c r="HAK55" s="196"/>
      <c r="HAL55" s="196"/>
      <c r="HAM55" s="196"/>
      <c r="HAN55" s="196"/>
      <c r="HAO55" s="196"/>
      <c r="HAP55" s="196"/>
      <c r="HAQ55" s="196"/>
      <c r="HAR55" s="196"/>
      <c r="HAS55" s="196"/>
      <c r="HAT55" s="196"/>
      <c r="HAU55" s="196"/>
      <c r="HAV55" s="196"/>
      <c r="HAW55" s="196"/>
      <c r="HAX55" s="196"/>
      <c r="HAY55" s="196"/>
      <c r="HAZ55" s="196"/>
      <c r="HBA55" s="196"/>
      <c r="HBB55" s="196"/>
      <c r="HBC55" s="196"/>
      <c r="HBD55" s="196"/>
      <c r="HBE55" s="196"/>
      <c r="HBF55" s="196"/>
      <c r="HBG55" s="196"/>
      <c r="HBH55" s="196"/>
      <c r="HBI55" s="196"/>
      <c r="HBJ55" s="196"/>
      <c r="HBK55" s="196"/>
      <c r="HBL55" s="196"/>
      <c r="HBM55" s="196"/>
      <c r="HBN55" s="196"/>
      <c r="HBO55" s="196"/>
      <c r="HBP55" s="196"/>
      <c r="HBQ55" s="196"/>
      <c r="HBR55" s="196"/>
      <c r="HBS55" s="196"/>
      <c r="HBT55" s="196"/>
      <c r="HBU55" s="196"/>
      <c r="HBV55" s="196"/>
      <c r="HBW55" s="196"/>
      <c r="HBX55" s="196"/>
      <c r="HBY55" s="196"/>
      <c r="HBZ55" s="196"/>
      <c r="HCA55" s="196"/>
      <c r="HCB55" s="196"/>
      <c r="HCC55" s="196"/>
      <c r="HCD55" s="196"/>
      <c r="HCE55" s="196"/>
      <c r="HCF55" s="196"/>
      <c r="HCG55" s="196"/>
      <c r="HCH55" s="196"/>
      <c r="HCI55" s="196"/>
      <c r="HCJ55" s="196"/>
      <c r="HCK55" s="196"/>
      <c r="HCL55" s="196"/>
      <c r="HCM55" s="196"/>
      <c r="HCN55" s="196"/>
      <c r="HCO55" s="196"/>
      <c r="HCP55" s="196"/>
      <c r="HCQ55" s="196"/>
      <c r="HCR55" s="196"/>
      <c r="HCS55" s="196"/>
      <c r="HCT55" s="196"/>
      <c r="HCU55" s="196"/>
      <c r="HCV55" s="196"/>
      <c r="HCW55" s="196"/>
      <c r="HCX55" s="196"/>
      <c r="HCY55" s="196"/>
      <c r="HCZ55" s="196"/>
      <c r="HDA55" s="196"/>
      <c r="HDB55" s="196"/>
      <c r="HDC55" s="196"/>
      <c r="HDD55" s="196"/>
      <c r="HDE55" s="196"/>
      <c r="HDF55" s="196"/>
      <c r="HDG55" s="196"/>
      <c r="HDH55" s="196"/>
      <c r="HDI55" s="196"/>
      <c r="HDJ55" s="196"/>
      <c r="HDK55" s="196"/>
      <c r="HDL55" s="196"/>
      <c r="HDM55" s="196"/>
      <c r="HDN55" s="196"/>
      <c r="HDO55" s="196"/>
      <c r="HDP55" s="196"/>
      <c r="HDQ55" s="196"/>
      <c r="HDR55" s="196"/>
      <c r="HDS55" s="196"/>
      <c r="HDT55" s="196"/>
      <c r="HDU55" s="196"/>
      <c r="HDV55" s="196"/>
      <c r="HDW55" s="196"/>
      <c r="HDX55" s="196"/>
      <c r="HDY55" s="196"/>
      <c r="HDZ55" s="196"/>
      <c r="HEA55" s="196"/>
      <c r="HEB55" s="196"/>
      <c r="HEC55" s="196"/>
      <c r="HED55" s="196"/>
      <c r="HEE55" s="196"/>
      <c r="HEF55" s="196"/>
      <c r="HEG55" s="196"/>
      <c r="HEH55" s="196"/>
      <c r="HEI55" s="196"/>
      <c r="HEJ55" s="196"/>
      <c r="HEK55" s="196"/>
      <c r="HEL55" s="196"/>
      <c r="HEM55" s="196"/>
      <c r="HEN55" s="196"/>
      <c r="HEO55" s="196"/>
      <c r="HEP55" s="196"/>
      <c r="HEQ55" s="196"/>
      <c r="HER55" s="196"/>
      <c r="HES55" s="196"/>
      <c r="HET55" s="196"/>
      <c r="HEU55" s="196"/>
      <c r="HEV55" s="196"/>
      <c r="HEW55" s="196"/>
      <c r="HEX55" s="196"/>
      <c r="HEY55" s="196"/>
      <c r="HEZ55" s="196"/>
      <c r="HFA55" s="196"/>
      <c r="HFB55" s="196"/>
      <c r="HFC55" s="196"/>
      <c r="HFD55" s="196"/>
      <c r="HFE55" s="196"/>
      <c r="HFF55" s="196"/>
      <c r="HFG55" s="196"/>
      <c r="HFH55" s="196"/>
      <c r="HFI55" s="196"/>
      <c r="HFJ55" s="196"/>
      <c r="HFK55" s="196"/>
      <c r="HFL55" s="196"/>
      <c r="HFM55" s="196"/>
      <c r="HFN55" s="196"/>
      <c r="HFO55" s="196"/>
      <c r="HFP55" s="196"/>
      <c r="HFQ55" s="196"/>
      <c r="HFR55" s="196"/>
      <c r="HFS55" s="196"/>
      <c r="HFT55" s="196"/>
      <c r="HFU55" s="196"/>
      <c r="HFV55" s="196"/>
      <c r="HFW55" s="196"/>
      <c r="HFX55" s="196"/>
      <c r="HFY55" s="196"/>
      <c r="HFZ55" s="196"/>
      <c r="HGA55" s="196"/>
      <c r="HGB55" s="196"/>
      <c r="HGC55" s="196"/>
      <c r="HGD55" s="196"/>
      <c r="HGE55" s="196"/>
      <c r="HGF55" s="196"/>
      <c r="HGG55" s="196"/>
      <c r="HGH55" s="196"/>
      <c r="HGI55" s="196"/>
      <c r="HGJ55" s="196"/>
      <c r="HGK55" s="196"/>
      <c r="HGL55" s="196"/>
      <c r="HGM55" s="196"/>
      <c r="HGN55" s="196"/>
      <c r="HGO55" s="196"/>
      <c r="HGP55" s="196"/>
      <c r="HGQ55" s="196"/>
      <c r="HGR55" s="196"/>
      <c r="HGS55" s="196"/>
      <c r="HGT55" s="196"/>
      <c r="HGU55" s="196"/>
      <c r="HGV55" s="196"/>
      <c r="HGW55" s="196"/>
      <c r="HGX55" s="196"/>
      <c r="HGY55" s="196"/>
      <c r="HGZ55" s="196"/>
      <c r="HHA55" s="196"/>
      <c r="HHB55" s="196"/>
      <c r="HHC55" s="196"/>
      <c r="HHD55" s="196"/>
      <c r="HHE55" s="196"/>
      <c r="HHF55" s="196"/>
      <c r="HHG55" s="196"/>
      <c r="HHH55" s="196"/>
      <c r="HHI55" s="196"/>
      <c r="HHJ55" s="196"/>
      <c r="HHK55" s="196"/>
      <c r="HHL55" s="196"/>
      <c r="HHM55" s="196"/>
      <c r="HHN55" s="196"/>
      <c r="HHO55" s="196"/>
      <c r="HHP55" s="196"/>
      <c r="HHQ55" s="196"/>
      <c r="HHR55" s="196"/>
      <c r="HHS55" s="196"/>
      <c r="HHT55" s="196"/>
      <c r="HHU55" s="196"/>
      <c r="HHV55" s="196"/>
      <c r="HHW55" s="196"/>
      <c r="HHX55" s="196"/>
      <c r="HHY55" s="196"/>
      <c r="HHZ55" s="196"/>
      <c r="HIA55" s="196"/>
      <c r="HIB55" s="196"/>
      <c r="HIC55" s="196"/>
      <c r="HID55" s="196"/>
      <c r="HIE55" s="196"/>
      <c r="HIF55" s="196"/>
      <c r="HIG55" s="196"/>
      <c r="HIH55" s="196"/>
      <c r="HII55" s="196"/>
      <c r="HIJ55" s="196"/>
      <c r="HIK55" s="196"/>
      <c r="HIL55" s="196"/>
      <c r="HIM55" s="196"/>
      <c r="HIN55" s="196"/>
      <c r="HIO55" s="196"/>
      <c r="HIP55" s="196"/>
      <c r="HIQ55" s="196"/>
      <c r="HIR55" s="196"/>
      <c r="HIS55" s="196"/>
      <c r="HIT55" s="196"/>
      <c r="HIU55" s="196"/>
      <c r="HIV55" s="196"/>
      <c r="HIW55" s="196"/>
      <c r="HIX55" s="196"/>
      <c r="HIY55" s="196"/>
      <c r="HIZ55" s="196"/>
      <c r="HJA55" s="196"/>
      <c r="HJB55" s="196"/>
      <c r="HJC55" s="196"/>
      <c r="HJD55" s="196"/>
      <c r="HJE55" s="196"/>
      <c r="HJF55" s="196"/>
      <c r="HJG55" s="196"/>
      <c r="HJH55" s="196"/>
      <c r="HJI55" s="196"/>
      <c r="HJJ55" s="196"/>
      <c r="HJK55" s="196"/>
      <c r="HJL55" s="196"/>
      <c r="HJM55" s="196"/>
      <c r="HJN55" s="196"/>
      <c r="HJO55" s="196"/>
      <c r="HJP55" s="196"/>
      <c r="HJQ55" s="196"/>
      <c r="HJR55" s="196"/>
      <c r="HJS55" s="196"/>
      <c r="HJT55" s="196"/>
      <c r="HJU55" s="196"/>
      <c r="HJV55" s="196"/>
      <c r="HJW55" s="196"/>
      <c r="HJX55" s="196"/>
      <c r="HJY55" s="196"/>
      <c r="HJZ55" s="196"/>
      <c r="HKA55" s="196"/>
      <c r="HKB55" s="196"/>
      <c r="HKC55" s="196"/>
      <c r="HKD55" s="196"/>
      <c r="HKE55" s="196"/>
      <c r="HKF55" s="196"/>
      <c r="HKG55" s="196"/>
      <c r="HKH55" s="196"/>
      <c r="HKI55" s="196"/>
      <c r="HKJ55" s="196"/>
      <c r="HKK55" s="196"/>
      <c r="HKL55" s="196"/>
      <c r="HKM55" s="196"/>
      <c r="HKN55" s="196"/>
      <c r="HKO55" s="196"/>
      <c r="HKP55" s="196"/>
      <c r="HKQ55" s="196"/>
      <c r="HKR55" s="196"/>
      <c r="HKS55" s="196"/>
      <c r="HKT55" s="196"/>
      <c r="HKU55" s="196"/>
      <c r="HKV55" s="196"/>
      <c r="HKW55" s="196"/>
      <c r="HKX55" s="196"/>
      <c r="HKY55" s="196"/>
      <c r="HKZ55" s="196"/>
      <c r="HLA55" s="196"/>
      <c r="HLB55" s="196"/>
      <c r="HLC55" s="196"/>
      <c r="HLD55" s="196"/>
      <c r="HLE55" s="196"/>
      <c r="HLF55" s="196"/>
      <c r="HLG55" s="196"/>
      <c r="HLH55" s="196"/>
      <c r="HLI55" s="196"/>
      <c r="HLJ55" s="196"/>
      <c r="HLK55" s="196"/>
      <c r="HLL55" s="196"/>
      <c r="HLM55" s="196"/>
      <c r="HLN55" s="196"/>
      <c r="HLO55" s="196"/>
      <c r="HLP55" s="196"/>
      <c r="HLQ55" s="196"/>
      <c r="HLR55" s="196"/>
      <c r="HLS55" s="196"/>
      <c r="HLT55" s="196"/>
      <c r="HLU55" s="196"/>
      <c r="HLV55" s="196"/>
      <c r="HLW55" s="196"/>
      <c r="HLX55" s="196"/>
      <c r="HLY55" s="196"/>
      <c r="HLZ55" s="196"/>
      <c r="HMA55" s="196"/>
      <c r="HMB55" s="196"/>
      <c r="HMC55" s="196"/>
      <c r="HMD55" s="196"/>
      <c r="HME55" s="196"/>
      <c r="HMF55" s="196"/>
      <c r="HMG55" s="196"/>
      <c r="HMH55" s="196"/>
      <c r="HMI55" s="196"/>
      <c r="HMJ55" s="196"/>
      <c r="HMK55" s="196"/>
      <c r="HML55" s="196"/>
      <c r="HMM55" s="196"/>
      <c r="HMN55" s="196"/>
      <c r="HMO55" s="196"/>
      <c r="HMP55" s="196"/>
      <c r="HMQ55" s="196"/>
      <c r="HMR55" s="196"/>
      <c r="HMS55" s="196"/>
      <c r="HMT55" s="196"/>
      <c r="HMU55" s="196"/>
      <c r="HMV55" s="196"/>
      <c r="HMW55" s="196"/>
      <c r="HMX55" s="196"/>
      <c r="HMY55" s="196"/>
      <c r="HMZ55" s="196"/>
      <c r="HNA55" s="196"/>
      <c r="HNB55" s="196"/>
      <c r="HNC55" s="196"/>
      <c r="HND55" s="196"/>
      <c r="HNE55" s="196"/>
      <c r="HNF55" s="196"/>
      <c r="HNG55" s="196"/>
      <c r="HNH55" s="196"/>
      <c r="HNI55" s="196"/>
      <c r="HNJ55" s="196"/>
      <c r="HNK55" s="196"/>
      <c r="HNL55" s="196"/>
      <c r="HNM55" s="196"/>
      <c r="HNN55" s="196"/>
      <c r="HNO55" s="196"/>
      <c r="HNP55" s="196"/>
      <c r="HNQ55" s="196"/>
      <c r="HNR55" s="196"/>
      <c r="HNS55" s="196"/>
      <c r="HNT55" s="196"/>
      <c r="HNU55" s="196"/>
      <c r="HNV55" s="196"/>
      <c r="HNW55" s="196"/>
      <c r="HNX55" s="196"/>
      <c r="HNY55" s="196"/>
      <c r="HNZ55" s="196"/>
      <c r="HOA55" s="196"/>
      <c r="HOB55" s="196"/>
      <c r="HOC55" s="196"/>
      <c r="HOD55" s="196"/>
      <c r="HOE55" s="196"/>
      <c r="HOF55" s="196"/>
      <c r="HOG55" s="196"/>
      <c r="HOH55" s="196"/>
      <c r="HOI55" s="196"/>
      <c r="HOJ55" s="196"/>
      <c r="HOK55" s="196"/>
      <c r="HOL55" s="196"/>
      <c r="HOM55" s="196"/>
      <c r="HON55" s="196"/>
      <c r="HOO55" s="196"/>
      <c r="HOP55" s="196"/>
      <c r="HOQ55" s="196"/>
      <c r="HOR55" s="196"/>
      <c r="HOS55" s="196"/>
      <c r="HOT55" s="196"/>
      <c r="HOU55" s="196"/>
      <c r="HOV55" s="196"/>
      <c r="HOW55" s="196"/>
      <c r="HOX55" s="196"/>
      <c r="HOY55" s="196"/>
      <c r="HOZ55" s="196"/>
      <c r="HPA55" s="196"/>
      <c r="HPB55" s="196"/>
      <c r="HPC55" s="196"/>
      <c r="HPD55" s="196"/>
      <c r="HPE55" s="196"/>
      <c r="HPF55" s="196"/>
      <c r="HPG55" s="196"/>
      <c r="HPH55" s="196"/>
      <c r="HPI55" s="196"/>
      <c r="HPJ55" s="196"/>
      <c r="HPK55" s="196"/>
      <c r="HPL55" s="196"/>
      <c r="HPM55" s="196"/>
      <c r="HPN55" s="196"/>
      <c r="HPO55" s="196"/>
      <c r="HPP55" s="196"/>
      <c r="HPQ55" s="196"/>
      <c r="HPR55" s="196"/>
      <c r="HPS55" s="196"/>
      <c r="HPT55" s="196"/>
      <c r="HPU55" s="196"/>
      <c r="HPV55" s="196"/>
      <c r="HPW55" s="196"/>
      <c r="HPX55" s="196"/>
      <c r="HPY55" s="196"/>
      <c r="HPZ55" s="196"/>
      <c r="HQA55" s="196"/>
      <c r="HQB55" s="196"/>
      <c r="HQC55" s="196"/>
      <c r="HQD55" s="196"/>
      <c r="HQE55" s="196"/>
      <c r="HQF55" s="196"/>
      <c r="HQG55" s="196"/>
      <c r="HQH55" s="196"/>
      <c r="HQI55" s="196"/>
      <c r="HQJ55" s="196"/>
      <c r="HQK55" s="196"/>
      <c r="HQL55" s="196"/>
      <c r="HQM55" s="196"/>
      <c r="HQN55" s="196"/>
      <c r="HQO55" s="196"/>
      <c r="HQP55" s="196"/>
      <c r="HQQ55" s="196"/>
      <c r="HQR55" s="196"/>
      <c r="HQS55" s="196"/>
      <c r="HQT55" s="196"/>
      <c r="HQU55" s="196"/>
      <c r="HQV55" s="196"/>
      <c r="HQW55" s="196"/>
      <c r="HQX55" s="196"/>
      <c r="HQY55" s="196"/>
      <c r="HQZ55" s="196"/>
      <c r="HRA55" s="196"/>
      <c r="HRB55" s="196"/>
      <c r="HRC55" s="196"/>
      <c r="HRD55" s="196"/>
      <c r="HRE55" s="196"/>
      <c r="HRF55" s="196"/>
      <c r="HRG55" s="196"/>
      <c r="HRH55" s="196"/>
      <c r="HRI55" s="196"/>
      <c r="HRJ55" s="196"/>
      <c r="HRK55" s="196"/>
      <c r="HRL55" s="196"/>
      <c r="HRM55" s="196"/>
      <c r="HRN55" s="196"/>
      <c r="HRO55" s="196"/>
      <c r="HRP55" s="196"/>
      <c r="HRQ55" s="196"/>
      <c r="HRR55" s="196"/>
      <c r="HRS55" s="196"/>
      <c r="HRT55" s="196"/>
      <c r="HRU55" s="196"/>
      <c r="HRV55" s="196"/>
      <c r="HRW55" s="196"/>
      <c r="HRX55" s="196"/>
      <c r="HRY55" s="196"/>
      <c r="HRZ55" s="196"/>
      <c r="HSA55" s="196"/>
      <c r="HSB55" s="196"/>
      <c r="HSC55" s="196"/>
      <c r="HSD55" s="196"/>
      <c r="HSE55" s="196"/>
      <c r="HSF55" s="196"/>
      <c r="HSG55" s="196"/>
      <c r="HSH55" s="196"/>
      <c r="HSI55" s="196"/>
      <c r="HSJ55" s="196"/>
      <c r="HSK55" s="196"/>
      <c r="HSL55" s="196"/>
      <c r="HSM55" s="196"/>
      <c r="HSN55" s="196"/>
      <c r="HSO55" s="196"/>
      <c r="HSP55" s="196"/>
      <c r="HSQ55" s="196"/>
      <c r="HSR55" s="196"/>
      <c r="HSS55" s="196"/>
      <c r="HST55" s="196"/>
      <c r="HSU55" s="196"/>
      <c r="HSV55" s="196"/>
      <c r="HSW55" s="196"/>
      <c r="HSX55" s="196"/>
      <c r="HSY55" s="196"/>
      <c r="HSZ55" s="196"/>
      <c r="HTA55" s="196"/>
      <c r="HTB55" s="196"/>
      <c r="HTC55" s="196"/>
      <c r="HTD55" s="196"/>
      <c r="HTE55" s="196"/>
      <c r="HTF55" s="196"/>
      <c r="HTG55" s="196"/>
      <c r="HTH55" s="196"/>
      <c r="HTI55" s="196"/>
      <c r="HTJ55" s="196"/>
      <c r="HTK55" s="196"/>
      <c r="HTL55" s="196"/>
      <c r="HTM55" s="196"/>
      <c r="HTN55" s="196"/>
      <c r="HTO55" s="196"/>
      <c r="HTP55" s="196"/>
      <c r="HTQ55" s="196"/>
      <c r="HTR55" s="196"/>
      <c r="HTS55" s="196"/>
      <c r="HTT55" s="196"/>
      <c r="HTU55" s="196"/>
      <c r="HTV55" s="196"/>
      <c r="HTW55" s="196"/>
      <c r="HTX55" s="196"/>
      <c r="HTY55" s="196"/>
      <c r="HTZ55" s="196"/>
      <c r="HUA55" s="196"/>
      <c r="HUB55" s="196"/>
      <c r="HUC55" s="196"/>
      <c r="HUD55" s="196"/>
      <c r="HUE55" s="196"/>
      <c r="HUF55" s="196"/>
      <c r="HUG55" s="196"/>
      <c r="HUH55" s="196"/>
      <c r="HUI55" s="196"/>
      <c r="HUJ55" s="196"/>
      <c r="HUK55" s="196"/>
      <c r="HUL55" s="196"/>
      <c r="HUM55" s="196"/>
      <c r="HUN55" s="196"/>
      <c r="HUO55" s="196"/>
      <c r="HUP55" s="196"/>
      <c r="HUQ55" s="196"/>
      <c r="HUR55" s="196"/>
      <c r="HUS55" s="196"/>
      <c r="HUT55" s="196"/>
      <c r="HUU55" s="196"/>
      <c r="HUV55" s="196"/>
      <c r="HUW55" s="196"/>
      <c r="HUX55" s="196"/>
      <c r="HUY55" s="196"/>
      <c r="HUZ55" s="196"/>
      <c r="HVA55" s="196"/>
      <c r="HVB55" s="196"/>
      <c r="HVC55" s="196"/>
      <c r="HVD55" s="196"/>
      <c r="HVE55" s="196"/>
      <c r="HVF55" s="196"/>
      <c r="HVG55" s="196"/>
      <c r="HVH55" s="196"/>
      <c r="HVI55" s="196"/>
      <c r="HVJ55" s="196"/>
      <c r="HVK55" s="196"/>
      <c r="HVL55" s="196"/>
      <c r="HVM55" s="196"/>
      <c r="HVN55" s="196"/>
      <c r="HVO55" s="196"/>
      <c r="HVP55" s="196"/>
      <c r="HVQ55" s="196"/>
      <c r="HVR55" s="196"/>
      <c r="HVS55" s="196"/>
      <c r="HVT55" s="196"/>
      <c r="HVU55" s="196"/>
      <c r="HVV55" s="196"/>
      <c r="HVW55" s="196"/>
      <c r="HVX55" s="196"/>
      <c r="HVY55" s="196"/>
      <c r="HVZ55" s="196"/>
      <c r="HWA55" s="196"/>
      <c r="HWB55" s="196"/>
      <c r="HWC55" s="196"/>
      <c r="HWD55" s="196"/>
      <c r="HWE55" s="196"/>
      <c r="HWF55" s="196"/>
      <c r="HWG55" s="196"/>
      <c r="HWH55" s="196"/>
      <c r="HWI55" s="196"/>
      <c r="HWJ55" s="196"/>
      <c r="HWK55" s="196"/>
      <c r="HWL55" s="196"/>
      <c r="HWM55" s="196"/>
      <c r="HWN55" s="196"/>
      <c r="HWO55" s="196"/>
      <c r="HWP55" s="196"/>
      <c r="HWQ55" s="196"/>
      <c r="HWR55" s="196"/>
      <c r="HWS55" s="196"/>
      <c r="HWT55" s="196"/>
      <c r="HWU55" s="196"/>
      <c r="HWV55" s="196"/>
      <c r="HWW55" s="196"/>
      <c r="HWX55" s="196"/>
      <c r="HWY55" s="196"/>
      <c r="HWZ55" s="196"/>
      <c r="HXA55" s="196"/>
      <c r="HXB55" s="196"/>
      <c r="HXC55" s="196"/>
      <c r="HXD55" s="196"/>
      <c r="HXE55" s="196"/>
      <c r="HXF55" s="196"/>
      <c r="HXG55" s="196"/>
      <c r="HXH55" s="196"/>
      <c r="HXI55" s="196"/>
      <c r="HXJ55" s="196"/>
      <c r="HXK55" s="196"/>
      <c r="HXL55" s="196"/>
      <c r="HXM55" s="196"/>
      <c r="HXN55" s="196"/>
      <c r="HXO55" s="196"/>
      <c r="HXP55" s="196"/>
      <c r="HXQ55" s="196"/>
      <c r="HXR55" s="196"/>
      <c r="HXS55" s="196"/>
      <c r="HXT55" s="196"/>
      <c r="HXU55" s="196"/>
      <c r="HXV55" s="196"/>
      <c r="HXW55" s="196"/>
      <c r="HXX55" s="196"/>
      <c r="HXY55" s="196"/>
      <c r="HXZ55" s="196"/>
      <c r="HYA55" s="196"/>
      <c r="HYB55" s="196"/>
      <c r="HYC55" s="196"/>
      <c r="HYD55" s="196"/>
      <c r="HYE55" s="196"/>
      <c r="HYF55" s="196"/>
      <c r="HYG55" s="196"/>
      <c r="HYH55" s="196"/>
      <c r="HYI55" s="196"/>
      <c r="HYJ55" s="196"/>
      <c r="HYK55" s="196"/>
      <c r="HYL55" s="196"/>
      <c r="HYM55" s="196"/>
      <c r="HYN55" s="196"/>
      <c r="HYO55" s="196"/>
      <c r="HYP55" s="196"/>
      <c r="HYQ55" s="196"/>
      <c r="HYR55" s="196"/>
      <c r="HYS55" s="196"/>
      <c r="HYT55" s="196"/>
      <c r="HYU55" s="196"/>
      <c r="HYV55" s="196"/>
      <c r="HYW55" s="196"/>
      <c r="HYX55" s="196"/>
      <c r="HYY55" s="196"/>
      <c r="HYZ55" s="196"/>
      <c r="HZA55" s="196"/>
      <c r="HZB55" s="196"/>
      <c r="HZC55" s="196"/>
      <c r="HZD55" s="196"/>
      <c r="HZE55" s="196"/>
      <c r="HZF55" s="196"/>
      <c r="HZG55" s="196"/>
      <c r="HZH55" s="196"/>
      <c r="HZI55" s="196"/>
      <c r="HZJ55" s="196"/>
      <c r="HZK55" s="196"/>
      <c r="HZL55" s="196"/>
      <c r="HZM55" s="196"/>
      <c r="HZN55" s="196"/>
      <c r="HZO55" s="196"/>
      <c r="HZP55" s="196"/>
      <c r="HZQ55" s="196"/>
      <c r="HZR55" s="196"/>
      <c r="HZS55" s="196"/>
      <c r="HZT55" s="196"/>
      <c r="HZU55" s="196"/>
      <c r="HZV55" s="196"/>
      <c r="HZW55" s="196"/>
      <c r="HZX55" s="196"/>
      <c r="HZY55" s="196"/>
      <c r="HZZ55" s="196"/>
      <c r="IAA55" s="196"/>
      <c r="IAB55" s="196"/>
      <c r="IAC55" s="196"/>
      <c r="IAD55" s="196"/>
      <c r="IAE55" s="196"/>
      <c r="IAF55" s="196"/>
      <c r="IAG55" s="196"/>
      <c r="IAH55" s="196"/>
      <c r="IAI55" s="196"/>
      <c r="IAJ55" s="196"/>
      <c r="IAK55" s="196"/>
      <c r="IAL55" s="196"/>
      <c r="IAM55" s="196"/>
      <c r="IAN55" s="196"/>
      <c r="IAO55" s="196"/>
      <c r="IAP55" s="196"/>
      <c r="IAQ55" s="196"/>
      <c r="IAR55" s="196"/>
      <c r="IAS55" s="196"/>
      <c r="IAT55" s="196"/>
      <c r="IAU55" s="196"/>
      <c r="IAV55" s="196"/>
      <c r="IAW55" s="196"/>
      <c r="IAX55" s="196"/>
      <c r="IAY55" s="196"/>
      <c r="IAZ55" s="196"/>
      <c r="IBA55" s="196"/>
      <c r="IBB55" s="196"/>
      <c r="IBC55" s="196"/>
      <c r="IBD55" s="196"/>
      <c r="IBE55" s="196"/>
      <c r="IBF55" s="196"/>
      <c r="IBG55" s="196"/>
      <c r="IBH55" s="196"/>
      <c r="IBI55" s="196"/>
      <c r="IBJ55" s="196"/>
      <c r="IBK55" s="196"/>
      <c r="IBL55" s="196"/>
      <c r="IBM55" s="196"/>
      <c r="IBN55" s="196"/>
      <c r="IBO55" s="196"/>
      <c r="IBP55" s="196"/>
      <c r="IBQ55" s="196"/>
      <c r="IBR55" s="196"/>
      <c r="IBS55" s="196"/>
      <c r="IBT55" s="196"/>
      <c r="IBU55" s="196"/>
      <c r="IBV55" s="196"/>
      <c r="IBW55" s="196"/>
      <c r="IBX55" s="196"/>
      <c r="IBY55" s="196"/>
      <c r="IBZ55" s="196"/>
      <c r="ICA55" s="196"/>
      <c r="ICB55" s="196"/>
      <c r="ICC55" s="196"/>
      <c r="ICD55" s="196"/>
      <c r="ICE55" s="196"/>
      <c r="ICF55" s="196"/>
      <c r="ICG55" s="196"/>
      <c r="ICH55" s="196"/>
      <c r="ICI55" s="196"/>
      <c r="ICJ55" s="196"/>
      <c r="ICK55" s="196"/>
      <c r="ICL55" s="196"/>
      <c r="ICM55" s="196"/>
      <c r="ICN55" s="196"/>
      <c r="ICO55" s="196"/>
      <c r="ICP55" s="196"/>
      <c r="ICQ55" s="196"/>
      <c r="ICR55" s="196"/>
      <c r="ICS55" s="196"/>
      <c r="ICT55" s="196"/>
      <c r="ICU55" s="196"/>
      <c r="ICV55" s="196"/>
      <c r="ICW55" s="196"/>
      <c r="ICX55" s="196"/>
      <c r="ICY55" s="196"/>
      <c r="ICZ55" s="196"/>
      <c r="IDA55" s="196"/>
      <c r="IDB55" s="196"/>
      <c r="IDC55" s="196"/>
      <c r="IDD55" s="196"/>
      <c r="IDE55" s="196"/>
      <c r="IDF55" s="196"/>
      <c r="IDG55" s="196"/>
      <c r="IDH55" s="196"/>
      <c r="IDI55" s="196"/>
      <c r="IDJ55" s="196"/>
      <c r="IDK55" s="196"/>
      <c r="IDL55" s="196"/>
      <c r="IDM55" s="196"/>
      <c r="IDN55" s="196"/>
      <c r="IDO55" s="196"/>
      <c r="IDP55" s="196"/>
      <c r="IDQ55" s="196"/>
      <c r="IDR55" s="196"/>
      <c r="IDS55" s="196"/>
      <c r="IDT55" s="196"/>
      <c r="IDU55" s="196"/>
      <c r="IDV55" s="196"/>
      <c r="IDW55" s="196"/>
      <c r="IDX55" s="196"/>
      <c r="IDY55" s="196"/>
      <c r="IDZ55" s="196"/>
      <c r="IEA55" s="196"/>
      <c r="IEB55" s="196"/>
      <c r="IEC55" s="196"/>
      <c r="IED55" s="196"/>
      <c r="IEE55" s="196"/>
      <c r="IEF55" s="196"/>
      <c r="IEG55" s="196"/>
      <c r="IEH55" s="196"/>
      <c r="IEI55" s="196"/>
      <c r="IEJ55" s="196"/>
      <c r="IEK55" s="196"/>
      <c r="IEL55" s="196"/>
      <c r="IEM55" s="196"/>
      <c r="IEN55" s="196"/>
      <c r="IEO55" s="196"/>
      <c r="IEP55" s="196"/>
      <c r="IEQ55" s="196"/>
      <c r="IER55" s="196"/>
      <c r="IES55" s="196"/>
      <c r="IET55" s="196"/>
      <c r="IEU55" s="196"/>
      <c r="IEV55" s="196"/>
      <c r="IEW55" s="196"/>
      <c r="IEX55" s="196"/>
      <c r="IEY55" s="196"/>
      <c r="IEZ55" s="196"/>
      <c r="IFA55" s="196"/>
      <c r="IFB55" s="196"/>
      <c r="IFC55" s="196"/>
      <c r="IFD55" s="196"/>
      <c r="IFE55" s="196"/>
      <c r="IFF55" s="196"/>
      <c r="IFG55" s="196"/>
      <c r="IFH55" s="196"/>
      <c r="IFI55" s="196"/>
      <c r="IFJ55" s="196"/>
      <c r="IFK55" s="196"/>
      <c r="IFL55" s="196"/>
      <c r="IFM55" s="196"/>
      <c r="IFN55" s="196"/>
      <c r="IFO55" s="196"/>
      <c r="IFP55" s="196"/>
      <c r="IFQ55" s="196"/>
      <c r="IFR55" s="196"/>
      <c r="IFS55" s="196"/>
      <c r="IFT55" s="196"/>
      <c r="IFU55" s="196"/>
      <c r="IFV55" s="196"/>
      <c r="IFW55" s="196"/>
      <c r="IFX55" s="196"/>
      <c r="IFY55" s="196"/>
      <c r="IFZ55" s="196"/>
      <c r="IGA55" s="196"/>
      <c r="IGB55" s="196"/>
      <c r="IGC55" s="196"/>
      <c r="IGD55" s="196"/>
      <c r="IGE55" s="196"/>
      <c r="IGF55" s="196"/>
      <c r="IGG55" s="196"/>
      <c r="IGH55" s="196"/>
      <c r="IGI55" s="196"/>
      <c r="IGJ55" s="196"/>
      <c r="IGK55" s="196"/>
      <c r="IGL55" s="196"/>
      <c r="IGM55" s="196"/>
      <c r="IGN55" s="196"/>
      <c r="IGO55" s="196"/>
      <c r="IGP55" s="196"/>
      <c r="IGQ55" s="196"/>
      <c r="IGR55" s="196"/>
      <c r="IGS55" s="196"/>
      <c r="IGT55" s="196"/>
      <c r="IGU55" s="196"/>
      <c r="IGV55" s="196"/>
      <c r="IGW55" s="196"/>
      <c r="IGX55" s="196"/>
      <c r="IGY55" s="196"/>
      <c r="IGZ55" s="196"/>
      <c r="IHA55" s="196"/>
      <c r="IHB55" s="196"/>
      <c r="IHC55" s="196"/>
      <c r="IHD55" s="196"/>
      <c r="IHE55" s="196"/>
      <c r="IHF55" s="196"/>
      <c r="IHG55" s="196"/>
      <c r="IHH55" s="196"/>
      <c r="IHI55" s="196"/>
      <c r="IHJ55" s="196"/>
      <c r="IHK55" s="196"/>
      <c r="IHL55" s="196"/>
      <c r="IHM55" s="196"/>
      <c r="IHN55" s="196"/>
      <c r="IHO55" s="196"/>
      <c r="IHP55" s="196"/>
      <c r="IHQ55" s="196"/>
      <c r="IHR55" s="196"/>
      <c r="IHS55" s="196"/>
      <c r="IHT55" s="196"/>
      <c r="IHU55" s="196"/>
      <c r="IHV55" s="196"/>
      <c r="IHW55" s="196"/>
      <c r="IHX55" s="196"/>
      <c r="IHY55" s="196"/>
      <c r="IHZ55" s="196"/>
      <c r="IIA55" s="196"/>
      <c r="IIB55" s="196"/>
      <c r="IIC55" s="196"/>
      <c r="IID55" s="196"/>
      <c r="IIE55" s="196"/>
      <c r="IIF55" s="196"/>
      <c r="IIG55" s="196"/>
      <c r="IIH55" s="196"/>
      <c r="III55" s="196"/>
      <c r="IIJ55" s="196"/>
      <c r="IIK55" s="196"/>
      <c r="IIL55" s="196"/>
      <c r="IIM55" s="196"/>
      <c r="IIN55" s="196"/>
      <c r="IIO55" s="196"/>
      <c r="IIP55" s="196"/>
      <c r="IIQ55" s="196"/>
      <c r="IIR55" s="196"/>
      <c r="IIS55" s="196"/>
      <c r="IIT55" s="196"/>
      <c r="IIU55" s="196"/>
      <c r="IIV55" s="196"/>
      <c r="IIW55" s="196"/>
      <c r="IIX55" s="196"/>
      <c r="IIY55" s="196"/>
      <c r="IIZ55" s="196"/>
      <c r="IJA55" s="196"/>
      <c r="IJB55" s="196"/>
      <c r="IJC55" s="196"/>
      <c r="IJD55" s="196"/>
      <c r="IJE55" s="196"/>
      <c r="IJF55" s="196"/>
      <c r="IJG55" s="196"/>
      <c r="IJH55" s="196"/>
      <c r="IJI55" s="196"/>
      <c r="IJJ55" s="196"/>
      <c r="IJK55" s="196"/>
      <c r="IJL55" s="196"/>
      <c r="IJM55" s="196"/>
      <c r="IJN55" s="196"/>
      <c r="IJO55" s="196"/>
      <c r="IJP55" s="196"/>
      <c r="IJQ55" s="196"/>
      <c r="IJR55" s="196"/>
      <c r="IJS55" s="196"/>
      <c r="IJT55" s="196"/>
      <c r="IJU55" s="196"/>
      <c r="IJV55" s="196"/>
      <c r="IJW55" s="196"/>
      <c r="IJX55" s="196"/>
      <c r="IJY55" s="196"/>
      <c r="IJZ55" s="196"/>
      <c r="IKA55" s="196"/>
      <c r="IKB55" s="196"/>
      <c r="IKC55" s="196"/>
      <c r="IKD55" s="196"/>
      <c r="IKE55" s="196"/>
      <c r="IKF55" s="196"/>
      <c r="IKG55" s="196"/>
      <c r="IKH55" s="196"/>
      <c r="IKI55" s="196"/>
      <c r="IKJ55" s="196"/>
      <c r="IKK55" s="196"/>
      <c r="IKL55" s="196"/>
      <c r="IKM55" s="196"/>
      <c r="IKN55" s="196"/>
      <c r="IKO55" s="196"/>
      <c r="IKP55" s="196"/>
      <c r="IKQ55" s="196"/>
      <c r="IKR55" s="196"/>
      <c r="IKS55" s="196"/>
      <c r="IKT55" s="196"/>
      <c r="IKU55" s="196"/>
      <c r="IKV55" s="196"/>
      <c r="IKW55" s="196"/>
      <c r="IKX55" s="196"/>
      <c r="IKY55" s="196"/>
      <c r="IKZ55" s="196"/>
      <c r="ILA55" s="196"/>
      <c r="ILB55" s="196"/>
      <c r="ILC55" s="196"/>
      <c r="ILD55" s="196"/>
      <c r="ILE55" s="196"/>
      <c r="ILF55" s="196"/>
      <c r="ILG55" s="196"/>
      <c r="ILH55" s="196"/>
      <c r="ILI55" s="196"/>
      <c r="ILJ55" s="196"/>
      <c r="ILK55" s="196"/>
      <c r="ILL55" s="196"/>
      <c r="ILM55" s="196"/>
      <c r="ILN55" s="196"/>
      <c r="ILO55" s="196"/>
      <c r="ILP55" s="196"/>
      <c r="ILQ55" s="196"/>
      <c r="ILR55" s="196"/>
      <c r="ILS55" s="196"/>
      <c r="ILT55" s="196"/>
      <c r="ILU55" s="196"/>
      <c r="ILV55" s="196"/>
      <c r="ILW55" s="196"/>
      <c r="ILX55" s="196"/>
      <c r="ILY55" s="196"/>
      <c r="ILZ55" s="196"/>
      <c r="IMA55" s="196"/>
      <c r="IMB55" s="196"/>
      <c r="IMC55" s="196"/>
      <c r="IMD55" s="196"/>
      <c r="IME55" s="196"/>
      <c r="IMF55" s="196"/>
      <c r="IMG55" s="196"/>
      <c r="IMH55" s="196"/>
      <c r="IMI55" s="196"/>
      <c r="IMJ55" s="196"/>
      <c r="IMK55" s="196"/>
      <c r="IML55" s="196"/>
      <c r="IMM55" s="196"/>
      <c r="IMN55" s="196"/>
      <c r="IMO55" s="196"/>
      <c r="IMP55" s="196"/>
      <c r="IMQ55" s="196"/>
      <c r="IMR55" s="196"/>
      <c r="IMS55" s="196"/>
      <c r="IMT55" s="196"/>
      <c r="IMU55" s="196"/>
      <c r="IMV55" s="196"/>
      <c r="IMW55" s="196"/>
      <c r="IMX55" s="196"/>
      <c r="IMY55" s="196"/>
      <c r="IMZ55" s="196"/>
      <c r="INA55" s="196"/>
      <c r="INB55" s="196"/>
      <c r="INC55" s="196"/>
      <c r="IND55" s="196"/>
      <c r="INE55" s="196"/>
      <c r="INF55" s="196"/>
      <c r="ING55" s="196"/>
      <c r="INH55" s="196"/>
      <c r="INI55" s="196"/>
      <c r="INJ55" s="196"/>
      <c r="INK55" s="196"/>
      <c r="INL55" s="196"/>
      <c r="INM55" s="196"/>
      <c r="INN55" s="196"/>
      <c r="INO55" s="196"/>
      <c r="INP55" s="196"/>
      <c r="INQ55" s="196"/>
      <c r="INR55" s="196"/>
      <c r="INS55" s="196"/>
      <c r="INT55" s="196"/>
      <c r="INU55" s="196"/>
      <c r="INV55" s="196"/>
      <c r="INW55" s="196"/>
      <c r="INX55" s="196"/>
      <c r="INY55" s="196"/>
      <c r="INZ55" s="196"/>
      <c r="IOA55" s="196"/>
      <c r="IOB55" s="196"/>
      <c r="IOC55" s="196"/>
      <c r="IOD55" s="196"/>
      <c r="IOE55" s="196"/>
      <c r="IOF55" s="196"/>
      <c r="IOG55" s="196"/>
      <c r="IOH55" s="196"/>
      <c r="IOI55" s="196"/>
      <c r="IOJ55" s="196"/>
      <c r="IOK55" s="196"/>
      <c r="IOL55" s="196"/>
      <c r="IOM55" s="196"/>
      <c r="ION55" s="196"/>
      <c r="IOO55" s="196"/>
      <c r="IOP55" s="196"/>
      <c r="IOQ55" s="196"/>
      <c r="IOR55" s="196"/>
      <c r="IOS55" s="196"/>
      <c r="IOT55" s="196"/>
      <c r="IOU55" s="196"/>
      <c r="IOV55" s="196"/>
      <c r="IOW55" s="196"/>
      <c r="IOX55" s="196"/>
      <c r="IOY55" s="196"/>
      <c r="IOZ55" s="196"/>
      <c r="IPA55" s="196"/>
      <c r="IPB55" s="196"/>
      <c r="IPC55" s="196"/>
      <c r="IPD55" s="196"/>
      <c r="IPE55" s="196"/>
      <c r="IPF55" s="196"/>
      <c r="IPG55" s="196"/>
      <c r="IPH55" s="196"/>
      <c r="IPI55" s="196"/>
      <c r="IPJ55" s="196"/>
      <c r="IPK55" s="196"/>
      <c r="IPL55" s="196"/>
      <c r="IPM55" s="196"/>
      <c r="IPN55" s="196"/>
      <c r="IPO55" s="196"/>
      <c r="IPP55" s="196"/>
      <c r="IPQ55" s="196"/>
      <c r="IPR55" s="196"/>
      <c r="IPS55" s="196"/>
      <c r="IPT55" s="196"/>
      <c r="IPU55" s="196"/>
      <c r="IPV55" s="196"/>
      <c r="IPW55" s="196"/>
      <c r="IPX55" s="196"/>
      <c r="IPY55" s="196"/>
      <c r="IPZ55" s="196"/>
      <c r="IQA55" s="196"/>
      <c r="IQB55" s="196"/>
      <c r="IQC55" s="196"/>
      <c r="IQD55" s="196"/>
      <c r="IQE55" s="196"/>
      <c r="IQF55" s="196"/>
      <c r="IQG55" s="196"/>
      <c r="IQH55" s="196"/>
      <c r="IQI55" s="196"/>
      <c r="IQJ55" s="196"/>
      <c r="IQK55" s="196"/>
      <c r="IQL55" s="196"/>
      <c r="IQM55" s="196"/>
      <c r="IQN55" s="196"/>
      <c r="IQO55" s="196"/>
      <c r="IQP55" s="196"/>
      <c r="IQQ55" s="196"/>
      <c r="IQR55" s="196"/>
      <c r="IQS55" s="196"/>
      <c r="IQT55" s="196"/>
      <c r="IQU55" s="196"/>
      <c r="IQV55" s="196"/>
      <c r="IQW55" s="196"/>
      <c r="IQX55" s="196"/>
      <c r="IQY55" s="196"/>
      <c r="IQZ55" s="196"/>
      <c r="IRA55" s="196"/>
      <c r="IRB55" s="196"/>
      <c r="IRC55" s="196"/>
      <c r="IRD55" s="196"/>
      <c r="IRE55" s="196"/>
      <c r="IRF55" s="196"/>
      <c r="IRG55" s="196"/>
      <c r="IRH55" s="196"/>
      <c r="IRI55" s="196"/>
      <c r="IRJ55" s="196"/>
      <c r="IRK55" s="196"/>
      <c r="IRL55" s="196"/>
      <c r="IRM55" s="196"/>
      <c r="IRN55" s="196"/>
      <c r="IRO55" s="196"/>
      <c r="IRP55" s="196"/>
      <c r="IRQ55" s="196"/>
      <c r="IRR55" s="196"/>
      <c r="IRS55" s="196"/>
      <c r="IRT55" s="196"/>
      <c r="IRU55" s="196"/>
      <c r="IRV55" s="196"/>
      <c r="IRW55" s="196"/>
      <c r="IRX55" s="196"/>
      <c r="IRY55" s="196"/>
      <c r="IRZ55" s="196"/>
      <c r="ISA55" s="196"/>
      <c r="ISB55" s="196"/>
      <c r="ISC55" s="196"/>
      <c r="ISD55" s="196"/>
      <c r="ISE55" s="196"/>
      <c r="ISF55" s="196"/>
      <c r="ISG55" s="196"/>
      <c r="ISH55" s="196"/>
      <c r="ISI55" s="196"/>
      <c r="ISJ55" s="196"/>
      <c r="ISK55" s="196"/>
      <c r="ISL55" s="196"/>
      <c r="ISM55" s="196"/>
      <c r="ISN55" s="196"/>
      <c r="ISO55" s="196"/>
      <c r="ISP55" s="196"/>
      <c r="ISQ55" s="196"/>
      <c r="ISR55" s="196"/>
      <c r="ISS55" s="196"/>
      <c r="IST55" s="196"/>
      <c r="ISU55" s="196"/>
      <c r="ISV55" s="196"/>
      <c r="ISW55" s="196"/>
      <c r="ISX55" s="196"/>
      <c r="ISY55" s="196"/>
      <c r="ISZ55" s="196"/>
      <c r="ITA55" s="196"/>
      <c r="ITB55" s="196"/>
      <c r="ITC55" s="196"/>
      <c r="ITD55" s="196"/>
      <c r="ITE55" s="196"/>
      <c r="ITF55" s="196"/>
      <c r="ITG55" s="196"/>
      <c r="ITH55" s="196"/>
      <c r="ITI55" s="196"/>
      <c r="ITJ55" s="196"/>
      <c r="ITK55" s="196"/>
      <c r="ITL55" s="196"/>
      <c r="ITM55" s="196"/>
      <c r="ITN55" s="196"/>
      <c r="ITO55" s="196"/>
      <c r="ITP55" s="196"/>
      <c r="ITQ55" s="196"/>
      <c r="ITR55" s="196"/>
      <c r="ITS55" s="196"/>
      <c r="ITT55" s="196"/>
      <c r="ITU55" s="196"/>
      <c r="ITV55" s="196"/>
      <c r="ITW55" s="196"/>
      <c r="ITX55" s="196"/>
      <c r="ITY55" s="196"/>
      <c r="ITZ55" s="196"/>
      <c r="IUA55" s="196"/>
      <c r="IUB55" s="196"/>
      <c r="IUC55" s="196"/>
      <c r="IUD55" s="196"/>
      <c r="IUE55" s="196"/>
      <c r="IUF55" s="196"/>
      <c r="IUG55" s="196"/>
      <c r="IUH55" s="196"/>
      <c r="IUI55" s="196"/>
      <c r="IUJ55" s="196"/>
      <c r="IUK55" s="196"/>
      <c r="IUL55" s="196"/>
      <c r="IUM55" s="196"/>
      <c r="IUN55" s="196"/>
      <c r="IUO55" s="196"/>
      <c r="IUP55" s="196"/>
      <c r="IUQ55" s="196"/>
      <c r="IUR55" s="196"/>
      <c r="IUS55" s="196"/>
      <c r="IUT55" s="196"/>
      <c r="IUU55" s="196"/>
      <c r="IUV55" s="196"/>
      <c r="IUW55" s="196"/>
      <c r="IUX55" s="196"/>
      <c r="IUY55" s="196"/>
      <c r="IUZ55" s="196"/>
      <c r="IVA55" s="196"/>
      <c r="IVB55" s="196"/>
      <c r="IVC55" s="196"/>
      <c r="IVD55" s="196"/>
      <c r="IVE55" s="196"/>
      <c r="IVF55" s="196"/>
      <c r="IVG55" s="196"/>
      <c r="IVH55" s="196"/>
      <c r="IVI55" s="196"/>
      <c r="IVJ55" s="196"/>
      <c r="IVK55" s="196"/>
      <c r="IVL55" s="196"/>
      <c r="IVM55" s="196"/>
      <c r="IVN55" s="196"/>
      <c r="IVO55" s="196"/>
      <c r="IVP55" s="196"/>
      <c r="IVQ55" s="196"/>
      <c r="IVR55" s="196"/>
      <c r="IVS55" s="196"/>
      <c r="IVT55" s="196"/>
      <c r="IVU55" s="196"/>
      <c r="IVV55" s="196"/>
      <c r="IVW55" s="196"/>
      <c r="IVX55" s="196"/>
      <c r="IVY55" s="196"/>
      <c r="IVZ55" s="196"/>
      <c r="IWA55" s="196"/>
      <c r="IWB55" s="196"/>
      <c r="IWC55" s="196"/>
      <c r="IWD55" s="196"/>
      <c r="IWE55" s="196"/>
      <c r="IWF55" s="196"/>
      <c r="IWG55" s="196"/>
      <c r="IWH55" s="196"/>
      <c r="IWI55" s="196"/>
      <c r="IWJ55" s="196"/>
      <c r="IWK55" s="196"/>
      <c r="IWL55" s="196"/>
      <c r="IWM55" s="196"/>
      <c r="IWN55" s="196"/>
      <c r="IWO55" s="196"/>
      <c r="IWP55" s="196"/>
      <c r="IWQ55" s="196"/>
      <c r="IWR55" s="196"/>
      <c r="IWS55" s="196"/>
      <c r="IWT55" s="196"/>
      <c r="IWU55" s="196"/>
      <c r="IWV55" s="196"/>
      <c r="IWW55" s="196"/>
      <c r="IWX55" s="196"/>
      <c r="IWY55" s="196"/>
      <c r="IWZ55" s="196"/>
      <c r="IXA55" s="196"/>
      <c r="IXB55" s="196"/>
      <c r="IXC55" s="196"/>
      <c r="IXD55" s="196"/>
      <c r="IXE55" s="196"/>
      <c r="IXF55" s="196"/>
      <c r="IXG55" s="196"/>
      <c r="IXH55" s="196"/>
      <c r="IXI55" s="196"/>
      <c r="IXJ55" s="196"/>
      <c r="IXK55" s="196"/>
      <c r="IXL55" s="196"/>
      <c r="IXM55" s="196"/>
      <c r="IXN55" s="196"/>
      <c r="IXO55" s="196"/>
      <c r="IXP55" s="196"/>
      <c r="IXQ55" s="196"/>
      <c r="IXR55" s="196"/>
      <c r="IXS55" s="196"/>
      <c r="IXT55" s="196"/>
      <c r="IXU55" s="196"/>
      <c r="IXV55" s="196"/>
      <c r="IXW55" s="196"/>
      <c r="IXX55" s="196"/>
      <c r="IXY55" s="196"/>
      <c r="IXZ55" s="196"/>
      <c r="IYA55" s="196"/>
      <c r="IYB55" s="196"/>
      <c r="IYC55" s="196"/>
      <c r="IYD55" s="196"/>
      <c r="IYE55" s="196"/>
      <c r="IYF55" s="196"/>
      <c r="IYG55" s="196"/>
      <c r="IYH55" s="196"/>
      <c r="IYI55" s="196"/>
      <c r="IYJ55" s="196"/>
      <c r="IYK55" s="196"/>
      <c r="IYL55" s="196"/>
      <c r="IYM55" s="196"/>
      <c r="IYN55" s="196"/>
      <c r="IYO55" s="196"/>
      <c r="IYP55" s="196"/>
      <c r="IYQ55" s="196"/>
      <c r="IYR55" s="196"/>
      <c r="IYS55" s="196"/>
      <c r="IYT55" s="196"/>
      <c r="IYU55" s="196"/>
      <c r="IYV55" s="196"/>
      <c r="IYW55" s="196"/>
      <c r="IYX55" s="196"/>
      <c r="IYY55" s="196"/>
      <c r="IYZ55" s="196"/>
      <c r="IZA55" s="196"/>
      <c r="IZB55" s="196"/>
      <c r="IZC55" s="196"/>
      <c r="IZD55" s="196"/>
      <c r="IZE55" s="196"/>
      <c r="IZF55" s="196"/>
      <c r="IZG55" s="196"/>
      <c r="IZH55" s="196"/>
      <c r="IZI55" s="196"/>
      <c r="IZJ55" s="196"/>
      <c r="IZK55" s="196"/>
      <c r="IZL55" s="196"/>
      <c r="IZM55" s="196"/>
      <c r="IZN55" s="196"/>
      <c r="IZO55" s="196"/>
      <c r="IZP55" s="196"/>
      <c r="IZQ55" s="196"/>
      <c r="IZR55" s="196"/>
      <c r="IZS55" s="196"/>
      <c r="IZT55" s="196"/>
      <c r="IZU55" s="196"/>
      <c r="IZV55" s="196"/>
      <c r="IZW55" s="196"/>
      <c r="IZX55" s="196"/>
      <c r="IZY55" s="196"/>
      <c r="IZZ55" s="196"/>
      <c r="JAA55" s="196"/>
      <c r="JAB55" s="196"/>
      <c r="JAC55" s="196"/>
      <c r="JAD55" s="196"/>
      <c r="JAE55" s="196"/>
      <c r="JAF55" s="196"/>
      <c r="JAG55" s="196"/>
      <c r="JAH55" s="196"/>
      <c r="JAI55" s="196"/>
      <c r="JAJ55" s="196"/>
      <c r="JAK55" s="196"/>
      <c r="JAL55" s="196"/>
      <c r="JAM55" s="196"/>
      <c r="JAN55" s="196"/>
      <c r="JAO55" s="196"/>
      <c r="JAP55" s="196"/>
      <c r="JAQ55" s="196"/>
      <c r="JAR55" s="196"/>
      <c r="JAS55" s="196"/>
      <c r="JAT55" s="196"/>
      <c r="JAU55" s="196"/>
      <c r="JAV55" s="196"/>
      <c r="JAW55" s="196"/>
      <c r="JAX55" s="196"/>
      <c r="JAY55" s="196"/>
      <c r="JAZ55" s="196"/>
      <c r="JBA55" s="196"/>
      <c r="JBB55" s="196"/>
      <c r="JBC55" s="196"/>
      <c r="JBD55" s="196"/>
      <c r="JBE55" s="196"/>
      <c r="JBF55" s="196"/>
      <c r="JBG55" s="196"/>
      <c r="JBH55" s="196"/>
      <c r="JBI55" s="196"/>
      <c r="JBJ55" s="196"/>
      <c r="JBK55" s="196"/>
      <c r="JBL55" s="196"/>
      <c r="JBM55" s="196"/>
      <c r="JBN55" s="196"/>
      <c r="JBO55" s="196"/>
      <c r="JBP55" s="196"/>
      <c r="JBQ55" s="196"/>
      <c r="JBR55" s="196"/>
      <c r="JBS55" s="196"/>
      <c r="JBT55" s="196"/>
      <c r="JBU55" s="196"/>
      <c r="JBV55" s="196"/>
      <c r="JBW55" s="196"/>
      <c r="JBX55" s="196"/>
      <c r="JBY55" s="196"/>
      <c r="JBZ55" s="196"/>
      <c r="JCA55" s="196"/>
      <c r="JCB55" s="196"/>
      <c r="JCC55" s="196"/>
      <c r="JCD55" s="196"/>
      <c r="JCE55" s="196"/>
      <c r="JCF55" s="196"/>
      <c r="JCG55" s="196"/>
      <c r="JCH55" s="196"/>
      <c r="JCI55" s="196"/>
      <c r="JCJ55" s="196"/>
      <c r="JCK55" s="196"/>
      <c r="JCL55" s="196"/>
      <c r="JCM55" s="196"/>
      <c r="JCN55" s="196"/>
      <c r="JCO55" s="196"/>
      <c r="JCP55" s="196"/>
      <c r="JCQ55" s="196"/>
      <c r="JCR55" s="196"/>
      <c r="JCS55" s="196"/>
      <c r="JCT55" s="196"/>
      <c r="JCU55" s="196"/>
      <c r="JCV55" s="196"/>
      <c r="JCW55" s="196"/>
      <c r="JCX55" s="196"/>
      <c r="JCY55" s="196"/>
      <c r="JCZ55" s="196"/>
      <c r="JDA55" s="196"/>
      <c r="JDB55" s="196"/>
      <c r="JDC55" s="196"/>
      <c r="JDD55" s="196"/>
      <c r="JDE55" s="196"/>
      <c r="JDF55" s="196"/>
      <c r="JDG55" s="196"/>
      <c r="JDH55" s="196"/>
      <c r="JDI55" s="196"/>
      <c r="JDJ55" s="196"/>
      <c r="JDK55" s="196"/>
      <c r="JDL55" s="196"/>
      <c r="JDM55" s="196"/>
      <c r="JDN55" s="196"/>
      <c r="JDO55" s="196"/>
      <c r="JDP55" s="196"/>
      <c r="JDQ55" s="196"/>
      <c r="JDR55" s="196"/>
      <c r="JDS55" s="196"/>
      <c r="JDT55" s="196"/>
      <c r="JDU55" s="196"/>
      <c r="JDV55" s="196"/>
      <c r="JDW55" s="196"/>
      <c r="JDX55" s="196"/>
      <c r="JDY55" s="196"/>
      <c r="JDZ55" s="196"/>
      <c r="JEA55" s="196"/>
      <c r="JEB55" s="196"/>
      <c r="JEC55" s="196"/>
      <c r="JED55" s="196"/>
      <c r="JEE55" s="196"/>
      <c r="JEF55" s="196"/>
      <c r="JEG55" s="196"/>
      <c r="JEH55" s="196"/>
      <c r="JEI55" s="196"/>
      <c r="JEJ55" s="196"/>
      <c r="JEK55" s="196"/>
      <c r="JEL55" s="196"/>
      <c r="JEM55" s="196"/>
      <c r="JEN55" s="196"/>
      <c r="JEO55" s="196"/>
      <c r="JEP55" s="196"/>
      <c r="JEQ55" s="196"/>
      <c r="JER55" s="196"/>
      <c r="JES55" s="196"/>
      <c r="JET55" s="196"/>
      <c r="JEU55" s="196"/>
      <c r="JEV55" s="196"/>
      <c r="JEW55" s="196"/>
      <c r="JEX55" s="196"/>
      <c r="JEY55" s="196"/>
      <c r="JEZ55" s="196"/>
      <c r="JFA55" s="196"/>
      <c r="JFB55" s="196"/>
      <c r="JFC55" s="196"/>
      <c r="JFD55" s="196"/>
      <c r="JFE55" s="196"/>
      <c r="JFF55" s="196"/>
      <c r="JFG55" s="196"/>
      <c r="JFH55" s="196"/>
      <c r="JFI55" s="196"/>
      <c r="JFJ55" s="196"/>
      <c r="JFK55" s="196"/>
      <c r="JFL55" s="196"/>
      <c r="JFM55" s="196"/>
      <c r="JFN55" s="196"/>
      <c r="JFO55" s="196"/>
      <c r="JFP55" s="196"/>
      <c r="JFQ55" s="196"/>
      <c r="JFR55" s="196"/>
      <c r="JFS55" s="196"/>
      <c r="JFT55" s="196"/>
      <c r="JFU55" s="196"/>
      <c r="JFV55" s="196"/>
      <c r="JFW55" s="196"/>
      <c r="JFX55" s="196"/>
      <c r="JFY55" s="196"/>
      <c r="JFZ55" s="196"/>
      <c r="JGA55" s="196"/>
      <c r="JGB55" s="196"/>
      <c r="JGC55" s="196"/>
      <c r="JGD55" s="196"/>
      <c r="JGE55" s="196"/>
      <c r="JGF55" s="196"/>
      <c r="JGG55" s="196"/>
      <c r="JGH55" s="196"/>
      <c r="JGI55" s="196"/>
      <c r="JGJ55" s="196"/>
      <c r="JGK55" s="196"/>
      <c r="JGL55" s="196"/>
      <c r="JGM55" s="196"/>
      <c r="JGN55" s="196"/>
      <c r="JGO55" s="196"/>
      <c r="JGP55" s="196"/>
      <c r="JGQ55" s="196"/>
      <c r="JGR55" s="196"/>
      <c r="JGS55" s="196"/>
      <c r="JGT55" s="196"/>
      <c r="JGU55" s="196"/>
      <c r="JGV55" s="196"/>
      <c r="JGW55" s="196"/>
      <c r="JGX55" s="196"/>
      <c r="JGY55" s="196"/>
      <c r="JGZ55" s="196"/>
      <c r="JHA55" s="196"/>
      <c r="JHB55" s="196"/>
      <c r="JHC55" s="196"/>
      <c r="JHD55" s="196"/>
      <c r="JHE55" s="196"/>
      <c r="JHF55" s="196"/>
      <c r="JHG55" s="196"/>
      <c r="JHH55" s="196"/>
      <c r="JHI55" s="196"/>
      <c r="JHJ55" s="196"/>
      <c r="JHK55" s="196"/>
      <c r="JHL55" s="196"/>
      <c r="JHM55" s="196"/>
      <c r="JHN55" s="196"/>
      <c r="JHO55" s="196"/>
      <c r="JHP55" s="196"/>
      <c r="JHQ55" s="196"/>
      <c r="JHR55" s="196"/>
      <c r="JHS55" s="196"/>
      <c r="JHT55" s="196"/>
      <c r="JHU55" s="196"/>
      <c r="JHV55" s="196"/>
      <c r="JHW55" s="196"/>
      <c r="JHX55" s="196"/>
      <c r="JHY55" s="196"/>
      <c r="JHZ55" s="196"/>
      <c r="JIA55" s="196"/>
      <c r="JIB55" s="196"/>
      <c r="JIC55" s="196"/>
      <c r="JID55" s="196"/>
      <c r="JIE55" s="196"/>
      <c r="JIF55" s="196"/>
      <c r="JIG55" s="196"/>
      <c r="JIH55" s="196"/>
      <c r="JII55" s="196"/>
      <c r="JIJ55" s="196"/>
      <c r="JIK55" s="196"/>
      <c r="JIL55" s="196"/>
      <c r="JIM55" s="196"/>
      <c r="JIN55" s="196"/>
      <c r="JIO55" s="196"/>
      <c r="JIP55" s="196"/>
      <c r="JIQ55" s="196"/>
      <c r="JIR55" s="196"/>
      <c r="JIS55" s="196"/>
      <c r="JIT55" s="196"/>
      <c r="JIU55" s="196"/>
      <c r="JIV55" s="196"/>
      <c r="JIW55" s="196"/>
      <c r="JIX55" s="196"/>
      <c r="JIY55" s="196"/>
      <c r="JIZ55" s="196"/>
      <c r="JJA55" s="196"/>
      <c r="JJB55" s="196"/>
      <c r="JJC55" s="196"/>
      <c r="JJD55" s="196"/>
      <c r="JJE55" s="196"/>
      <c r="JJF55" s="196"/>
      <c r="JJG55" s="196"/>
      <c r="JJH55" s="196"/>
      <c r="JJI55" s="196"/>
      <c r="JJJ55" s="196"/>
      <c r="JJK55" s="196"/>
      <c r="JJL55" s="196"/>
      <c r="JJM55" s="196"/>
      <c r="JJN55" s="196"/>
      <c r="JJO55" s="196"/>
      <c r="JJP55" s="196"/>
      <c r="JJQ55" s="196"/>
      <c r="JJR55" s="196"/>
      <c r="JJS55" s="196"/>
      <c r="JJT55" s="196"/>
      <c r="JJU55" s="196"/>
      <c r="JJV55" s="196"/>
      <c r="JJW55" s="196"/>
      <c r="JJX55" s="196"/>
      <c r="JJY55" s="196"/>
      <c r="JJZ55" s="196"/>
      <c r="JKA55" s="196"/>
      <c r="JKB55" s="196"/>
      <c r="JKC55" s="196"/>
      <c r="JKD55" s="196"/>
      <c r="JKE55" s="196"/>
      <c r="JKF55" s="196"/>
      <c r="JKG55" s="196"/>
      <c r="JKH55" s="196"/>
      <c r="JKI55" s="196"/>
      <c r="JKJ55" s="196"/>
      <c r="JKK55" s="196"/>
      <c r="JKL55" s="196"/>
      <c r="JKM55" s="196"/>
      <c r="JKN55" s="196"/>
      <c r="JKO55" s="196"/>
      <c r="JKP55" s="196"/>
      <c r="JKQ55" s="196"/>
      <c r="JKR55" s="196"/>
      <c r="JKS55" s="196"/>
      <c r="JKT55" s="196"/>
      <c r="JKU55" s="196"/>
      <c r="JKV55" s="196"/>
      <c r="JKW55" s="196"/>
      <c r="JKX55" s="196"/>
      <c r="JKY55" s="196"/>
      <c r="JKZ55" s="196"/>
      <c r="JLA55" s="196"/>
      <c r="JLB55" s="196"/>
      <c r="JLC55" s="196"/>
      <c r="JLD55" s="196"/>
      <c r="JLE55" s="196"/>
      <c r="JLF55" s="196"/>
      <c r="JLG55" s="196"/>
      <c r="JLH55" s="196"/>
      <c r="JLI55" s="196"/>
      <c r="JLJ55" s="196"/>
      <c r="JLK55" s="196"/>
      <c r="JLL55" s="196"/>
      <c r="JLM55" s="196"/>
      <c r="JLN55" s="196"/>
      <c r="JLO55" s="196"/>
      <c r="JLP55" s="196"/>
      <c r="JLQ55" s="196"/>
      <c r="JLR55" s="196"/>
      <c r="JLS55" s="196"/>
      <c r="JLT55" s="196"/>
      <c r="JLU55" s="196"/>
      <c r="JLV55" s="196"/>
      <c r="JLW55" s="196"/>
      <c r="JLX55" s="196"/>
      <c r="JLY55" s="196"/>
      <c r="JLZ55" s="196"/>
      <c r="JMA55" s="196"/>
      <c r="JMB55" s="196"/>
      <c r="JMC55" s="196"/>
      <c r="JMD55" s="196"/>
      <c r="JME55" s="196"/>
      <c r="JMF55" s="196"/>
      <c r="JMG55" s="196"/>
      <c r="JMH55" s="196"/>
      <c r="JMI55" s="196"/>
      <c r="JMJ55" s="196"/>
      <c r="JMK55" s="196"/>
      <c r="JML55" s="196"/>
      <c r="JMM55" s="196"/>
      <c r="JMN55" s="196"/>
      <c r="JMO55" s="196"/>
      <c r="JMP55" s="196"/>
      <c r="JMQ55" s="196"/>
      <c r="JMR55" s="196"/>
      <c r="JMS55" s="196"/>
      <c r="JMT55" s="196"/>
      <c r="JMU55" s="196"/>
      <c r="JMV55" s="196"/>
      <c r="JMW55" s="196"/>
      <c r="JMX55" s="196"/>
      <c r="JMY55" s="196"/>
      <c r="JMZ55" s="196"/>
      <c r="JNA55" s="196"/>
      <c r="JNB55" s="196"/>
      <c r="JNC55" s="196"/>
      <c r="JND55" s="196"/>
      <c r="JNE55" s="196"/>
      <c r="JNF55" s="196"/>
      <c r="JNG55" s="196"/>
      <c r="JNH55" s="196"/>
      <c r="JNI55" s="196"/>
      <c r="JNJ55" s="196"/>
      <c r="JNK55" s="196"/>
      <c r="JNL55" s="196"/>
      <c r="JNM55" s="196"/>
      <c r="JNN55" s="196"/>
      <c r="JNO55" s="196"/>
      <c r="JNP55" s="196"/>
      <c r="JNQ55" s="196"/>
      <c r="JNR55" s="196"/>
      <c r="JNS55" s="196"/>
      <c r="JNT55" s="196"/>
      <c r="JNU55" s="196"/>
      <c r="JNV55" s="196"/>
      <c r="JNW55" s="196"/>
      <c r="JNX55" s="196"/>
      <c r="JNY55" s="196"/>
      <c r="JNZ55" s="196"/>
      <c r="JOA55" s="196"/>
      <c r="JOB55" s="196"/>
      <c r="JOC55" s="196"/>
      <c r="JOD55" s="196"/>
      <c r="JOE55" s="196"/>
      <c r="JOF55" s="196"/>
      <c r="JOG55" s="196"/>
      <c r="JOH55" s="196"/>
      <c r="JOI55" s="196"/>
      <c r="JOJ55" s="196"/>
      <c r="JOK55" s="196"/>
      <c r="JOL55" s="196"/>
      <c r="JOM55" s="196"/>
      <c r="JON55" s="196"/>
      <c r="JOO55" s="196"/>
      <c r="JOP55" s="196"/>
      <c r="JOQ55" s="196"/>
      <c r="JOR55" s="196"/>
      <c r="JOS55" s="196"/>
      <c r="JOT55" s="196"/>
      <c r="JOU55" s="196"/>
      <c r="JOV55" s="196"/>
      <c r="JOW55" s="196"/>
      <c r="JOX55" s="196"/>
      <c r="JOY55" s="196"/>
      <c r="JOZ55" s="196"/>
      <c r="JPA55" s="196"/>
      <c r="JPB55" s="196"/>
      <c r="JPC55" s="196"/>
      <c r="JPD55" s="196"/>
      <c r="JPE55" s="196"/>
      <c r="JPF55" s="196"/>
      <c r="JPG55" s="196"/>
      <c r="JPH55" s="196"/>
      <c r="JPI55" s="196"/>
      <c r="JPJ55" s="196"/>
      <c r="JPK55" s="196"/>
      <c r="JPL55" s="196"/>
      <c r="JPM55" s="196"/>
      <c r="JPN55" s="196"/>
      <c r="JPO55" s="196"/>
      <c r="JPP55" s="196"/>
      <c r="JPQ55" s="196"/>
      <c r="JPR55" s="196"/>
      <c r="JPS55" s="196"/>
      <c r="JPT55" s="196"/>
      <c r="JPU55" s="196"/>
      <c r="JPV55" s="196"/>
      <c r="JPW55" s="196"/>
      <c r="JPX55" s="196"/>
      <c r="JPY55" s="196"/>
      <c r="JPZ55" s="196"/>
      <c r="JQA55" s="196"/>
      <c r="JQB55" s="196"/>
      <c r="JQC55" s="196"/>
      <c r="JQD55" s="196"/>
      <c r="JQE55" s="196"/>
      <c r="JQF55" s="196"/>
      <c r="JQG55" s="196"/>
      <c r="JQH55" s="196"/>
      <c r="JQI55" s="196"/>
      <c r="JQJ55" s="196"/>
      <c r="JQK55" s="196"/>
      <c r="JQL55" s="196"/>
      <c r="JQM55" s="196"/>
      <c r="JQN55" s="196"/>
      <c r="JQO55" s="196"/>
      <c r="JQP55" s="196"/>
      <c r="JQQ55" s="196"/>
      <c r="JQR55" s="196"/>
      <c r="JQS55" s="196"/>
      <c r="JQT55" s="196"/>
      <c r="JQU55" s="196"/>
      <c r="JQV55" s="196"/>
      <c r="JQW55" s="196"/>
      <c r="JQX55" s="196"/>
      <c r="JQY55" s="196"/>
      <c r="JQZ55" s="196"/>
      <c r="JRA55" s="196"/>
      <c r="JRB55" s="196"/>
      <c r="JRC55" s="196"/>
      <c r="JRD55" s="196"/>
      <c r="JRE55" s="196"/>
      <c r="JRF55" s="196"/>
      <c r="JRG55" s="196"/>
      <c r="JRH55" s="196"/>
      <c r="JRI55" s="196"/>
      <c r="JRJ55" s="196"/>
      <c r="JRK55" s="196"/>
      <c r="JRL55" s="196"/>
      <c r="JRM55" s="196"/>
      <c r="JRN55" s="196"/>
      <c r="JRO55" s="196"/>
      <c r="JRP55" s="196"/>
      <c r="JRQ55" s="196"/>
      <c r="JRR55" s="196"/>
      <c r="JRS55" s="196"/>
      <c r="JRT55" s="196"/>
      <c r="JRU55" s="196"/>
      <c r="JRV55" s="196"/>
      <c r="JRW55" s="196"/>
      <c r="JRX55" s="196"/>
      <c r="JRY55" s="196"/>
      <c r="JRZ55" s="196"/>
      <c r="JSA55" s="196"/>
      <c r="JSB55" s="196"/>
      <c r="JSC55" s="196"/>
      <c r="JSD55" s="196"/>
      <c r="JSE55" s="196"/>
      <c r="JSF55" s="196"/>
      <c r="JSG55" s="196"/>
      <c r="JSH55" s="196"/>
      <c r="JSI55" s="196"/>
      <c r="JSJ55" s="196"/>
      <c r="JSK55" s="196"/>
      <c r="JSL55" s="196"/>
      <c r="JSM55" s="196"/>
      <c r="JSN55" s="196"/>
      <c r="JSO55" s="196"/>
      <c r="JSP55" s="196"/>
      <c r="JSQ55" s="196"/>
      <c r="JSR55" s="196"/>
      <c r="JSS55" s="196"/>
      <c r="JST55" s="196"/>
      <c r="JSU55" s="196"/>
      <c r="JSV55" s="196"/>
      <c r="JSW55" s="196"/>
      <c r="JSX55" s="196"/>
      <c r="JSY55" s="196"/>
      <c r="JSZ55" s="196"/>
      <c r="JTA55" s="196"/>
      <c r="JTB55" s="196"/>
      <c r="JTC55" s="196"/>
      <c r="JTD55" s="196"/>
      <c r="JTE55" s="196"/>
      <c r="JTF55" s="196"/>
      <c r="JTG55" s="196"/>
      <c r="JTH55" s="196"/>
      <c r="JTI55" s="196"/>
      <c r="JTJ55" s="196"/>
      <c r="JTK55" s="196"/>
      <c r="JTL55" s="196"/>
      <c r="JTM55" s="196"/>
      <c r="JTN55" s="196"/>
      <c r="JTO55" s="196"/>
      <c r="JTP55" s="196"/>
      <c r="JTQ55" s="196"/>
      <c r="JTR55" s="196"/>
      <c r="JTS55" s="196"/>
      <c r="JTT55" s="196"/>
      <c r="JTU55" s="196"/>
      <c r="JTV55" s="196"/>
      <c r="JTW55" s="196"/>
      <c r="JTX55" s="196"/>
      <c r="JTY55" s="196"/>
      <c r="JTZ55" s="196"/>
      <c r="JUA55" s="196"/>
      <c r="JUB55" s="196"/>
      <c r="JUC55" s="196"/>
      <c r="JUD55" s="196"/>
      <c r="JUE55" s="196"/>
      <c r="JUF55" s="196"/>
      <c r="JUG55" s="196"/>
      <c r="JUH55" s="196"/>
      <c r="JUI55" s="196"/>
      <c r="JUJ55" s="196"/>
      <c r="JUK55" s="196"/>
      <c r="JUL55" s="196"/>
      <c r="JUM55" s="196"/>
      <c r="JUN55" s="196"/>
      <c r="JUO55" s="196"/>
      <c r="JUP55" s="196"/>
      <c r="JUQ55" s="196"/>
      <c r="JUR55" s="196"/>
      <c r="JUS55" s="196"/>
      <c r="JUT55" s="196"/>
      <c r="JUU55" s="196"/>
      <c r="JUV55" s="196"/>
      <c r="JUW55" s="196"/>
      <c r="JUX55" s="196"/>
      <c r="JUY55" s="196"/>
      <c r="JUZ55" s="196"/>
      <c r="JVA55" s="196"/>
      <c r="JVB55" s="196"/>
      <c r="JVC55" s="196"/>
      <c r="JVD55" s="196"/>
      <c r="JVE55" s="196"/>
      <c r="JVF55" s="196"/>
      <c r="JVG55" s="196"/>
      <c r="JVH55" s="196"/>
      <c r="JVI55" s="196"/>
      <c r="JVJ55" s="196"/>
      <c r="JVK55" s="196"/>
      <c r="JVL55" s="196"/>
      <c r="JVM55" s="196"/>
      <c r="JVN55" s="196"/>
      <c r="JVO55" s="196"/>
      <c r="JVP55" s="196"/>
      <c r="JVQ55" s="196"/>
      <c r="JVR55" s="196"/>
      <c r="JVS55" s="196"/>
      <c r="JVT55" s="196"/>
      <c r="JVU55" s="196"/>
      <c r="JVV55" s="196"/>
      <c r="JVW55" s="196"/>
      <c r="JVX55" s="196"/>
      <c r="JVY55" s="196"/>
      <c r="JVZ55" s="196"/>
      <c r="JWA55" s="196"/>
      <c r="JWB55" s="196"/>
      <c r="JWC55" s="196"/>
      <c r="JWD55" s="196"/>
      <c r="JWE55" s="196"/>
      <c r="JWF55" s="196"/>
      <c r="JWG55" s="196"/>
      <c r="JWH55" s="196"/>
      <c r="JWI55" s="196"/>
      <c r="JWJ55" s="196"/>
      <c r="JWK55" s="196"/>
      <c r="JWL55" s="196"/>
      <c r="JWM55" s="196"/>
      <c r="JWN55" s="196"/>
      <c r="JWO55" s="196"/>
      <c r="JWP55" s="196"/>
      <c r="JWQ55" s="196"/>
      <c r="JWR55" s="196"/>
      <c r="JWS55" s="196"/>
      <c r="JWT55" s="196"/>
      <c r="JWU55" s="196"/>
      <c r="JWV55" s="196"/>
      <c r="JWW55" s="196"/>
      <c r="JWX55" s="196"/>
      <c r="JWY55" s="196"/>
      <c r="JWZ55" s="196"/>
      <c r="JXA55" s="196"/>
      <c r="JXB55" s="196"/>
      <c r="JXC55" s="196"/>
      <c r="JXD55" s="196"/>
      <c r="JXE55" s="196"/>
      <c r="JXF55" s="196"/>
      <c r="JXG55" s="196"/>
      <c r="JXH55" s="196"/>
      <c r="JXI55" s="196"/>
      <c r="JXJ55" s="196"/>
      <c r="JXK55" s="196"/>
      <c r="JXL55" s="196"/>
      <c r="JXM55" s="196"/>
      <c r="JXN55" s="196"/>
      <c r="JXO55" s="196"/>
      <c r="JXP55" s="196"/>
      <c r="JXQ55" s="196"/>
      <c r="JXR55" s="196"/>
      <c r="JXS55" s="196"/>
      <c r="JXT55" s="196"/>
      <c r="JXU55" s="196"/>
      <c r="JXV55" s="196"/>
      <c r="JXW55" s="196"/>
      <c r="JXX55" s="196"/>
      <c r="JXY55" s="196"/>
      <c r="JXZ55" s="196"/>
      <c r="JYA55" s="196"/>
      <c r="JYB55" s="196"/>
      <c r="JYC55" s="196"/>
      <c r="JYD55" s="196"/>
      <c r="JYE55" s="196"/>
      <c r="JYF55" s="196"/>
      <c r="JYG55" s="196"/>
      <c r="JYH55" s="196"/>
      <c r="JYI55" s="196"/>
      <c r="JYJ55" s="196"/>
      <c r="JYK55" s="196"/>
      <c r="JYL55" s="196"/>
      <c r="JYM55" s="196"/>
      <c r="JYN55" s="196"/>
      <c r="JYO55" s="196"/>
      <c r="JYP55" s="196"/>
      <c r="JYQ55" s="196"/>
      <c r="JYR55" s="196"/>
      <c r="JYS55" s="196"/>
      <c r="JYT55" s="196"/>
      <c r="JYU55" s="196"/>
      <c r="JYV55" s="196"/>
      <c r="JYW55" s="196"/>
      <c r="JYX55" s="196"/>
      <c r="JYY55" s="196"/>
      <c r="JYZ55" s="196"/>
      <c r="JZA55" s="196"/>
      <c r="JZB55" s="196"/>
      <c r="JZC55" s="196"/>
      <c r="JZD55" s="196"/>
      <c r="JZE55" s="196"/>
      <c r="JZF55" s="196"/>
      <c r="JZG55" s="196"/>
      <c r="JZH55" s="196"/>
      <c r="JZI55" s="196"/>
      <c r="JZJ55" s="196"/>
      <c r="JZK55" s="196"/>
      <c r="JZL55" s="196"/>
      <c r="JZM55" s="196"/>
      <c r="JZN55" s="196"/>
      <c r="JZO55" s="196"/>
      <c r="JZP55" s="196"/>
      <c r="JZQ55" s="196"/>
      <c r="JZR55" s="196"/>
      <c r="JZS55" s="196"/>
      <c r="JZT55" s="196"/>
      <c r="JZU55" s="196"/>
      <c r="JZV55" s="196"/>
      <c r="JZW55" s="196"/>
      <c r="JZX55" s="196"/>
      <c r="JZY55" s="196"/>
      <c r="JZZ55" s="196"/>
      <c r="KAA55" s="196"/>
      <c r="KAB55" s="196"/>
      <c r="KAC55" s="196"/>
      <c r="KAD55" s="196"/>
      <c r="KAE55" s="196"/>
      <c r="KAF55" s="196"/>
      <c r="KAG55" s="196"/>
      <c r="KAH55" s="196"/>
      <c r="KAI55" s="196"/>
      <c r="KAJ55" s="196"/>
      <c r="KAK55" s="196"/>
      <c r="KAL55" s="196"/>
      <c r="KAM55" s="196"/>
      <c r="KAN55" s="196"/>
      <c r="KAO55" s="196"/>
      <c r="KAP55" s="196"/>
      <c r="KAQ55" s="196"/>
      <c r="KAR55" s="196"/>
      <c r="KAS55" s="196"/>
      <c r="KAT55" s="196"/>
      <c r="KAU55" s="196"/>
      <c r="KAV55" s="196"/>
      <c r="KAW55" s="196"/>
      <c r="KAX55" s="196"/>
      <c r="KAY55" s="196"/>
      <c r="KAZ55" s="196"/>
      <c r="KBA55" s="196"/>
      <c r="KBB55" s="196"/>
      <c r="KBC55" s="196"/>
      <c r="KBD55" s="196"/>
      <c r="KBE55" s="196"/>
      <c r="KBF55" s="196"/>
      <c r="KBG55" s="196"/>
      <c r="KBH55" s="196"/>
      <c r="KBI55" s="196"/>
      <c r="KBJ55" s="196"/>
      <c r="KBK55" s="196"/>
      <c r="KBL55" s="196"/>
      <c r="KBM55" s="196"/>
      <c r="KBN55" s="196"/>
      <c r="KBO55" s="196"/>
      <c r="KBP55" s="196"/>
      <c r="KBQ55" s="196"/>
      <c r="KBR55" s="196"/>
      <c r="KBS55" s="196"/>
      <c r="KBT55" s="196"/>
      <c r="KBU55" s="196"/>
      <c r="KBV55" s="196"/>
      <c r="KBW55" s="196"/>
      <c r="KBX55" s="196"/>
      <c r="KBY55" s="196"/>
      <c r="KBZ55" s="196"/>
      <c r="KCA55" s="196"/>
      <c r="KCB55" s="196"/>
      <c r="KCC55" s="196"/>
      <c r="KCD55" s="196"/>
      <c r="KCE55" s="196"/>
      <c r="KCF55" s="196"/>
      <c r="KCG55" s="196"/>
      <c r="KCH55" s="196"/>
      <c r="KCI55" s="196"/>
      <c r="KCJ55" s="196"/>
      <c r="KCK55" s="196"/>
      <c r="KCL55" s="196"/>
      <c r="KCM55" s="196"/>
      <c r="KCN55" s="196"/>
      <c r="KCO55" s="196"/>
      <c r="KCP55" s="196"/>
      <c r="KCQ55" s="196"/>
      <c r="KCR55" s="196"/>
      <c r="KCS55" s="196"/>
      <c r="KCT55" s="196"/>
      <c r="KCU55" s="196"/>
      <c r="KCV55" s="196"/>
      <c r="KCW55" s="196"/>
      <c r="KCX55" s="196"/>
      <c r="KCY55" s="196"/>
      <c r="KCZ55" s="196"/>
      <c r="KDA55" s="196"/>
      <c r="KDB55" s="196"/>
      <c r="KDC55" s="196"/>
      <c r="KDD55" s="196"/>
      <c r="KDE55" s="196"/>
      <c r="KDF55" s="196"/>
      <c r="KDG55" s="196"/>
      <c r="KDH55" s="196"/>
      <c r="KDI55" s="196"/>
      <c r="KDJ55" s="196"/>
      <c r="KDK55" s="196"/>
      <c r="KDL55" s="196"/>
      <c r="KDM55" s="196"/>
      <c r="KDN55" s="196"/>
      <c r="KDO55" s="196"/>
      <c r="KDP55" s="196"/>
      <c r="KDQ55" s="196"/>
      <c r="KDR55" s="196"/>
      <c r="KDS55" s="196"/>
      <c r="KDT55" s="196"/>
      <c r="KDU55" s="196"/>
      <c r="KDV55" s="196"/>
      <c r="KDW55" s="196"/>
      <c r="KDX55" s="196"/>
      <c r="KDY55" s="196"/>
      <c r="KDZ55" s="196"/>
      <c r="KEA55" s="196"/>
      <c r="KEB55" s="196"/>
      <c r="KEC55" s="196"/>
      <c r="KED55" s="196"/>
      <c r="KEE55" s="196"/>
      <c r="KEF55" s="196"/>
      <c r="KEG55" s="196"/>
      <c r="KEH55" s="196"/>
      <c r="KEI55" s="196"/>
      <c r="KEJ55" s="196"/>
      <c r="KEK55" s="196"/>
      <c r="KEL55" s="196"/>
      <c r="KEM55" s="196"/>
      <c r="KEN55" s="196"/>
      <c r="KEO55" s="196"/>
      <c r="KEP55" s="196"/>
      <c r="KEQ55" s="196"/>
      <c r="KER55" s="196"/>
      <c r="KES55" s="196"/>
      <c r="KET55" s="196"/>
      <c r="KEU55" s="196"/>
      <c r="KEV55" s="196"/>
      <c r="KEW55" s="196"/>
      <c r="KEX55" s="196"/>
      <c r="KEY55" s="196"/>
      <c r="KEZ55" s="196"/>
      <c r="KFA55" s="196"/>
      <c r="KFB55" s="196"/>
      <c r="KFC55" s="196"/>
      <c r="KFD55" s="196"/>
      <c r="KFE55" s="196"/>
      <c r="KFF55" s="196"/>
      <c r="KFG55" s="196"/>
      <c r="KFH55" s="196"/>
      <c r="KFI55" s="196"/>
      <c r="KFJ55" s="196"/>
      <c r="KFK55" s="196"/>
      <c r="KFL55" s="196"/>
      <c r="KFM55" s="196"/>
      <c r="KFN55" s="196"/>
      <c r="KFO55" s="196"/>
      <c r="KFP55" s="196"/>
      <c r="KFQ55" s="196"/>
      <c r="KFR55" s="196"/>
      <c r="KFS55" s="196"/>
      <c r="KFT55" s="196"/>
      <c r="KFU55" s="196"/>
      <c r="KFV55" s="196"/>
      <c r="KFW55" s="196"/>
      <c r="KFX55" s="196"/>
      <c r="KFY55" s="196"/>
      <c r="KFZ55" s="196"/>
      <c r="KGA55" s="196"/>
      <c r="KGB55" s="196"/>
      <c r="KGC55" s="196"/>
      <c r="KGD55" s="196"/>
      <c r="KGE55" s="196"/>
      <c r="KGF55" s="196"/>
      <c r="KGG55" s="196"/>
      <c r="KGH55" s="196"/>
      <c r="KGI55" s="196"/>
      <c r="KGJ55" s="196"/>
      <c r="KGK55" s="196"/>
      <c r="KGL55" s="196"/>
      <c r="KGM55" s="196"/>
      <c r="KGN55" s="196"/>
      <c r="KGO55" s="196"/>
      <c r="KGP55" s="196"/>
      <c r="KGQ55" s="196"/>
      <c r="KGR55" s="196"/>
      <c r="KGS55" s="196"/>
      <c r="KGT55" s="196"/>
      <c r="KGU55" s="196"/>
      <c r="KGV55" s="196"/>
      <c r="KGW55" s="196"/>
      <c r="KGX55" s="196"/>
      <c r="KGY55" s="196"/>
      <c r="KGZ55" s="196"/>
      <c r="KHA55" s="196"/>
      <c r="KHB55" s="196"/>
      <c r="KHC55" s="196"/>
      <c r="KHD55" s="196"/>
      <c r="KHE55" s="196"/>
      <c r="KHF55" s="196"/>
      <c r="KHG55" s="196"/>
      <c r="KHH55" s="196"/>
      <c r="KHI55" s="196"/>
      <c r="KHJ55" s="196"/>
      <c r="KHK55" s="196"/>
      <c r="KHL55" s="196"/>
      <c r="KHM55" s="196"/>
      <c r="KHN55" s="196"/>
      <c r="KHO55" s="196"/>
      <c r="KHP55" s="196"/>
      <c r="KHQ55" s="196"/>
      <c r="KHR55" s="196"/>
      <c r="KHS55" s="196"/>
      <c r="KHT55" s="196"/>
      <c r="KHU55" s="196"/>
      <c r="KHV55" s="196"/>
      <c r="KHW55" s="196"/>
      <c r="KHX55" s="196"/>
      <c r="KHY55" s="196"/>
      <c r="KHZ55" s="196"/>
      <c r="KIA55" s="196"/>
      <c r="KIB55" s="196"/>
      <c r="KIC55" s="196"/>
      <c r="KID55" s="196"/>
      <c r="KIE55" s="196"/>
      <c r="KIF55" s="196"/>
      <c r="KIG55" s="196"/>
      <c r="KIH55" s="196"/>
      <c r="KII55" s="196"/>
      <c r="KIJ55" s="196"/>
      <c r="KIK55" s="196"/>
      <c r="KIL55" s="196"/>
      <c r="KIM55" s="196"/>
      <c r="KIN55" s="196"/>
      <c r="KIO55" s="196"/>
      <c r="KIP55" s="196"/>
      <c r="KIQ55" s="196"/>
      <c r="KIR55" s="196"/>
      <c r="KIS55" s="196"/>
      <c r="KIT55" s="196"/>
      <c r="KIU55" s="196"/>
      <c r="KIV55" s="196"/>
      <c r="KIW55" s="196"/>
      <c r="KIX55" s="196"/>
      <c r="KIY55" s="196"/>
      <c r="KIZ55" s="196"/>
      <c r="KJA55" s="196"/>
      <c r="KJB55" s="196"/>
      <c r="KJC55" s="196"/>
      <c r="KJD55" s="196"/>
      <c r="KJE55" s="196"/>
      <c r="KJF55" s="196"/>
      <c r="KJG55" s="196"/>
      <c r="KJH55" s="196"/>
      <c r="KJI55" s="196"/>
      <c r="KJJ55" s="196"/>
      <c r="KJK55" s="196"/>
      <c r="KJL55" s="196"/>
      <c r="KJM55" s="196"/>
      <c r="KJN55" s="196"/>
      <c r="KJO55" s="196"/>
      <c r="KJP55" s="196"/>
      <c r="KJQ55" s="196"/>
      <c r="KJR55" s="196"/>
      <c r="KJS55" s="196"/>
      <c r="KJT55" s="196"/>
      <c r="KJU55" s="196"/>
      <c r="KJV55" s="196"/>
      <c r="KJW55" s="196"/>
      <c r="KJX55" s="196"/>
      <c r="KJY55" s="196"/>
      <c r="KJZ55" s="196"/>
      <c r="KKA55" s="196"/>
      <c r="KKB55" s="196"/>
      <c r="KKC55" s="196"/>
      <c r="KKD55" s="196"/>
      <c r="KKE55" s="196"/>
      <c r="KKF55" s="196"/>
      <c r="KKG55" s="196"/>
      <c r="KKH55" s="196"/>
      <c r="KKI55" s="196"/>
      <c r="KKJ55" s="196"/>
      <c r="KKK55" s="196"/>
      <c r="KKL55" s="196"/>
      <c r="KKM55" s="196"/>
      <c r="KKN55" s="196"/>
      <c r="KKO55" s="196"/>
      <c r="KKP55" s="196"/>
      <c r="KKQ55" s="196"/>
      <c r="KKR55" s="196"/>
      <c r="KKS55" s="196"/>
      <c r="KKT55" s="196"/>
      <c r="KKU55" s="196"/>
      <c r="KKV55" s="196"/>
      <c r="KKW55" s="196"/>
      <c r="KKX55" s="196"/>
      <c r="KKY55" s="196"/>
      <c r="KKZ55" s="196"/>
      <c r="KLA55" s="196"/>
      <c r="KLB55" s="196"/>
      <c r="KLC55" s="196"/>
      <c r="KLD55" s="196"/>
      <c r="KLE55" s="196"/>
      <c r="KLF55" s="196"/>
      <c r="KLG55" s="196"/>
      <c r="KLH55" s="196"/>
      <c r="KLI55" s="196"/>
      <c r="KLJ55" s="196"/>
      <c r="KLK55" s="196"/>
      <c r="KLL55" s="196"/>
      <c r="KLM55" s="196"/>
      <c r="KLN55" s="196"/>
      <c r="KLO55" s="196"/>
      <c r="KLP55" s="196"/>
      <c r="KLQ55" s="196"/>
      <c r="KLR55" s="196"/>
      <c r="KLS55" s="196"/>
      <c r="KLT55" s="196"/>
      <c r="KLU55" s="196"/>
      <c r="KLV55" s="196"/>
      <c r="KLW55" s="196"/>
      <c r="KLX55" s="196"/>
      <c r="KLY55" s="196"/>
      <c r="KLZ55" s="196"/>
      <c r="KMA55" s="196"/>
      <c r="KMB55" s="196"/>
      <c r="KMC55" s="196"/>
      <c r="KMD55" s="196"/>
      <c r="KME55" s="196"/>
      <c r="KMF55" s="196"/>
      <c r="KMG55" s="196"/>
      <c r="KMH55" s="196"/>
      <c r="KMI55" s="196"/>
      <c r="KMJ55" s="196"/>
      <c r="KMK55" s="196"/>
      <c r="KML55" s="196"/>
      <c r="KMM55" s="196"/>
      <c r="KMN55" s="196"/>
      <c r="KMO55" s="196"/>
      <c r="KMP55" s="196"/>
      <c r="KMQ55" s="196"/>
      <c r="KMR55" s="196"/>
      <c r="KMS55" s="196"/>
      <c r="KMT55" s="196"/>
      <c r="KMU55" s="196"/>
      <c r="KMV55" s="196"/>
      <c r="KMW55" s="196"/>
      <c r="KMX55" s="196"/>
      <c r="KMY55" s="196"/>
      <c r="KMZ55" s="196"/>
      <c r="KNA55" s="196"/>
      <c r="KNB55" s="196"/>
      <c r="KNC55" s="196"/>
      <c r="KND55" s="196"/>
      <c r="KNE55" s="196"/>
      <c r="KNF55" s="196"/>
      <c r="KNG55" s="196"/>
      <c r="KNH55" s="196"/>
      <c r="KNI55" s="196"/>
      <c r="KNJ55" s="196"/>
      <c r="KNK55" s="196"/>
      <c r="KNL55" s="196"/>
      <c r="KNM55" s="196"/>
      <c r="KNN55" s="196"/>
      <c r="KNO55" s="196"/>
      <c r="KNP55" s="196"/>
      <c r="KNQ55" s="196"/>
      <c r="KNR55" s="196"/>
      <c r="KNS55" s="196"/>
      <c r="KNT55" s="196"/>
      <c r="KNU55" s="196"/>
      <c r="KNV55" s="196"/>
      <c r="KNW55" s="196"/>
      <c r="KNX55" s="196"/>
      <c r="KNY55" s="196"/>
      <c r="KNZ55" s="196"/>
      <c r="KOA55" s="196"/>
      <c r="KOB55" s="196"/>
      <c r="KOC55" s="196"/>
      <c r="KOD55" s="196"/>
      <c r="KOE55" s="196"/>
      <c r="KOF55" s="196"/>
      <c r="KOG55" s="196"/>
      <c r="KOH55" s="196"/>
      <c r="KOI55" s="196"/>
      <c r="KOJ55" s="196"/>
      <c r="KOK55" s="196"/>
      <c r="KOL55" s="196"/>
      <c r="KOM55" s="196"/>
      <c r="KON55" s="196"/>
      <c r="KOO55" s="196"/>
      <c r="KOP55" s="196"/>
      <c r="KOQ55" s="196"/>
      <c r="KOR55" s="196"/>
      <c r="KOS55" s="196"/>
      <c r="KOT55" s="196"/>
      <c r="KOU55" s="196"/>
      <c r="KOV55" s="196"/>
      <c r="KOW55" s="196"/>
      <c r="KOX55" s="196"/>
      <c r="KOY55" s="196"/>
      <c r="KOZ55" s="196"/>
      <c r="KPA55" s="196"/>
      <c r="KPB55" s="196"/>
      <c r="KPC55" s="196"/>
      <c r="KPD55" s="196"/>
      <c r="KPE55" s="196"/>
      <c r="KPF55" s="196"/>
      <c r="KPG55" s="196"/>
      <c r="KPH55" s="196"/>
      <c r="KPI55" s="196"/>
      <c r="KPJ55" s="196"/>
      <c r="KPK55" s="196"/>
      <c r="KPL55" s="196"/>
      <c r="KPM55" s="196"/>
      <c r="KPN55" s="196"/>
      <c r="KPO55" s="196"/>
      <c r="KPP55" s="196"/>
      <c r="KPQ55" s="196"/>
      <c r="KPR55" s="196"/>
      <c r="KPS55" s="196"/>
      <c r="KPT55" s="196"/>
      <c r="KPU55" s="196"/>
      <c r="KPV55" s="196"/>
      <c r="KPW55" s="196"/>
      <c r="KPX55" s="196"/>
      <c r="KPY55" s="196"/>
      <c r="KPZ55" s="196"/>
      <c r="KQA55" s="196"/>
      <c r="KQB55" s="196"/>
      <c r="KQC55" s="196"/>
      <c r="KQD55" s="196"/>
      <c r="KQE55" s="196"/>
      <c r="KQF55" s="196"/>
      <c r="KQG55" s="196"/>
      <c r="KQH55" s="196"/>
      <c r="KQI55" s="196"/>
      <c r="KQJ55" s="196"/>
      <c r="KQK55" s="196"/>
      <c r="KQL55" s="196"/>
      <c r="KQM55" s="196"/>
      <c r="KQN55" s="196"/>
      <c r="KQO55" s="196"/>
      <c r="KQP55" s="196"/>
      <c r="KQQ55" s="196"/>
      <c r="KQR55" s="196"/>
      <c r="KQS55" s="196"/>
      <c r="KQT55" s="196"/>
      <c r="KQU55" s="196"/>
      <c r="KQV55" s="196"/>
      <c r="KQW55" s="196"/>
      <c r="KQX55" s="196"/>
      <c r="KQY55" s="196"/>
      <c r="KQZ55" s="196"/>
      <c r="KRA55" s="196"/>
      <c r="KRB55" s="196"/>
      <c r="KRC55" s="196"/>
      <c r="KRD55" s="196"/>
      <c r="KRE55" s="196"/>
      <c r="KRF55" s="196"/>
      <c r="KRG55" s="196"/>
      <c r="KRH55" s="196"/>
      <c r="KRI55" s="196"/>
      <c r="KRJ55" s="196"/>
      <c r="KRK55" s="196"/>
      <c r="KRL55" s="196"/>
      <c r="KRM55" s="196"/>
      <c r="KRN55" s="196"/>
      <c r="KRO55" s="196"/>
      <c r="KRP55" s="196"/>
      <c r="KRQ55" s="196"/>
      <c r="KRR55" s="196"/>
      <c r="KRS55" s="196"/>
      <c r="KRT55" s="196"/>
      <c r="KRU55" s="196"/>
      <c r="KRV55" s="196"/>
      <c r="KRW55" s="196"/>
      <c r="KRX55" s="196"/>
      <c r="KRY55" s="196"/>
      <c r="KRZ55" s="196"/>
      <c r="KSA55" s="196"/>
      <c r="KSB55" s="196"/>
      <c r="KSC55" s="196"/>
      <c r="KSD55" s="196"/>
      <c r="KSE55" s="196"/>
      <c r="KSF55" s="196"/>
      <c r="KSG55" s="196"/>
      <c r="KSH55" s="196"/>
      <c r="KSI55" s="196"/>
      <c r="KSJ55" s="196"/>
      <c r="KSK55" s="196"/>
      <c r="KSL55" s="196"/>
      <c r="KSM55" s="196"/>
      <c r="KSN55" s="196"/>
      <c r="KSO55" s="196"/>
      <c r="KSP55" s="196"/>
      <c r="KSQ55" s="196"/>
      <c r="KSR55" s="196"/>
      <c r="KSS55" s="196"/>
      <c r="KST55" s="196"/>
      <c r="KSU55" s="196"/>
      <c r="KSV55" s="196"/>
      <c r="KSW55" s="196"/>
      <c r="KSX55" s="196"/>
      <c r="KSY55" s="196"/>
      <c r="KSZ55" s="196"/>
      <c r="KTA55" s="196"/>
      <c r="KTB55" s="196"/>
      <c r="KTC55" s="196"/>
      <c r="KTD55" s="196"/>
      <c r="KTE55" s="196"/>
      <c r="KTF55" s="196"/>
      <c r="KTG55" s="196"/>
      <c r="KTH55" s="196"/>
      <c r="KTI55" s="196"/>
      <c r="KTJ55" s="196"/>
      <c r="KTK55" s="196"/>
      <c r="KTL55" s="196"/>
      <c r="KTM55" s="196"/>
      <c r="KTN55" s="196"/>
      <c r="KTO55" s="196"/>
      <c r="KTP55" s="196"/>
      <c r="KTQ55" s="196"/>
      <c r="KTR55" s="196"/>
      <c r="KTS55" s="196"/>
      <c r="KTT55" s="196"/>
      <c r="KTU55" s="196"/>
      <c r="KTV55" s="196"/>
      <c r="KTW55" s="196"/>
      <c r="KTX55" s="196"/>
      <c r="KTY55" s="196"/>
      <c r="KTZ55" s="196"/>
      <c r="KUA55" s="196"/>
      <c r="KUB55" s="196"/>
      <c r="KUC55" s="196"/>
      <c r="KUD55" s="196"/>
      <c r="KUE55" s="196"/>
      <c r="KUF55" s="196"/>
      <c r="KUG55" s="196"/>
      <c r="KUH55" s="196"/>
      <c r="KUI55" s="196"/>
      <c r="KUJ55" s="196"/>
      <c r="KUK55" s="196"/>
      <c r="KUL55" s="196"/>
      <c r="KUM55" s="196"/>
      <c r="KUN55" s="196"/>
      <c r="KUO55" s="196"/>
      <c r="KUP55" s="196"/>
      <c r="KUQ55" s="196"/>
      <c r="KUR55" s="196"/>
      <c r="KUS55" s="196"/>
      <c r="KUT55" s="196"/>
      <c r="KUU55" s="196"/>
      <c r="KUV55" s="196"/>
      <c r="KUW55" s="196"/>
      <c r="KUX55" s="196"/>
      <c r="KUY55" s="196"/>
      <c r="KUZ55" s="196"/>
      <c r="KVA55" s="196"/>
      <c r="KVB55" s="196"/>
      <c r="KVC55" s="196"/>
      <c r="KVD55" s="196"/>
      <c r="KVE55" s="196"/>
      <c r="KVF55" s="196"/>
      <c r="KVG55" s="196"/>
      <c r="KVH55" s="196"/>
      <c r="KVI55" s="196"/>
      <c r="KVJ55" s="196"/>
      <c r="KVK55" s="196"/>
      <c r="KVL55" s="196"/>
      <c r="KVM55" s="196"/>
      <c r="KVN55" s="196"/>
      <c r="KVO55" s="196"/>
      <c r="KVP55" s="196"/>
      <c r="KVQ55" s="196"/>
      <c r="KVR55" s="196"/>
      <c r="KVS55" s="196"/>
      <c r="KVT55" s="196"/>
      <c r="KVU55" s="196"/>
      <c r="KVV55" s="196"/>
      <c r="KVW55" s="196"/>
      <c r="KVX55" s="196"/>
      <c r="KVY55" s="196"/>
      <c r="KVZ55" s="196"/>
      <c r="KWA55" s="196"/>
      <c r="KWB55" s="196"/>
      <c r="KWC55" s="196"/>
      <c r="KWD55" s="196"/>
      <c r="KWE55" s="196"/>
      <c r="KWF55" s="196"/>
      <c r="KWG55" s="196"/>
      <c r="KWH55" s="196"/>
      <c r="KWI55" s="196"/>
      <c r="KWJ55" s="196"/>
      <c r="KWK55" s="196"/>
      <c r="KWL55" s="196"/>
      <c r="KWM55" s="196"/>
      <c r="KWN55" s="196"/>
      <c r="KWO55" s="196"/>
      <c r="KWP55" s="196"/>
      <c r="KWQ55" s="196"/>
      <c r="KWR55" s="196"/>
      <c r="KWS55" s="196"/>
      <c r="KWT55" s="196"/>
      <c r="KWU55" s="196"/>
      <c r="KWV55" s="196"/>
      <c r="KWW55" s="196"/>
      <c r="KWX55" s="196"/>
      <c r="KWY55" s="196"/>
      <c r="KWZ55" s="196"/>
      <c r="KXA55" s="196"/>
      <c r="KXB55" s="196"/>
      <c r="KXC55" s="196"/>
      <c r="KXD55" s="196"/>
      <c r="KXE55" s="196"/>
      <c r="KXF55" s="196"/>
      <c r="KXG55" s="196"/>
      <c r="KXH55" s="196"/>
      <c r="KXI55" s="196"/>
      <c r="KXJ55" s="196"/>
      <c r="KXK55" s="196"/>
      <c r="KXL55" s="196"/>
      <c r="KXM55" s="196"/>
      <c r="KXN55" s="196"/>
      <c r="KXO55" s="196"/>
      <c r="KXP55" s="196"/>
      <c r="KXQ55" s="196"/>
      <c r="KXR55" s="196"/>
      <c r="KXS55" s="196"/>
      <c r="KXT55" s="196"/>
      <c r="KXU55" s="196"/>
      <c r="KXV55" s="196"/>
      <c r="KXW55" s="196"/>
      <c r="KXX55" s="196"/>
      <c r="KXY55" s="196"/>
      <c r="KXZ55" s="196"/>
      <c r="KYA55" s="196"/>
      <c r="KYB55" s="196"/>
      <c r="KYC55" s="196"/>
      <c r="KYD55" s="196"/>
      <c r="KYE55" s="196"/>
      <c r="KYF55" s="196"/>
      <c r="KYG55" s="196"/>
      <c r="KYH55" s="196"/>
      <c r="KYI55" s="196"/>
      <c r="KYJ55" s="196"/>
      <c r="KYK55" s="196"/>
      <c r="KYL55" s="196"/>
      <c r="KYM55" s="196"/>
      <c r="KYN55" s="196"/>
      <c r="KYO55" s="196"/>
      <c r="KYP55" s="196"/>
      <c r="KYQ55" s="196"/>
      <c r="KYR55" s="196"/>
      <c r="KYS55" s="196"/>
      <c r="KYT55" s="196"/>
      <c r="KYU55" s="196"/>
      <c r="KYV55" s="196"/>
      <c r="KYW55" s="196"/>
      <c r="KYX55" s="196"/>
      <c r="KYY55" s="196"/>
      <c r="KYZ55" s="196"/>
      <c r="KZA55" s="196"/>
      <c r="KZB55" s="196"/>
      <c r="KZC55" s="196"/>
      <c r="KZD55" s="196"/>
      <c r="KZE55" s="196"/>
      <c r="KZF55" s="196"/>
      <c r="KZG55" s="196"/>
      <c r="KZH55" s="196"/>
      <c r="KZI55" s="196"/>
      <c r="KZJ55" s="196"/>
      <c r="KZK55" s="196"/>
      <c r="KZL55" s="196"/>
      <c r="KZM55" s="196"/>
      <c r="KZN55" s="196"/>
      <c r="KZO55" s="196"/>
      <c r="KZP55" s="196"/>
      <c r="KZQ55" s="196"/>
      <c r="KZR55" s="196"/>
      <c r="KZS55" s="196"/>
      <c r="KZT55" s="196"/>
      <c r="KZU55" s="196"/>
      <c r="KZV55" s="196"/>
      <c r="KZW55" s="196"/>
      <c r="KZX55" s="196"/>
      <c r="KZY55" s="196"/>
      <c r="KZZ55" s="196"/>
      <c r="LAA55" s="196"/>
      <c r="LAB55" s="196"/>
      <c r="LAC55" s="196"/>
      <c r="LAD55" s="196"/>
      <c r="LAE55" s="196"/>
      <c r="LAF55" s="196"/>
      <c r="LAG55" s="196"/>
      <c r="LAH55" s="196"/>
      <c r="LAI55" s="196"/>
      <c r="LAJ55" s="196"/>
      <c r="LAK55" s="196"/>
      <c r="LAL55" s="196"/>
      <c r="LAM55" s="196"/>
      <c r="LAN55" s="196"/>
      <c r="LAO55" s="196"/>
      <c r="LAP55" s="196"/>
      <c r="LAQ55" s="196"/>
      <c r="LAR55" s="196"/>
      <c r="LAS55" s="196"/>
      <c r="LAT55" s="196"/>
      <c r="LAU55" s="196"/>
      <c r="LAV55" s="196"/>
      <c r="LAW55" s="196"/>
      <c r="LAX55" s="196"/>
      <c r="LAY55" s="196"/>
      <c r="LAZ55" s="196"/>
      <c r="LBA55" s="196"/>
      <c r="LBB55" s="196"/>
      <c r="LBC55" s="196"/>
      <c r="LBD55" s="196"/>
      <c r="LBE55" s="196"/>
      <c r="LBF55" s="196"/>
      <c r="LBG55" s="196"/>
      <c r="LBH55" s="196"/>
      <c r="LBI55" s="196"/>
      <c r="LBJ55" s="196"/>
      <c r="LBK55" s="196"/>
      <c r="LBL55" s="196"/>
      <c r="LBM55" s="196"/>
      <c r="LBN55" s="196"/>
      <c r="LBO55" s="196"/>
      <c r="LBP55" s="196"/>
      <c r="LBQ55" s="196"/>
      <c r="LBR55" s="196"/>
      <c r="LBS55" s="196"/>
      <c r="LBT55" s="196"/>
      <c r="LBU55" s="196"/>
      <c r="LBV55" s="196"/>
      <c r="LBW55" s="196"/>
      <c r="LBX55" s="196"/>
      <c r="LBY55" s="196"/>
      <c r="LBZ55" s="196"/>
      <c r="LCA55" s="196"/>
      <c r="LCB55" s="196"/>
      <c r="LCC55" s="196"/>
      <c r="LCD55" s="196"/>
      <c r="LCE55" s="196"/>
      <c r="LCF55" s="196"/>
      <c r="LCG55" s="196"/>
      <c r="LCH55" s="196"/>
      <c r="LCI55" s="196"/>
      <c r="LCJ55" s="196"/>
      <c r="LCK55" s="196"/>
      <c r="LCL55" s="196"/>
      <c r="LCM55" s="196"/>
      <c r="LCN55" s="196"/>
      <c r="LCO55" s="196"/>
      <c r="LCP55" s="196"/>
      <c r="LCQ55" s="196"/>
      <c r="LCR55" s="196"/>
      <c r="LCS55" s="196"/>
      <c r="LCT55" s="196"/>
      <c r="LCU55" s="196"/>
      <c r="LCV55" s="196"/>
      <c r="LCW55" s="196"/>
      <c r="LCX55" s="196"/>
      <c r="LCY55" s="196"/>
      <c r="LCZ55" s="196"/>
      <c r="LDA55" s="196"/>
      <c r="LDB55" s="196"/>
      <c r="LDC55" s="196"/>
      <c r="LDD55" s="196"/>
      <c r="LDE55" s="196"/>
      <c r="LDF55" s="196"/>
      <c r="LDG55" s="196"/>
      <c r="LDH55" s="196"/>
      <c r="LDI55" s="196"/>
      <c r="LDJ55" s="196"/>
      <c r="LDK55" s="196"/>
      <c r="LDL55" s="196"/>
      <c r="LDM55" s="196"/>
      <c r="LDN55" s="196"/>
      <c r="LDO55" s="196"/>
      <c r="LDP55" s="196"/>
      <c r="LDQ55" s="196"/>
      <c r="LDR55" s="196"/>
      <c r="LDS55" s="196"/>
      <c r="LDT55" s="196"/>
      <c r="LDU55" s="196"/>
      <c r="LDV55" s="196"/>
      <c r="LDW55" s="196"/>
      <c r="LDX55" s="196"/>
      <c r="LDY55" s="196"/>
      <c r="LDZ55" s="196"/>
      <c r="LEA55" s="196"/>
      <c r="LEB55" s="196"/>
      <c r="LEC55" s="196"/>
      <c r="LED55" s="196"/>
      <c r="LEE55" s="196"/>
      <c r="LEF55" s="196"/>
      <c r="LEG55" s="196"/>
      <c r="LEH55" s="196"/>
      <c r="LEI55" s="196"/>
      <c r="LEJ55" s="196"/>
      <c r="LEK55" s="196"/>
      <c r="LEL55" s="196"/>
      <c r="LEM55" s="196"/>
      <c r="LEN55" s="196"/>
      <c r="LEO55" s="196"/>
      <c r="LEP55" s="196"/>
      <c r="LEQ55" s="196"/>
      <c r="LER55" s="196"/>
      <c r="LES55" s="196"/>
      <c r="LET55" s="196"/>
      <c r="LEU55" s="196"/>
      <c r="LEV55" s="196"/>
      <c r="LEW55" s="196"/>
      <c r="LEX55" s="196"/>
      <c r="LEY55" s="196"/>
      <c r="LEZ55" s="196"/>
      <c r="LFA55" s="196"/>
      <c r="LFB55" s="196"/>
      <c r="LFC55" s="196"/>
      <c r="LFD55" s="196"/>
      <c r="LFE55" s="196"/>
      <c r="LFF55" s="196"/>
      <c r="LFG55" s="196"/>
      <c r="LFH55" s="196"/>
      <c r="LFI55" s="196"/>
      <c r="LFJ55" s="196"/>
      <c r="LFK55" s="196"/>
      <c r="LFL55" s="196"/>
      <c r="LFM55" s="196"/>
      <c r="LFN55" s="196"/>
      <c r="LFO55" s="196"/>
      <c r="LFP55" s="196"/>
      <c r="LFQ55" s="196"/>
      <c r="LFR55" s="196"/>
      <c r="LFS55" s="196"/>
      <c r="LFT55" s="196"/>
      <c r="LFU55" s="196"/>
      <c r="LFV55" s="196"/>
      <c r="LFW55" s="196"/>
      <c r="LFX55" s="196"/>
      <c r="LFY55" s="196"/>
      <c r="LFZ55" s="196"/>
      <c r="LGA55" s="196"/>
      <c r="LGB55" s="196"/>
      <c r="LGC55" s="196"/>
      <c r="LGD55" s="196"/>
      <c r="LGE55" s="196"/>
      <c r="LGF55" s="196"/>
      <c r="LGG55" s="196"/>
      <c r="LGH55" s="196"/>
      <c r="LGI55" s="196"/>
      <c r="LGJ55" s="196"/>
      <c r="LGK55" s="196"/>
      <c r="LGL55" s="196"/>
      <c r="LGM55" s="196"/>
      <c r="LGN55" s="196"/>
      <c r="LGO55" s="196"/>
      <c r="LGP55" s="196"/>
      <c r="LGQ55" s="196"/>
      <c r="LGR55" s="196"/>
      <c r="LGS55" s="196"/>
      <c r="LGT55" s="196"/>
      <c r="LGU55" s="196"/>
      <c r="LGV55" s="196"/>
      <c r="LGW55" s="196"/>
      <c r="LGX55" s="196"/>
      <c r="LGY55" s="196"/>
      <c r="LGZ55" s="196"/>
      <c r="LHA55" s="196"/>
      <c r="LHB55" s="196"/>
      <c r="LHC55" s="196"/>
      <c r="LHD55" s="196"/>
      <c r="LHE55" s="196"/>
      <c r="LHF55" s="196"/>
      <c r="LHG55" s="196"/>
      <c r="LHH55" s="196"/>
      <c r="LHI55" s="196"/>
      <c r="LHJ55" s="196"/>
      <c r="LHK55" s="196"/>
      <c r="LHL55" s="196"/>
      <c r="LHM55" s="196"/>
      <c r="LHN55" s="196"/>
      <c r="LHO55" s="196"/>
      <c r="LHP55" s="196"/>
      <c r="LHQ55" s="196"/>
      <c r="LHR55" s="196"/>
      <c r="LHS55" s="196"/>
      <c r="LHT55" s="196"/>
      <c r="LHU55" s="196"/>
      <c r="LHV55" s="196"/>
      <c r="LHW55" s="196"/>
      <c r="LHX55" s="196"/>
      <c r="LHY55" s="196"/>
      <c r="LHZ55" s="196"/>
      <c r="LIA55" s="196"/>
      <c r="LIB55" s="196"/>
      <c r="LIC55" s="196"/>
      <c r="LID55" s="196"/>
      <c r="LIE55" s="196"/>
      <c r="LIF55" s="196"/>
      <c r="LIG55" s="196"/>
      <c r="LIH55" s="196"/>
      <c r="LII55" s="196"/>
      <c r="LIJ55" s="196"/>
      <c r="LIK55" s="196"/>
      <c r="LIL55" s="196"/>
      <c r="LIM55" s="196"/>
      <c r="LIN55" s="196"/>
      <c r="LIO55" s="196"/>
      <c r="LIP55" s="196"/>
      <c r="LIQ55" s="196"/>
      <c r="LIR55" s="196"/>
      <c r="LIS55" s="196"/>
      <c r="LIT55" s="196"/>
      <c r="LIU55" s="196"/>
      <c r="LIV55" s="196"/>
      <c r="LIW55" s="196"/>
      <c r="LIX55" s="196"/>
      <c r="LIY55" s="196"/>
      <c r="LIZ55" s="196"/>
      <c r="LJA55" s="196"/>
      <c r="LJB55" s="196"/>
      <c r="LJC55" s="196"/>
      <c r="LJD55" s="196"/>
      <c r="LJE55" s="196"/>
      <c r="LJF55" s="196"/>
      <c r="LJG55" s="196"/>
      <c r="LJH55" s="196"/>
      <c r="LJI55" s="196"/>
      <c r="LJJ55" s="196"/>
      <c r="LJK55" s="196"/>
      <c r="LJL55" s="196"/>
      <c r="LJM55" s="196"/>
      <c r="LJN55" s="196"/>
      <c r="LJO55" s="196"/>
      <c r="LJP55" s="196"/>
      <c r="LJQ55" s="196"/>
      <c r="LJR55" s="196"/>
      <c r="LJS55" s="196"/>
      <c r="LJT55" s="196"/>
      <c r="LJU55" s="196"/>
      <c r="LJV55" s="196"/>
      <c r="LJW55" s="196"/>
      <c r="LJX55" s="196"/>
      <c r="LJY55" s="196"/>
      <c r="LJZ55" s="196"/>
      <c r="LKA55" s="196"/>
      <c r="LKB55" s="196"/>
      <c r="LKC55" s="196"/>
      <c r="LKD55" s="196"/>
      <c r="LKE55" s="196"/>
      <c r="LKF55" s="196"/>
      <c r="LKG55" s="196"/>
      <c r="LKH55" s="196"/>
      <c r="LKI55" s="196"/>
      <c r="LKJ55" s="196"/>
      <c r="LKK55" s="196"/>
      <c r="LKL55" s="196"/>
      <c r="LKM55" s="196"/>
      <c r="LKN55" s="196"/>
      <c r="LKO55" s="196"/>
      <c r="LKP55" s="196"/>
      <c r="LKQ55" s="196"/>
      <c r="LKR55" s="196"/>
      <c r="LKS55" s="196"/>
      <c r="LKT55" s="196"/>
      <c r="LKU55" s="196"/>
      <c r="LKV55" s="196"/>
      <c r="LKW55" s="196"/>
      <c r="LKX55" s="196"/>
      <c r="LKY55" s="196"/>
      <c r="LKZ55" s="196"/>
      <c r="LLA55" s="196"/>
      <c r="LLB55" s="196"/>
      <c r="LLC55" s="196"/>
      <c r="LLD55" s="196"/>
      <c r="LLE55" s="196"/>
      <c r="LLF55" s="196"/>
      <c r="LLG55" s="196"/>
      <c r="LLH55" s="196"/>
      <c r="LLI55" s="196"/>
      <c r="LLJ55" s="196"/>
      <c r="LLK55" s="196"/>
      <c r="LLL55" s="196"/>
      <c r="LLM55" s="196"/>
      <c r="LLN55" s="196"/>
      <c r="LLO55" s="196"/>
      <c r="LLP55" s="196"/>
      <c r="LLQ55" s="196"/>
      <c r="LLR55" s="196"/>
      <c r="LLS55" s="196"/>
      <c r="LLT55" s="196"/>
      <c r="LLU55" s="196"/>
      <c r="LLV55" s="196"/>
      <c r="LLW55" s="196"/>
      <c r="LLX55" s="196"/>
      <c r="LLY55" s="196"/>
      <c r="LLZ55" s="196"/>
      <c r="LMA55" s="196"/>
      <c r="LMB55" s="196"/>
      <c r="LMC55" s="196"/>
      <c r="LMD55" s="196"/>
      <c r="LME55" s="196"/>
      <c r="LMF55" s="196"/>
      <c r="LMG55" s="196"/>
      <c r="LMH55" s="196"/>
      <c r="LMI55" s="196"/>
      <c r="LMJ55" s="196"/>
      <c r="LMK55" s="196"/>
      <c r="LML55" s="196"/>
      <c r="LMM55" s="196"/>
      <c r="LMN55" s="196"/>
      <c r="LMO55" s="196"/>
      <c r="LMP55" s="196"/>
      <c r="LMQ55" s="196"/>
      <c r="LMR55" s="196"/>
      <c r="LMS55" s="196"/>
      <c r="LMT55" s="196"/>
      <c r="LMU55" s="196"/>
      <c r="LMV55" s="196"/>
      <c r="LMW55" s="196"/>
      <c r="LMX55" s="196"/>
      <c r="LMY55" s="196"/>
      <c r="LMZ55" s="196"/>
      <c r="LNA55" s="196"/>
      <c r="LNB55" s="196"/>
      <c r="LNC55" s="196"/>
      <c r="LND55" s="196"/>
      <c r="LNE55" s="196"/>
      <c r="LNF55" s="196"/>
      <c r="LNG55" s="196"/>
      <c r="LNH55" s="196"/>
      <c r="LNI55" s="196"/>
      <c r="LNJ55" s="196"/>
      <c r="LNK55" s="196"/>
      <c r="LNL55" s="196"/>
      <c r="LNM55" s="196"/>
      <c r="LNN55" s="196"/>
      <c r="LNO55" s="196"/>
      <c r="LNP55" s="196"/>
      <c r="LNQ55" s="196"/>
      <c r="LNR55" s="196"/>
      <c r="LNS55" s="196"/>
      <c r="LNT55" s="196"/>
      <c r="LNU55" s="196"/>
      <c r="LNV55" s="196"/>
      <c r="LNW55" s="196"/>
      <c r="LNX55" s="196"/>
      <c r="LNY55" s="196"/>
      <c r="LNZ55" s="196"/>
      <c r="LOA55" s="196"/>
      <c r="LOB55" s="196"/>
      <c r="LOC55" s="196"/>
      <c r="LOD55" s="196"/>
      <c r="LOE55" s="196"/>
      <c r="LOF55" s="196"/>
      <c r="LOG55" s="196"/>
      <c r="LOH55" s="196"/>
      <c r="LOI55" s="196"/>
      <c r="LOJ55" s="196"/>
      <c r="LOK55" s="196"/>
      <c r="LOL55" s="196"/>
      <c r="LOM55" s="196"/>
      <c r="LON55" s="196"/>
      <c r="LOO55" s="196"/>
      <c r="LOP55" s="196"/>
      <c r="LOQ55" s="196"/>
      <c r="LOR55" s="196"/>
      <c r="LOS55" s="196"/>
      <c r="LOT55" s="196"/>
      <c r="LOU55" s="196"/>
      <c r="LOV55" s="196"/>
      <c r="LOW55" s="196"/>
      <c r="LOX55" s="196"/>
      <c r="LOY55" s="196"/>
      <c r="LOZ55" s="196"/>
      <c r="LPA55" s="196"/>
      <c r="LPB55" s="196"/>
      <c r="LPC55" s="196"/>
      <c r="LPD55" s="196"/>
      <c r="LPE55" s="196"/>
      <c r="LPF55" s="196"/>
      <c r="LPG55" s="196"/>
      <c r="LPH55" s="196"/>
      <c r="LPI55" s="196"/>
      <c r="LPJ55" s="196"/>
      <c r="LPK55" s="196"/>
      <c r="LPL55" s="196"/>
      <c r="LPM55" s="196"/>
      <c r="LPN55" s="196"/>
      <c r="LPO55" s="196"/>
      <c r="LPP55" s="196"/>
      <c r="LPQ55" s="196"/>
      <c r="LPR55" s="196"/>
      <c r="LPS55" s="196"/>
      <c r="LPT55" s="196"/>
      <c r="LPU55" s="196"/>
      <c r="LPV55" s="196"/>
      <c r="LPW55" s="196"/>
      <c r="LPX55" s="196"/>
      <c r="LPY55" s="196"/>
      <c r="LPZ55" s="196"/>
      <c r="LQA55" s="196"/>
      <c r="LQB55" s="196"/>
      <c r="LQC55" s="196"/>
      <c r="LQD55" s="196"/>
      <c r="LQE55" s="196"/>
      <c r="LQF55" s="196"/>
      <c r="LQG55" s="196"/>
      <c r="LQH55" s="196"/>
      <c r="LQI55" s="196"/>
      <c r="LQJ55" s="196"/>
      <c r="LQK55" s="196"/>
      <c r="LQL55" s="196"/>
      <c r="LQM55" s="196"/>
      <c r="LQN55" s="196"/>
      <c r="LQO55" s="196"/>
      <c r="LQP55" s="196"/>
      <c r="LQQ55" s="196"/>
      <c r="LQR55" s="196"/>
      <c r="LQS55" s="196"/>
      <c r="LQT55" s="196"/>
      <c r="LQU55" s="196"/>
      <c r="LQV55" s="196"/>
      <c r="LQW55" s="196"/>
      <c r="LQX55" s="196"/>
      <c r="LQY55" s="196"/>
      <c r="LQZ55" s="196"/>
      <c r="LRA55" s="196"/>
      <c r="LRB55" s="196"/>
      <c r="LRC55" s="196"/>
      <c r="LRD55" s="196"/>
      <c r="LRE55" s="196"/>
      <c r="LRF55" s="196"/>
      <c r="LRG55" s="196"/>
      <c r="LRH55" s="196"/>
      <c r="LRI55" s="196"/>
      <c r="LRJ55" s="196"/>
      <c r="LRK55" s="196"/>
      <c r="LRL55" s="196"/>
      <c r="LRM55" s="196"/>
      <c r="LRN55" s="196"/>
      <c r="LRO55" s="196"/>
      <c r="LRP55" s="196"/>
      <c r="LRQ55" s="196"/>
      <c r="LRR55" s="196"/>
      <c r="LRS55" s="196"/>
      <c r="LRT55" s="196"/>
      <c r="LRU55" s="196"/>
      <c r="LRV55" s="196"/>
      <c r="LRW55" s="196"/>
      <c r="LRX55" s="196"/>
      <c r="LRY55" s="196"/>
      <c r="LRZ55" s="196"/>
      <c r="LSA55" s="196"/>
      <c r="LSB55" s="196"/>
      <c r="LSC55" s="196"/>
      <c r="LSD55" s="196"/>
      <c r="LSE55" s="196"/>
      <c r="LSF55" s="196"/>
      <c r="LSG55" s="196"/>
      <c r="LSH55" s="196"/>
      <c r="LSI55" s="196"/>
      <c r="LSJ55" s="196"/>
      <c r="LSK55" s="196"/>
      <c r="LSL55" s="196"/>
      <c r="LSM55" s="196"/>
      <c r="LSN55" s="196"/>
      <c r="LSO55" s="196"/>
      <c r="LSP55" s="196"/>
      <c r="LSQ55" s="196"/>
      <c r="LSR55" s="196"/>
      <c r="LSS55" s="196"/>
      <c r="LST55" s="196"/>
      <c r="LSU55" s="196"/>
      <c r="LSV55" s="196"/>
      <c r="LSW55" s="196"/>
      <c r="LSX55" s="196"/>
      <c r="LSY55" s="196"/>
      <c r="LSZ55" s="196"/>
      <c r="LTA55" s="196"/>
      <c r="LTB55" s="196"/>
      <c r="LTC55" s="196"/>
      <c r="LTD55" s="196"/>
      <c r="LTE55" s="196"/>
      <c r="LTF55" s="196"/>
      <c r="LTG55" s="196"/>
      <c r="LTH55" s="196"/>
      <c r="LTI55" s="196"/>
      <c r="LTJ55" s="196"/>
      <c r="LTK55" s="196"/>
      <c r="LTL55" s="196"/>
      <c r="LTM55" s="196"/>
      <c r="LTN55" s="196"/>
      <c r="LTO55" s="196"/>
      <c r="LTP55" s="196"/>
      <c r="LTQ55" s="196"/>
      <c r="LTR55" s="196"/>
      <c r="LTS55" s="196"/>
      <c r="LTT55" s="196"/>
      <c r="LTU55" s="196"/>
      <c r="LTV55" s="196"/>
      <c r="LTW55" s="196"/>
      <c r="LTX55" s="196"/>
      <c r="LTY55" s="196"/>
      <c r="LTZ55" s="196"/>
      <c r="LUA55" s="196"/>
      <c r="LUB55" s="196"/>
      <c r="LUC55" s="196"/>
      <c r="LUD55" s="196"/>
      <c r="LUE55" s="196"/>
      <c r="LUF55" s="196"/>
      <c r="LUG55" s="196"/>
      <c r="LUH55" s="196"/>
      <c r="LUI55" s="196"/>
      <c r="LUJ55" s="196"/>
      <c r="LUK55" s="196"/>
      <c r="LUL55" s="196"/>
      <c r="LUM55" s="196"/>
      <c r="LUN55" s="196"/>
      <c r="LUO55" s="196"/>
      <c r="LUP55" s="196"/>
      <c r="LUQ55" s="196"/>
      <c r="LUR55" s="196"/>
      <c r="LUS55" s="196"/>
      <c r="LUT55" s="196"/>
      <c r="LUU55" s="196"/>
      <c r="LUV55" s="196"/>
      <c r="LUW55" s="196"/>
      <c r="LUX55" s="196"/>
      <c r="LUY55" s="196"/>
      <c r="LUZ55" s="196"/>
      <c r="LVA55" s="196"/>
      <c r="LVB55" s="196"/>
      <c r="LVC55" s="196"/>
      <c r="LVD55" s="196"/>
      <c r="LVE55" s="196"/>
      <c r="LVF55" s="196"/>
      <c r="LVG55" s="196"/>
      <c r="LVH55" s="196"/>
      <c r="LVI55" s="196"/>
      <c r="LVJ55" s="196"/>
      <c r="LVK55" s="196"/>
      <c r="LVL55" s="196"/>
      <c r="LVM55" s="196"/>
      <c r="LVN55" s="196"/>
      <c r="LVO55" s="196"/>
      <c r="LVP55" s="196"/>
      <c r="LVQ55" s="196"/>
      <c r="LVR55" s="196"/>
      <c r="LVS55" s="196"/>
      <c r="LVT55" s="196"/>
      <c r="LVU55" s="196"/>
      <c r="LVV55" s="196"/>
      <c r="LVW55" s="196"/>
      <c r="LVX55" s="196"/>
      <c r="LVY55" s="196"/>
      <c r="LVZ55" s="196"/>
      <c r="LWA55" s="196"/>
      <c r="LWB55" s="196"/>
      <c r="LWC55" s="196"/>
      <c r="LWD55" s="196"/>
      <c r="LWE55" s="196"/>
      <c r="LWF55" s="196"/>
      <c r="LWG55" s="196"/>
      <c r="LWH55" s="196"/>
      <c r="LWI55" s="196"/>
      <c r="LWJ55" s="196"/>
      <c r="LWK55" s="196"/>
      <c r="LWL55" s="196"/>
      <c r="LWM55" s="196"/>
      <c r="LWN55" s="196"/>
      <c r="LWO55" s="196"/>
      <c r="LWP55" s="196"/>
      <c r="LWQ55" s="196"/>
      <c r="LWR55" s="196"/>
      <c r="LWS55" s="196"/>
      <c r="LWT55" s="196"/>
      <c r="LWU55" s="196"/>
      <c r="LWV55" s="196"/>
      <c r="LWW55" s="196"/>
      <c r="LWX55" s="196"/>
      <c r="LWY55" s="196"/>
      <c r="LWZ55" s="196"/>
      <c r="LXA55" s="196"/>
      <c r="LXB55" s="196"/>
      <c r="LXC55" s="196"/>
      <c r="LXD55" s="196"/>
      <c r="LXE55" s="196"/>
      <c r="LXF55" s="196"/>
      <c r="LXG55" s="196"/>
      <c r="LXH55" s="196"/>
      <c r="LXI55" s="196"/>
      <c r="LXJ55" s="196"/>
      <c r="LXK55" s="196"/>
      <c r="LXL55" s="196"/>
      <c r="LXM55" s="196"/>
      <c r="LXN55" s="196"/>
      <c r="LXO55" s="196"/>
      <c r="LXP55" s="196"/>
      <c r="LXQ55" s="196"/>
      <c r="LXR55" s="196"/>
      <c r="LXS55" s="196"/>
      <c r="LXT55" s="196"/>
      <c r="LXU55" s="196"/>
      <c r="LXV55" s="196"/>
      <c r="LXW55" s="196"/>
      <c r="LXX55" s="196"/>
      <c r="LXY55" s="196"/>
      <c r="LXZ55" s="196"/>
      <c r="LYA55" s="196"/>
      <c r="LYB55" s="196"/>
      <c r="LYC55" s="196"/>
      <c r="LYD55" s="196"/>
      <c r="LYE55" s="196"/>
      <c r="LYF55" s="196"/>
      <c r="LYG55" s="196"/>
      <c r="LYH55" s="196"/>
      <c r="LYI55" s="196"/>
      <c r="LYJ55" s="196"/>
      <c r="LYK55" s="196"/>
      <c r="LYL55" s="196"/>
      <c r="LYM55" s="196"/>
      <c r="LYN55" s="196"/>
      <c r="LYO55" s="196"/>
      <c r="LYP55" s="196"/>
      <c r="LYQ55" s="196"/>
      <c r="LYR55" s="196"/>
      <c r="LYS55" s="196"/>
      <c r="LYT55" s="196"/>
      <c r="LYU55" s="196"/>
      <c r="LYV55" s="196"/>
      <c r="LYW55" s="196"/>
      <c r="LYX55" s="196"/>
      <c r="LYY55" s="196"/>
      <c r="LYZ55" s="196"/>
      <c r="LZA55" s="196"/>
      <c r="LZB55" s="196"/>
      <c r="LZC55" s="196"/>
      <c r="LZD55" s="196"/>
      <c r="LZE55" s="196"/>
      <c r="LZF55" s="196"/>
      <c r="LZG55" s="196"/>
      <c r="LZH55" s="196"/>
      <c r="LZI55" s="196"/>
      <c r="LZJ55" s="196"/>
      <c r="LZK55" s="196"/>
      <c r="LZL55" s="196"/>
      <c r="LZM55" s="196"/>
      <c r="LZN55" s="196"/>
      <c r="LZO55" s="196"/>
      <c r="LZP55" s="196"/>
      <c r="LZQ55" s="196"/>
      <c r="LZR55" s="196"/>
      <c r="LZS55" s="196"/>
      <c r="LZT55" s="196"/>
      <c r="LZU55" s="196"/>
      <c r="LZV55" s="196"/>
      <c r="LZW55" s="196"/>
      <c r="LZX55" s="196"/>
      <c r="LZY55" s="196"/>
      <c r="LZZ55" s="196"/>
      <c r="MAA55" s="196"/>
      <c r="MAB55" s="196"/>
      <c r="MAC55" s="196"/>
      <c r="MAD55" s="196"/>
      <c r="MAE55" s="196"/>
      <c r="MAF55" s="196"/>
      <c r="MAG55" s="196"/>
      <c r="MAH55" s="196"/>
      <c r="MAI55" s="196"/>
      <c r="MAJ55" s="196"/>
      <c r="MAK55" s="196"/>
      <c r="MAL55" s="196"/>
      <c r="MAM55" s="196"/>
      <c r="MAN55" s="196"/>
      <c r="MAO55" s="196"/>
      <c r="MAP55" s="196"/>
      <c r="MAQ55" s="196"/>
      <c r="MAR55" s="196"/>
      <c r="MAS55" s="196"/>
      <c r="MAT55" s="196"/>
      <c r="MAU55" s="196"/>
      <c r="MAV55" s="196"/>
      <c r="MAW55" s="196"/>
      <c r="MAX55" s="196"/>
      <c r="MAY55" s="196"/>
      <c r="MAZ55" s="196"/>
      <c r="MBA55" s="196"/>
      <c r="MBB55" s="196"/>
      <c r="MBC55" s="196"/>
      <c r="MBD55" s="196"/>
      <c r="MBE55" s="196"/>
      <c r="MBF55" s="196"/>
      <c r="MBG55" s="196"/>
      <c r="MBH55" s="196"/>
      <c r="MBI55" s="196"/>
      <c r="MBJ55" s="196"/>
      <c r="MBK55" s="196"/>
      <c r="MBL55" s="196"/>
      <c r="MBM55" s="196"/>
      <c r="MBN55" s="196"/>
      <c r="MBO55" s="196"/>
      <c r="MBP55" s="196"/>
      <c r="MBQ55" s="196"/>
      <c r="MBR55" s="196"/>
      <c r="MBS55" s="196"/>
      <c r="MBT55" s="196"/>
      <c r="MBU55" s="196"/>
      <c r="MBV55" s="196"/>
      <c r="MBW55" s="196"/>
      <c r="MBX55" s="196"/>
      <c r="MBY55" s="196"/>
      <c r="MBZ55" s="196"/>
      <c r="MCA55" s="196"/>
      <c r="MCB55" s="196"/>
      <c r="MCC55" s="196"/>
      <c r="MCD55" s="196"/>
      <c r="MCE55" s="196"/>
      <c r="MCF55" s="196"/>
      <c r="MCG55" s="196"/>
      <c r="MCH55" s="196"/>
      <c r="MCI55" s="196"/>
      <c r="MCJ55" s="196"/>
      <c r="MCK55" s="196"/>
      <c r="MCL55" s="196"/>
      <c r="MCM55" s="196"/>
      <c r="MCN55" s="196"/>
      <c r="MCO55" s="196"/>
      <c r="MCP55" s="196"/>
      <c r="MCQ55" s="196"/>
      <c r="MCR55" s="196"/>
      <c r="MCS55" s="196"/>
      <c r="MCT55" s="196"/>
      <c r="MCU55" s="196"/>
      <c r="MCV55" s="196"/>
      <c r="MCW55" s="196"/>
      <c r="MCX55" s="196"/>
      <c r="MCY55" s="196"/>
      <c r="MCZ55" s="196"/>
      <c r="MDA55" s="196"/>
      <c r="MDB55" s="196"/>
      <c r="MDC55" s="196"/>
      <c r="MDD55" s="196"/>
      <c r="MDE55" s="196"/>
      <c r="MDF55" s="196"/>
      <c r="MDG55" s="196"/>
      <c r="MDH55" s="196"/>
      <c r="MDI55" s="196"/>
      <c r="MDJ55" s="196"/>
      <c r="MDK55" s="196"/>
      <c r="MDL55" s="196"/>
      <c r="MDM55" s="196"/>
      <c r="MDN55" s="196"/>
      <c r="MDO55" s="196"/>
      <c r="MDP55" s="196"/>
      <c r="MDQ55" s="196"/>
      <c r="MDR55" s="196"/>
      <c r="MDS55" s="196"/>
      <c r="MDT55" s="196"/>
      <c r="MDU55" s="196"/>
      <c r="MDV55" s="196"/>
      <c r="MDW55" s="196"/>
      <c r="MDX55" s="196"/>
      <c r="MDY55" s="196"/>
      <c r="MDZ55" s="196"/>
      <c r="MEA55" s="196"/>
      <c r="MEB55" s="196"/>
      <c r="MEC55" s="196"/>
      <c r="MED55" s="196"/>
      <c r="MEE55" s="196"/>
      <c r="MEF55" s="196"/>
      <c r="MEG55" s="196"/>
      <c r="MEH55" s="196"/>
      <c r="MEI55" s="196"/>
      <c r="MEJ55" s="196"/>
      <c r="MEK55" s="196"/>
      <c r="MEL55" s="196"/>
      <c r="MEM55" s="196"/>
      <c r="MEN55" s="196"/>
      <c r="MEO55" s="196"/>
      <c r="MEP55" s="196"/>
      <c r="MEQ55" s="196"/>
      <c r="MER55" s="196"/>
      <c r="MES55" s="196"/>
      <c r="MET55" s="196"/>
      <c r="MEU55" s="196"/>
      <c r="MEV55" s="196"/>
      <c r="MEW55" s="196"/>
      <c r="MEX55" s="196"/>
      <c r="MEY55" s="196"/>
      <c r="MEZ55" s="196"/>
      <c r="MFA55" s="196"/>
      <c r="MFB55" s="196"/>
      <c r="MFC55" s="196"/>
      <c r="MFD55" s="196"/>
      <c r="MFE55" s="196"/>
      <c r="MFF55" s="196"/>
      <c r="MFG55" s="196"/>
      <c r="MFH55" s="196"/>
      <c r="MFI55" s="196"/>
      <c r="MFJ55" s="196"/>
      <c r="MFK55" s="196"/>
      <c r="MFL55" s="196"/>
      <c r="MFM55" s="196"/>
      <c r="MFN55" s="196"/>
      <c r="MFO55" s="196"/>
      <c r="MFP55" s="196"/>
      <c r="MFQ55" s="196"/>
      <c r="MFR55" s="196"/>
      <c r="MFS55" s="196"/>
      <c r="MFT55" s="196"/>
      <c r="MFU55" s="196"/>
      <c r="MFV55" s="196"/>
      <c r="MFW55" s="196"/>
      <c r="MFX55" s="196"/>
      <c r="MFY55" s="196"/>
      <c r="MFZ55" s="196"/>
      <c r="MGA55" s="196"/>
      <c r="MGB55" s="196"/>
      <c r="MGC55" s="196"/>
      <c r="MGD55" s="196"/>
      <c r="MGE55" s="196"/>
      <c r="MGF55" s="196"/>
      <c r="MGG55" s="196"/>
      <c r="MGH55" s="196"/>
      <c r="MGI55" s="196"/>
      <c r="MGJ55" s="196"/>
      <c r="MGK55" s="196"/>
      <c r="MGL55" s="196"/>
      <c r="MGM55" s="196"/>
      <c r="MGN55" s="196"/>
      <c r="MGO55" s="196"/>
      <c r="MGP55" s="196"/>
      <c r="MGQ55" s="196"/>
      <c r="MGR55" s="196"/>
      <c r="MGS55" s="196"/>
      <c r="MGT55" s="196"/>
      <c r="MGU55" s="196"/>
      <c r="MGV55" s="196"/>
      <c r="MGW55" s="196"/>
      <c r="MGX55" s="196"/>
      <c r="MGY55" s="196"/>
      <c r="MGZ55" s="196"/>
      <c r="MHA55" s="196"/>
      <c r="MHB55" s="196"/>
      <c r="MHC55" s="196"/>
      <c r="MHD55" s="196"/>
      <c r="MHE55" s="196"/>
      <c r="MHF55" s="196"/>
      <c r="MHG55" s="196"/>
      <c r="MHH55" s="196"/>
      <c r="MHI55" s="196"/>
      <c r="MHJ55" s="196"/>
      <c r="MHK55" s="196"/>
      <c r="MHL55" s="196"/>
      <c r="MHM55" s="196"/>
      <c r="MHN55" s="196"/>
      <c r="MHO55" s="196"/>
      <c r="MHP55" s="196"/>
      <c r="MHQ55" s="196"/>
      <c r="MHR55" s="196"/>
      <c r="MHS55" s="196"/>
      <c r="MHT55" s="196"/>
      <c r="MHU55" s="196"/>
      <c r="MHV55" s="196"/>
      <c r="MHW55" s="196"/>
      <c r="MHX55" s="196"/>
      <c r="MHY55" s="196"/>
      <c r="MHZ55" s="196"/>
      <c r="MIA55" s="196"/>
      <c r="MIB55" s="196"/>
      <c r="MIC55" s="196"/>
      <c r="MID55" s="196"/>
      <c r="MIE55" s="196"/>
      <c r="MIF55" s="196"/>
      <c r="MIG55" s="196"/>
      <c r="MIH55" s="196"/>
      <c r="MII55" s="196"/>
      <c r="MIJ55" s="196"/>
      <c r="MIK55" s="196"/>
      <c r="MIL55" s="196"/>
      <c r="MIM55" s="196"/>
      <c r="MIN55" s="196"/>
      <c r="MIO55" s="196"/>
      <c r="MIP55" s="196"/>
      <c r="MIQ55" s="196"/>
      <c r="MIR55" s="196"/>
      <c r="MIS55" s="196"/>
      <c r="MIT55" s="196"/>
      <c r="MIU55" s="196"/>
      <c r="MIV55" s="196"/>
      <c r="MIW55" s="196"/>
      <c r="MIX55" s="196"/>
      <c r="MIY55" s="196"/>
      <c r="MIZ55" s="196"/>
      <c r="MJA55" s="196"/>
      <c r="MJB55" s="196"/>
      <c r="MJC55" s="196"/>
      <c r="MJD55" s="196"/>
      <c r="MJE55" s="196"/>
      <c r="MJF55" s="196"/>
      <c r="MJG55" s="196"/>
      <c r="MJH55" s="196"/>
      <c r="MJI55" s="196"/>
      <c r="MJJ55" s="196"/>
      <c r="MJK55" s="196"/>
      <c r="MJL55" s="196"/>
      <c r="MJM55" s="196"/>
      <c r="MJN55" s="196"/>
      <c r="MJO55" s="196"/>
      <c r="MJP55" s="196"/>
      <c r="MJQ55" s="196"/>
      <c r="MJR55" s="196"/>
      <c r="MJS55" s="196"/>
      <c r="MJT55" s="196"/>
      <c r="MJU55" s="196"/>
      <c r="MJV55" s="196"/>
      <c r="MJW55" s="196"/>
      <c r="MJX55" s="196"/>
      <c r="MJY55" s="196"/>
      <c r="MJZ55" s="196"/>
      <c r="MKA55" s="196"/>
      <c r="MKB55" s="196"/>
      <c r="MKC55" s="196"/>
      <c r="MKD55" s="196"/>
      <c r="MKE55" s="196"/>
      <c r="MKF55" s="196"/>
      <c r="MKG55" s="196"/>
      <c r="MKH55" s="196"/>
      <c r="MKI55" s="196"/>
      <c r="MKJ55" s="196"/>
      <c r="MKK55" s="196"/>
      <c r="MKL55" s="196"/>
      <c r="MKM55" s="196"/>
      <c r="MKN55" s="196"/>
      <c r="MKO55" s="196"/>
      <c r="MKP55" s="196"/>
      <c r="MKQ55" s="196"/>
      <c r="MKR55" s="196"/>
      <c r="MKS55" s="196"/>
      <c r="MKT55" s="196"/>
      <c r="MKU55" s="196"/>
      <c r="MKV55" s="196"/>
      <c r="MKW55" s="196"/>
      <c r="MKX55" s="196"/>
      <c r="MKY55" s="196"/>
      <c r="MKZ55" s="196"/>
      <c r="MLA55" s="196"/>
      <c r="MLB55" s="196"/>
      <c r="MLC55" s="196"/>
      <c r="MLD55" s="196"/>
      <c r="MLE55" s="196"/>
      <c r="MLF55" s="196"/>
      <c r="MLG55" s="196"/>
      <c r="MLH55" s="196"/>
      <c r="MLI55" s="196"/>
      <c r="MLJ55" s="196"/>
      <c r="MLK55" s="196"/>
      <c r="MLL55" s="196"/>
      <c r="MLM55" s="196"/>
      <c r="MLN55" s="196"/>
      <c r="MLO55" s="196"/>
      <c r="MLP55" s="196"/>
      <c r="MLQ55" s="196"/>
      <c r="MLR55" s="196"/>
      <c r="MLS55" s="196"/>
      <c r="MLT55" s="196"/>
      <c r="MLU55" s="196"/>
      <c r="MLV55" s="196"/>
      <c r="MLW55" s="196"/>
      <c r="MLX55" s="196"/>
      <c r="MLY55" s="196"/>
      <c r="MLZ55" s="196"/>
      <c r="MMA55" s="196"/>
      <c r="MMB55" s="196"/>
      <c r="MMC55" s="196"/>
      <c r="MMD55" s="196"/>
      <c r="MME55" s="196"/>
      <c r="MMF55" s="196"/>
      <c r="MMG55" s="196"/>
      <c r="MMH55" s="196"/>
      <c r="MMI55" s="196"/>
      <c r="MMJ55" s="196"/>
      <c r="MMK55" s="196"/>
      <c r="MML55" s="196"/>
      <c r="MMM55" s="196"/>
      <c r="MMN55" s="196"/>
      <c r="MMO55" s="196"/>
      <c r="MMP55" s="196"/>
      <c r="MMQ55" s="196"/>
      <c r="MMR55" s="196"/>
      <c r="MMS55" s="196"/>
      <c r="MMT55" s="196"/>
      <c r="MMU55" s="196"/>
      <c r="MMV55" s="196"/>
      <c r="MMW55" s="196"/>
      <c r="MMX55" s="196"/>
      <c r="MMY55" s="196"/>
      <c r="MMZ55" s="196"/>
      <c r="MNA55" s="196"/>
      <c r="MNB55" s="196"/>
      <c r="MNC55" s="196"/>
      <c r="MND55" s="196"/>
      <c r="MNE55" s="196"/>
      <c r="MNF55" s="196"/>
      <c r="MNG55" s="196"/>
      <c r="MNH55" s="196"/>
      <c r="MNI55" s="196"/>
      <c r="MNJ55" s="196"/>
      <c r="MNK55" s="196"/>
      <c r="MNL55" s="196"/>
      <c r="MNM55" s="196"/>
      <c r="MNN55" s="196"/>
      <c r="MNO55" s="196"/>
      <c r="MNP55" s="196"/>
      <c r="MNQ55" s="196"/>
      <c r="MNR55" s="196"/>
      <c r="MNS55" s="196"/>
      <c r="MNT55" s="196"/>
      <c r="MNU55" s="196"/>
      <c r="MNV55" s="196"/>
      <c r="MNW55" s="196"/>
      <c r="MNX55" s="196"/>
      <c r="MNY55" s="196"/>
      <c r="MNZ55" s="196"/>
      <c r="MOA55" s="196"/>
      <c r="MOB55" s="196"/>
      <c r="MOC55" s="196"/>
      <c r="MOD55" s="196"/>
      <c r="MOE55" s="196"/>
      <c r="MOF55" s="196"/>
      <c r="MOG55" s="196"/>
      <c r="MOH55" s="196"/>
      <c r="MOI55" s="196"/>
      <c r="MOJ55" s="196"/>
      <c r="MOK55" s="196"/>
      <c r="MOL55" s="196"/>
      <c r="MOM55" s="196"/>
      <c r="MON55" s="196"/>
      <c r="MOO55" s="196"/>
      <c r="MOP55" s="196"/>
      <c r="MOQ55" s="196"/>
      <c r="MOR55" s="196"/>
      <c r="MOS55" s="196"/>
      <c r="MOT55" s="196"/>
      <c r="MOU55" s="196"/>
      <c r="MOV55" s="196"/>
      <c r="MOW55" s="196"/>
      <c r="MOX55" s="196"/>
      <c r="MOY55" s="196"/>
      <c r="MOZ55" s="196"/>
      <c r="MPA55" s="196"/>
      <c r="MPB55" s="196"/>
      <c r="MPC55" s="196"/>
      <c r="MPD55" s="196"/>
      <c r="MPE55" s="196"/>
      <c r="MPF55" s="196"/>
      <c r="MPG55" s="196"/>
      <c r="MPH55" s="196"/>
      <c r="MPI55" s="196"/>
      <c r="MPJ55" s="196"/>
      <c r="MPK55" s="196"/>
      <c r="MPL55" s="196"/>
      <c r="MPM55" s="196"/>
      <c r="MPN55" s="196"/>
      <c r="MPO55" s="196"/>
      <c r="MPP55" s="196"/>
      <c r="MPQ55" s="196"/>
      <c r="MPR55" s="196"/>
      <c r="MPS55" s="196"/>
      <c r="MPT55" s="196"/>
      <c r="MPU55" s="196"/>
      <c r="MPV55" s="196"/>
      <c r="MPW55" s="196"/>
      <c r="MPX55" s="196"/>
      <c r="MPY55" s="196"/>
      <c r="MPZ55" s="196"/>
      <c r="MQA55" s="196"/>
      <c r="MQB55" s="196"/>
      <c r="MQC55" s="196"/>
      <c r="MQD55" s="196"/>
      <c r="MQE55" s="196"/>
      <c r="MQF55" s="196"/>
      <c r="MQG55" s="196"/>
      <c r="MQH55" s="196"/>
      <c r="MQI55" s="196"/>
      <c r="MQJ55" s="196"/>
      <c r="MQK55" s="196"/>
      <c r="MQL55" s="196"/>
      <c r="MQM55" s="196"/>
      <c r="MQN55" s="196"/>
      <c r="MQO55" s="196"/>
      <c r="MQP55" s="196"/>
      <c r="MQQ55" s="196"/>
      <c r="MQR55" s="196"/>
      <c r="MQS55" s="196"/>
      <c r="MQT55" s="196"/>
      <c r="MQU55" s="196"/>
      <c r="MQV55" s="196"/>
      <c r="MQW55" s="196"/>
      <c r="MQX55" s="196"/>
      <c r="MQY55" s="196"/>
      <c r="MQZ55" s="196"/>
      <c r="MRA55" s="196"/>
      <c r="MRB55" s="196"/>
      <c r="MRC55" s="196"/>
      <c r="MRD55" s="196"/>
      <c r="MRE55" s="196"/>
      <c r="MRF55" s="196"/>
      <c r="MRG55" s="196"/>
      <c r="MRH55" s="196"/>
      <c r="MRI55" s="196"/>
      <c r="MRJ55" s="196"/>
      <c r="MRK55" s="196"/>
      <c r="MRL55" s="196"/>
      <c r="MRM55" s="196"/>
      <c r="MRN55" s="196"/>
      <c r="MRO55" s="196"/>
      <c r="MRP55" s="196"/>
      <c r="MRQ55" s="196"/>
      <c r="MRR55" s="196"/>
      <c r="MRS55" s="196"/>
      <c r="MRT55" s="196"/>
      <c r="MRU55" s="196"/>
      <c r="MRV55" s="196"/>
      <c r="MRW55" s="196"/>
      <c r="MRX55" s="196"/>
      <c r="MRY55" s="196"/>
      <c r="MRZ55" s="196"/>
      <c r="MSA55" s="196"/>
      <c r="MSB55" s="196"/>
      <c r="MSC55" s="196"/>
      <c r="MSD55" s="196"/>
      <c r="MSE55" s="196"/>
      <c r="MSF55" s="196"/>
      <c r="MSG55" s="196"/>
      <c r="MSH55" s="196"/>
      <c r="MSI55" s="196"/>
      <c r="MSJ55" s="196"/>
      <c r="MSK55" s="196"/>
      <c r="MSL55" s="196"/>
      <c r="MSM55" s="196"/>
      <c r="MSN55" s="196"/>
      <c r="MSO55" s="196"/>
      <c r="MSP55" s="196"/>
      <c r="MSQ55" s="196"/>
      <c r="MSR55" s="196"/>
      <c r="MSS55" s="196"/>
      <c r="MST55" s="196"/>
      <c r="MSU55" s="196"/>
      <c r="MSV55" s="196"/>
      <c r="MSW55" s="196"/>
      <c r="MSX55" s="196"/>
      <c r="MSY55" s="196"/>
      <c r="MSZ55" s="196"/>
      <c r="MTA55" s="196"/>
      <c r="MTB55" s="196"/>
      <c r="MTC55" s="196"/>
      <c r="MTD55" s="196"/>
      <c r="MTE55" s="196"/>
      <c r="MTF55" s="196"/>
      <c r="MTG55" s="196"/>
      <c r="MTH55" s="196"/>
      <c r="MTI55" s="196"/>
      <c r="MTJ55" s="196"/>
      <c r="MTK55" s="196"/>
      <c r="MTL55" s="196"/>
      <c r="MTM55" s="196"/>
      <c r="MTN55" s="196"/>
      <c r="MTO55" s="196"/>
      <c r="MTP55" s="196"/>
      <c r="MTQ55" s="196"/>
      <c r="MTR55" s="196"/>
      <c r="MTS55" s="196"/>
      <c r="MTT55" s="196"/>
      <c r="MTU55" s="196"/>
      <c r="MTV55" s="196"/>
      <c r="MTW55" s="196"/>
      <c r="MTX55" s="196"/>
      <c r="MTY55" s="196"/>
      <c r="MTZ55" s="196"/>
      <c r="MUA55" s="196"/>
      <c r="MUB55" s="196"/>
      <c r="MUC55" s="196"/>
      <c r="MUD55" s="196"/>
      <c r="MUE55" s="196"/>
      <c r="MUF55" s="196"/>
      <c r="MUG55" s="196"/>
      <c r="MUH55" s="196"/>
      <c r="MUI55" s="196"/>
      <c r="MUJ55" s="196"/>
      <c r="MUK55" s="196"/>
      <c r="MUL55" s="196"/>
      <c r="MUM55" s="196"/>
      <c r="MUN55" s="196"/>
      <c r="MUO55" s="196"/>
      <c r="MUP55" s="196"/>
      <c r="MUQ55" s="196"/>
      <c r="MUR55" s="196"/>
      <c r="MUS55" s="196"/>
      <c r="MUT55" s="196"/>
      <c r="MUU55" s="196"/>
      <c r="MUV55" s="196"/>
      <c r="MUW55" s="196"/>
      <c r="MUX55" s="196"/>
      <c r="MUY55" s="196"/>
      <c r="MUZ55" s="196"/>
      <c r="MVA55" s="196"/>
      <c r="MVB55" s="196"/>
      <c r="MVC55" s="196"/>
      <c r="MVD55" s="196"/>
      <c r="MVE55" s="196"/>
      <c r="MVF55" s="196"/>
      <c r="MVG55" s="196"/>
      <c r="MVH55" s="196"/>
      <c r="MVI55" s="196"/>
      <c r="MVJ55" s="196"/>
      <c r="MVK55" s="196"/>
      <c r="MVL55" s="196"/>
      <c r="MVM55" s="196"/>
      <c r="MVN55" s="196"/>
      <c r="MVO55" s="196"/>
      <c r="MVP55" s="196"/>
      <c r="MVQ55" s="196"/>
      <c r="MVR55" s="196"/>
      <c r="MVS55" s="196"/>
      <c r="MVT55" s="196"/>
      <c r="MVU55" s="196"/>
      <c r="MVV55" s="196"/>
      <c r="MVW55" s="196"/>
      <c r="MVX55" s="196"/>
      <c r="MVY55" s="196"/>
      <c r="MVZ55" s="196"/>
      <c r="MWA55" s="196"/>
      <c r="MWB55" s="196"/>
      <c r="MWC55" s="196"/>
      <c r="MWD55" s="196"/>
      <c r="MWE55" s="196"/>
      <c r="MWF55" s="196"/>
      <c r="MWG55" s="196"/>
      <c r="MWH55" s="196"/>
      <c r="MWI55" s="196"/>
      <c r="MWJ55" s="196"/>
      <c r="MWK55" s="196"/>
      <c r="MWL55" s="196"/>
      <c r="MWM55" s="196"/>
      <c r="MWN55" s="196"/>
      <c r="MWO55" s="196"/>
      <c r="MWP55" s="196"/>
      <c r="MWQ55" s="196"/>
      <c r="MWR55" s="196"/>
      <c r="MWS55" s="196"/>
      <c r="MWT55" s="196"/>
      <c r="MWU55" s="196"/>
      <c r="MWV55" s="196"/>
      <c r="MWW55" s="196"/>
      <c r="MWX55" s="196"/>
      <c r="MWY55" s="196"/>
      <c r="MWZ55" s="196"/>
      <c r="MXA55" s="196"/>
      <c r="MXB55" s="196"/>
      <c r="MXC55" s="196"/>
      <c r="MXD55" s="196"/>
      <c r="MXE55" s="196"/>
      <c r="MXF55" s="196"/>
      <c r="MXG55" s="196"/>
      <c r="MXH55" s="196"/>
      <c r="MXI55" s="196"/>
      <c r="MXJ55" s="196"/>
      <c r="MXK55" s="196"/>
      <c r="MXL55" s="196"/>
      <c r="MXM55" s="196"/>
      <c r="MXN55" s="196"/>
      <c r="MXO55" s="196"/>
      <c r="MXP55" s="196"/>
      <c r="MXQ55" s="196"/>
      <c r="MXR55" s="196"/>
      <c r="MXS55" s="196"/>
      <c r="MXT55" s="196"/>
      <c r="MXU55" s="196"/>
      <c r="MXV55" s="196"/>
      <c r="MXW55" s="196"/>
      <c r="MXX55" s="196"/>
      <c r="MXY55" s="196"/>
      <c r="MXZ55" s="196"/>
      <c r="MYA55" s="196"/>
      <c r="MYB55" s="196"/>
      <c r="MYC55" s="196"/>
      <c r="MYD55" s="196"/>
      <c r="MYE55" s="196"/>
      <c r="MYF55" s="196"/>
      <c r="MYG55" s="196"/>
      <c r="MYH55" s="196"/>
      <c r="MYI55" s="196"/>
      <c r="MYJ55" s="196"/>
      <c r="MYK55" s="196"/>
      <c r="MYL55" s="196"/>
      <c r="MYM55" s="196"/>
      <c r="MYN55" s="196"/>
      <c r="MYO55" s="196"/>
      <c r="MYP55" s="196"/>
      <c r="MYQ55" s="196"/>
      <c r="MYR55" s="196"/>
      <c r="MYS55" s="196"/>
      <c r="MYT55" s="196"/>
      <c r="MYU55" s="196"/>
      <c r="MYV55" s="196"/>
      <c r="MYW55" s="196"/>
      <c r="MYX55" s="196"/>
      <c r="MYY55" s="196"/>
      <c r="MYZ55" s="196"/>
      <c r="MZA55" s="196"/>
      <c r="MZB55" s="196"/>
      <c r="MZC55" s="196"/>
      <c r="MZD55" s="196"/>
      <c r="MZE55" s="196"/>
      <c r="MZF55" s="196"/>
      <c r="MZG55" s="196"/>
      <c r="MZH55" s="196"/>
      <c r="MZI55" s="196"/>
      <c r="MZJ55" s="196"/>
      <c r="MZK55" s="196"/>
      <c r="MZL55" s="196"/>
      <c r="MZM55" s="196"/>
      <c r="MZN55" s="196"/>
      <c r="MZO55" s="196"/>
      <c r="MZP55" s="196"/>
      <c r="MZQ55" s="196"/>
      <c r="MZR55" s="196"/>
      <c r="MZS55" s="196"/>
      <c r="MZT55" s="196"/>
      <c r="MZU55" s="196"/>
      <c r="MZV55" s="196"/>
      <c r="MZW55" s="196"/>
      <c r="MZX55" s="196"/>
      <c r="MZY55" s="196"/>
      <c r="MZZ55" s="196"/>
      <c r="NAA55" s="196"/>
      <c r="NAB55" s="196"/>
      <c r="NAC55" s="196"/>
      <c r="NAD55" s="196"/>
      <c r="NAE55" s="196"/>
      <c r="NAF55" s="196"/>
      <c r="NAG55" s="196"/>
      <c r="NAH55" s="196"/>
      <c r="NAI55" s="196"/>
      <c r="NAJ55" s="196"/>
      <c r="NAK55" s="196"/>
      <c r="NAL55" s="196"/>
      <c r="NAM55" s="196"/>
      <c r="NAN55" s="196"/>
      <c r="NAO55" s="196"/>
      <c r="NAP55" s="196"/>
      <c r="NAQ55" s="196"/>
      <c r="NAR55" s="196"/>
      <c r="NAS55" s="196"/>
      <c r="NAT55" s="196"/>
      <c r="NAU55" s="196"/>
      <c r="NAV55" s="196"/>
      <c r="NAW55" s="196"/>
      <c r="NAX55" s="196"/>
      <c r="NAY55" s="196"/>
      <c r="NAZ55" s="196"/>
      <c r="NBA55" s="196"/>
      <c r="NBB55" s="196"/>
      <c r="NBC55" s="196"/>
      <c r="NBD55" s="196"/>
      <c r="NBE55" s="196"/>
      <c r="NBF55" s="196"/>
      <c r="NBG55" s="196"/>
      <c r="NBH55" s="196"/>
      <c r="NBI55" s="196"/>
      <c r="NBJ55" s="196"/>
      <c r="NBK55" s="196"/>
      <c r="NBL55" s="196"/>
      <c r="NBM55" s="196"/>
      <c r="NBN55" s="196"/>
      <c r="NBO55" s="196"/>
      <c r="NBP55" s="196"/>
      <c r="NBQ55" s="196"/>
      <c r="NBR55" s="196"/>
      <c r="NBS55" s="196"/>
      <c r="NBT55" s="196"/>
      <c r="NBU55" s="196"/>
      <c r="NBV55" s="196"/>
      <c r="NBW55" s="196"/>
      <c r="NBX55" s="196"/>
      <c r="NBY55" s="196"/>
      <c r="NBZ55" s="196"/>
      <c r="NCA55" s="196"/>
      <c r="NCB55" s="196"/>
      <c r="NCC55" s="196"/>
      <c r="NCD55" s="196"/>
      <c r="NCE55" s="196"/>
      <c r="NCF55" s="196"/>
      <c r="NCG55" s="196"/>
      <c r="NCH55" s="196"/>
      <c r="NCI55" s="196"/>
      <c r="NCJ55" s="196"/>
      <c r="NCK55" s="196"/>
      <c r="NCL55" s="196"/>
      <c r="NCM55" s="196"/>
      <c r="NCN55" s="196"/>
      <c r="NCO55" s="196"/>
      <c r="NCP55" s="196"/>
      <c r="NCQ55" s="196"/>
      <c r="NCR55" s="196"/>
      <c r="NCS55" s="196"/>
      <c r="NCT55" s="196"/>
      <c r="NCU55" s="196"/>
      <c r="NCV55" s="196"/>
      <c r="NCW55" s="196"/>
      <c r="NCX55" s="196"/>
      <c r="NCY55" s="196"/>
      <c r="NCZ55" s="196"/>
      <c r="NDA55" s="196"/>
      <c r="NDB55" s="196"/>
      <c r="NDC55" s="196"/>
      <c r="NDD55" s="196"/>
      <c r="NDE55" s="196"/>
      <c r="NDF55" s="196"/>
      <c r="NDG55" s="196"/>
      <c r="NDH55" s="196"/>
      <c r="NDI55" s="196"/>
      <c r="NDJ55" s="196"/>
      <c r="NDK55" s="196"/>
      <c r="NDL55" s="196"/>
      <c r="NDM55" s="196"/>
      <c r="NDN55" s="196"/>
      <c r="NDO55" s="196"/>
      <c r="NDP55" s="196"/>
      <c r="NDQ55" s="196"/>
      <c r="NDR55" s="196"/>
      <c r="NDS55" s="196"/>
      <c r="NDT55" s="196"/>
      <c r="NDU55" s="196"/>
      <c r="NDV55" s="196"/>
      <c r="NDW55" s="196"/>
      <c r="NDX55" s="196"/>
      <c r="NDY55" s="196"/>
      <c r="NDZ55" s="196"/>
      <c r="NEA55" s="196"/>
      <c r="NEB55" s="196"/>
      <c r="NEC55" s="196"/>
      <c r="NED55" s="196"/>
      <c r="NEE55" s="196"/>
      <c r="NEF55" s="196"/>
      <c r="NEG55" s="196"/>
      <c r="NEH55" s="196"/>
      <c r="NEI55" s="196"/>
      <c r="NEJ55" s="196"/>
      <c r="NEK55" s="196"/>
      <c r="NEL55" s="196"/>
      <c r="NEM55" s="196"/>
      <c r="NEN55" s="196"/>
      <c r="NEO55" s="196"/>
      <c r="NEP55" s="196"/>
      <c r="NEQ55" s="196"/>
      <c r="NER55" s="196"/>
      <c r="NES55" s="196"/>
      <c r="NET55" s="196"/>
      <c r="NEU55" s="196"/>
      <c r="NEV55" s="196"/>
      <c r="NEW55" s="196"/>
      <c r="NEX55" s="196"/>
      <c r="NEY55" s="196"/>
      <c r="NEZ55" s="196"/>
      <c r="NFA55" s="196"/>
      <c r="NFB55" s="196"/>
      <c r="NFC55" s="196"/>
      <c r="NFD55" s="196"/>
      <c r="NFE55" s="196"/>
      <c r="NFF55" s="196"/>
      <c r="NFG55" s="196"/>
      <c r="NFH55" s="196"/>
      <c r="NFI55" s="196"/>
      <c r="NFJ55" s="196"/>
      <c r="NFK55" s="196"/>
      <c r="NFL55" s="196"/>
      <c r="NFM55" s="196"/>
      <c r="NFN55" s="196"/>
      <c r="NFO55" s="196"/>
      <c r="NFP55" s="196"/>
      <c r="NFQ55" s="196"/>
      <c r="NFR55" s="196"/>
      <c r="NFS55" s="196"/>
      <c r="NFT55" s="196"/>
      <c r="NFU55" s="196"/>
      <c r="NFV55" s="196"/>
      <c r="NFW55" s="196"/>
      <c r="NFX55" s="196"/>
      <c r="NFY55" s="196"/>
      <c r="NFZ55" s="196"/>
      <c r="NGA55" s="196"/>
      <c r="NGB55" s="196"/>
      <c r="NGC55" s="196"/>
      <c r="NGD55" s="196"/>
      <c r="NGE55" s="196"/>
      <c r="NGF55" s="196"/>
      <c r="NGG55" s="196"/>
      <c r="NGH55" s="196"/>
      <c r="NGI55" s="196"/>
      <c r="NGJ55" s="196"/>
      <c r="NGK55" s="196"/>
      <c r="NGL55" s="196"/>
      <c r="NGM55" s="196"/>
      <c r="NGN55" s="196"/>
      <c r="NGO55" s="196"/>
      <c r="NGP55" s="196"/>
      <c r="NGQ55" s="196"/>
      <c r="NGR55" s="196"/>
      <c r="NGS55" s="196"/>
      <c r="NGT55" s="196"/>
      <c r="NGU55" s="196"/>
      <c r="NGV55" s="196"/>
      <c r="NGW55" s="196"/>
      <c r="NGX55" s="196"/>
      <c r="NGY55" s="196"/>
      <c r="NGZ55" s="196"/>
      <c r="NHA55" s="196"/>
      <c r="NHB55" s="196"/>
      <c r="NHC55" s="196"/>
      <c r="NHD55" s="196"/>
      <c r="NHE55" s="196"/>
      <c r="NHF55" s="196"/>
      <c r="NHG55" s="196"/>
      <c r="NHH55" s="196"/>
      <c r="NHI55" s="196"/>
      <c r="NHJ55" s="196"/>
      <c r="NHK55" s="196"/>
      <c r="NHL55" s="196"/>
      <c r="NHM55" s="196"/>
      <c r="NHN55" s="196"/>
      <c r="NHO55" s="196"/>
      <c r="NHP55" s="196"/>
      <c r="NHQ55" s="196"/>
      <c r="NHR55" s="196"/>
      <c r="NHS55" s="196"/>
      <c r="NHT55" s="196"/>
      <c r="NHU55" s="196"/>
      <c r="NHV55" s="196"/>
      <c r="NHW55" s="196"/>
      <c r="NHX55" s="196"/>
      <c r="NHY55" s="196"/>
      <c r="NHZ55" s="196"/>
      <c r="NIA55" s="196"/>
      <c r="NIB55" s="196"/>
      <c r="NIC55" s="196"/>
      <c r="NID55" s="196"/>
      <c r="NIE55" s="196"/>
      <c r="NIF55" s="196"/>
      <c r="NIG55" s="196"/>
      <c r="NIH55" s="196"/>
      <c r="NII55" s="196"/>
      <c r="NIJ55" s="196"/>
      <c r="NIK55" s="196"/>
      <c r="NIL55" s="196"/>
      <c r="NIM55" s="196"/>
      <c r="NIN55" s="196"/>
      <c r="NIO55" s="196"/>
      <c r="NIP55" s="196"/>
      <c r="NIQ55" s="196"/>
      <c r="NIR55" s="196"/>
      <c r="NIS55" s="196"/>
      <c r="NIT55" s="196"/>
      <c r="NIU55" s="196"/>
      <c r="NIV55" s="196"/>
      <c r="NIW55" s="196"/>
      <c r="NIX55" s="196"/>
      <c r="NIY55" s="196"/>
      <c r="NIZ55" s="196"/>
      <c r="NJA55" s="196"/>
      <c r="NJB55" s="196"/>
      <c r="NJC55" s="196"/>
      <c r="NJD55" s="196"/>
      <c r="NJE55" s="196"/>
      <c r="NJF55" s="196"/>
      <c r="NJG55" s="196"/>
      <c r="NJH55" s="196"/>
      <c r="NJI55" s="196"/>
      <c r="NJJ55" s="196"/>
      <c r="NJK55" s="196"/>
      <c r="NJL55" s="196"/>
      <c r="NJM55" s="196"/>
      <c r="NJN55" s="196"/>
      <c r="NJO55" s="196"/>
      <c r="NJP55" s="196"/>
      <c r="NJQ55" s="196"/>
      <c r="NJR55" s="196"/>
      <c r="NJS55" s="196"/>
      <c r="NJT55" s="196"/>
      <c r="NJU55" s="196"/>
      <c r="NJV55" s="196"/>
      <c r="NJW55" s="196"/>
      <c r="NJX55" s="196"/>
      <c r="NJY55" s="196"/>
      <c r="NJZ55" s="196"/>
      <c r="NKA55" s="196"/>
      <c r="NKB55" s="196"/>
      <c r="NKC55" s="196"/>
      <c r="NKD55" s="196"/>
      <c r="NKE55" s="196"/>
      <c r="NKF55" s="196"/>
      <c r="NKG55" s="196"/>
      <c r="NKH55" s="196"/>
      <c r="NKI55" s="196"/>
      <c r="NKJ55" s="196"/>
      <c r="NKK55" s="196"/>
      <c r="NKL55" s="196"/>
      <c r="NKM55" s="196"/>
      <c r="NKN55" s="196"/>
      <c r="NKO55" s="196"/>
      <c r="NKP55" s="196"/>
      <c r="NKQ55" s="196"/>
      <c r="NKR55" s="196"/>
      <c r="NKS55" s="196"/>
      <c r="NKT55" s="196"/>
      <c r="NKU55" s="196"/>
      <c r="NKV55" s="196"/>
      <c r="NKW55" s="196"/>
      <c r="NKX55" s="196"/>
      <c r="NKY55" s="196"/>
      <c r="NKZ55" s="196"/>
      <c r="NLA55" s="196"/>
      <c r="NLB55" s="196"/>
      <c r="NLC55" s="196"/>
      <c r="NLD55" s="196"/>
      <c r="NLE55" s="196"/>
      <c r="NLF55" s="196"/>
      <c r="NLG55" s="196"/>
      <c r="NLH55" s="196"/>
      <c r="NLI55" s="196"/>
      <c r="NLJ55" s="196"/>
      <c r="NLK55" s="196"/>
      <c r="NLL55" s="196"/>
      <c r="NLM55" s="196"/>
      <c r="NLN55" s="196"/>
      <c r="NLO55" s="196"/>
      <c r="NLP55" s="196"/>
      <c r="NLQ55" s="196"/>
      <c r="NLR55" s="196"/>
      <c r="NLS55" s="196"/>
      <c r="NLT55" s="196"/>
      <c r="NLU55" s="196"/>
      <c r="NLV55" s="196"/>
      <c r="NLW55" s="196"/>
      <c r="NLX55" s="196"/>
      <c r="NLY55" s="196"/>
      <c r="NLZ55" s="196"/>
      <c r="NMA55" s="196"/>
      <c r="NMB55" s="196"/>
      <c r="NMC55" s="196"/>
      <c r="NMD55" s="196"/>
      <c r="NME55" s="196"/>
      <c r="NMF55" s="196"/>
      <c r="NMG55" s="196"/>
      <c r="NMH55" s="196"/>
      <c r="NMI55" s="196"/>
      <c r="NMJ55" s="196"/>
      <c r="NMK55" s="196"/>
      <c r="NML55" s="196"/>
      <c r="NMM55" s="196"/>
      <c r="NMN55" s="196"/>
      <c r="NMO55" s="196"/>
      <c r="NMP55" s="196"/>
      <c r="NMQ55" s="196"/>
      <c r="NMR55" s="196"/>
      <c r="NMS55" s="196"/>
      <c r="NMT55" s="196"/>
      <c r="NMU55" s="196"/>
      <c r="NMV55" s="196"/>
      <c r="NMW55" s="196"/>
      <c r="NMX55" s="196"/>
      <c r="NMY55" s="196"/>
      <c r="NMZ55" s="196"/>
      <c r="NNA55" s="196"/>
      <c r="NNB55" s="196"/>
      <c r="NNC55" s="196"/>
      <c r="NND55" s="196"/>
      <c r="NNE55" s="196"/>
      <c r="NNF55" s="196"/>
      <c r="NNG55" s="196"/>
      <c r="NNH55" s="196"/>
      <c r="NNI55" s="196"/>
      <c r="NNJ55" s="196"/>
      <c r="NNK55" s="196"/>
      <c r="NNL55" s="196"/>
      <c r="NNM55" s="196"/>
      <c r="NNN55" s="196"/>
      <c r="NNO55" s="196"/>
      <c r="NNP55" s="196"/>
      <c r="NNQ55" s="196"/>
      <c r="NNR55" s="196"/>
      <c r="NNS55" s="196"/>
      <c r="NNT55" s="196"/>
      <c r="NNU55" s="196"/>
      <c r="NNV55" s="196"/>
      <c r="NNW55" s="196"/>
      <c r="NNX55" s="196"/>
      <c r="NNY55" s="196"/>
      <c r="NNZ55" s="196"/>
      <c r="NOA55" s="196"/>
      <c r="NOB55" s="196"/>
      <c r="NOC55" s="196"/>
      <c r="NOD55" s="196"/>
      <c r="NOE55" s="196"/>
      <c r="NOF55" s="196"/>
      <c r="NOG55" s="196"/>
      <c r="NOH55" s="196"/>
      <c r="NOI55" s="196"/>
      <c r="NOJ55" s="196"/>
      <c r="NOK55" s="196"/>
      <c r="NOL55" s="196"/>
      <c r="NOM55" s="196"/>
      <c r="NON55" s="196"/>
      <c r="NOO55" s="196"/>
      <c r="NOP55" s="196"/>
      <c r="NOQ55" s="196"/>
      <c r="NOR55" s="196"/>
      <c r="NOS55" s="196"/>
      <c r="NOT55" s="196"/>
      <c r="NOU55" s="196"/>
      <c r="NOV55" s="196"/>
      <c r="NOW55" s="196"/>
      <c r="NOX55" s="196"/>
      <c r="NOY55" s="196"/>
      <c r="NOZ55" s="196"/>
      <c r="NPA55" s="196"/>
      <c r="NPB55" s="196"/>
      <c r="NPC55" s="196"/>
      <c r="NPD55" s="196"/>
      <c r="NPE55" s="196"/>
      <c r="NPF55" s="196"/>
      <c r="NPG55" s="196"/>
      <c r="NPH55" s="196"/>
      <c r="NPI55" s="196"/>
      <c r="NPJ55" s="196"/>
      <c r="NPK55" s="196"/>
      <c r="NPL55" s="196"/>
      <c r="NPM55" s="196"/>
      <c r="NPN55" s="196"/>
      <c r="NPO55" s="196"/>
      <c r="NPP55" s="196"/>
      <c r="NPQ55" s="196"/>
      <c r="NPR55" s="196"/>
      <c r="NPS55" s="196"/>
      <c r="NPT55" s="196"/>
      <c r="NPU55" s="196"/>
      <c r="NPV55" s="196"/>
      <c r="NPW55" s="196"/>
      <c r="NPX55" s="196"/>
      <c r="NPY55" s="196"/>
      <c r="NPZ55" s="196"/>
      <c r="NQA55" s="196"/>
      <c r="NQB55" s="196"/>
      <c r="NQC55" s="196"/>
      <c r="NQD55" s="196"/>
      <c r="NQE55" s="196"/>
      <c r="NQF55" s="196"/>
      <c r="NQG55" s="196"/>
      <c r="NQH55" s="196"/>
      <c r="NQI55" s="196"/>
      <c r="NQJ55" s="196"/>
      <c r="NQK55" s="196"/>
      <c r="NQL55" s="196"/>
      <c r="NQM55" s="196"/>
      <c r="NQN55" s="196"/>
      <c r="NQO55" s="196"/>
      <c r="NQP55" s="196"/>
      <c r="NQQ55" s="196"/>
      <c r="NQR55" s="196"/>
      <c r="NQS55" s="196"/>
      <c r="NQT55" s="196"/>
      <c r="NQU55" s="196"/>
      <c r="NQV55" s="196"/>
      <c r="NQW55" s="196"/>
      <c r="NQX55" s="196"/>
      <c r="NQY55" s="196"/>
      <c r="NQZ55" s="196"/>
      <c r="NRA55" s="196"/>
      <c r="NRB55" s="196"/>
      <c r="NRC55" s="196"/>
      <c r="NRD55" s="196"/>
      <c r="NRE55" s="196"/>
      <c r="NRF55" s="196"/>
      <c r="NRG55" s="196"/>
      <c r="NRH55" s="196"/>
      <c r="NRI55" s="196"/>
      <c r="NRJ55" s="196"/>
      <c r="NRK55" s="196"/>
      <c r="NRL55" s="196"/>
      <c r="NRM55" s="196"/>
      <c r="NRN55" s="196"/>
      <c r="NRO55" s="196"/>
      <c r="NRP55" s="196"/>
      <c r="NRQ55" s="196"/>
      <c r="NRR55" s="196"/>
      <c r="NRS55" s="196"/>
      <c r="NRT55" s="196"/>
      <c r="NRU55" s="196"/>
      <c r="NRV55" s="196"/>
      <c r="NRW55" s="196"/>
      <c r="NRX55" s="196"/>
      <c r="NRY55" s="196"/>
      <c r="NRZ55" s="196"/>
      <c r="NSA55" s="196"/>
      <c r="NSB55" s="196"/>
      <c r="NSC55" s="196"/>
      <c r="NSD55" s="196"/>
      <c r="NSE55" s="196"/>
      <c r="NSF55" s="196"/>
      <c r="NSG55" s="196"/>
      <c r="NSH55" s="196"/>
      <c r="NSI55" s="196"/>
      <c r="NSJ55" s="196"/>
      <c r="NSK55" s="196"/>
      <c r="NSL55" s="196"/>
      <c r="NSM55" s="196"/>
      <c r="NSN55" s="196"/>
      <c r="NSO55" s="196"/>
      <c r="NSP55" s="196"/>
      <c r="NSQ55" s="196"/>
      <c r="NSR55" s="196"/>
      <c r="NSS55" s="196"/>
      <c r="NST55" s="196"/>
      <c r="NSU55" s="196"/>
      <c r="NSV55" s="196"/>
      <c r="NSW55" s="196"/>
      <c r="NSX55" s="196"/>
      <c r="NSY55" s="196"/>
      <c r="NSZ55" s="196"/>
      <c r="NTA55" s="196"/>
      <c r="NTB55" s="196"/>
      <c r="NTC55" s="196"/>
      <c r="NTD55" s="196"/>
      <c r="NTE55" s="196"/>
      <c r="NTF55" s="196"/>
      <c r="NTG55" s="196"/>
      <c r="NTH55" s="196"/>
      <c r="NTI55" s="196"/>
      <c r="NTJ55" s="196"/>
      <c r="NTK55" s="196"/>
      <c r="NTL55" s="196"/>
      <c r="NTM55" s="196"/>
      <c r="NTN55" s="196"/>
      <c r="NTO55" s="196"/>
      <c r="NTP55" s="196"/>
      <c r="NTQ55" s="196"/>
      <c r="NTR55" s="196"/>
      <c r="NTS55" s="196"/>
      <c r="NTT55" s="196"/>
      <c r="NTU55" s="196"/>
      <c r="NTV55" s="196"/>
      <c r="NTW55" s="196"/>
      <c r="NTX55" s="196"/>
      <c r="NTY55" s="196"/>
      <c r="NTZ55" s="196"/>
      <c r="NUA55" s="196"/>
      <c r="NUB55" s="196"/>
      <c r="NUC55" s="196"/>
      <c r="NUD55" s="196"/>
      <c r="NUE55" s="196"/>
      <c r="NUF55" s="196"/>
      <c r="NUG55" s="196"/>
      <c r="NUH55" s="196"/>
      <c r="NUI55" s="196"/>
      <c r="NUJ55" s="196"/>
      <c r="NUK55" s="196"/>
      <c r="NUL55" s="196"/>
      <c r="NUM55" s="196"/>
      <c r="NUN55" s="196"/>
      <c r="NUO55" s="196"/>
      <c r="NUP55" s="196"/>
      <c r="NUQ55" s="196"/>
      <c r="NUR55" s="196"/>
      <c r="NUS55" s="196"/>
      <c r="NUT55" s="196"/>
      <c r="NUU55" s="196"/>
      <c r="NUV55" s="196"/>
      <c r="NUW55" s="196"/>
      <c r="NUX55" s="196"/>
      <c r="NUY55" s="196"/>
      <c r="NUZ55" s="196"/>
      <c r="NVA55" s="196"/>
      <c r="NVB55" s="196"/>
      <c r="NVC55" s="196"/>
      <c r="NVD55" s="196"/>
      <c r="NVE55" s="196"/>
      <c r="NVF55" s="196"/>
      <c r="NVG55" s="196"/>
      <c r="NVH55" s="196"/>
      <c r="NVI55" s="196"/>
      <c r="NVJ55" s="196"/>
      <c r="NVK55" s="196"/>
      <c r="NVL55" s="196"/>
      <c r="NVM55" s="196"/>
      <c r="NVN55" s="196"/>
      <c r="NVO55" s="196"/>
      <c r="NVP55" s="196"/>
      <c r="NVQ55" s="196"/>
      <c r="NVR55" s="196"/>
      <c r="NVS55" s="196"/>
      <c r="NVT55" s="196"/>
      <c r="NVU55" s="196"/>
      <c r="NVV55" s="196"/>
      <c r="NVW55" s="196"/>
      <c r="NVX55" s="196"/>
      <c r="NVY55" s="196"/>
      <c r="NVZ55" s="196"/>
      <c r="NWA55" s="196"/>
      <c r="NWB55" s="196"/>
      <c r="NWC55" s="196"/>
      <c r="NWD55" s="196"/>
      <c r="NWE55" s="196"/>
      <c r="NWF55" s="196"/>
      <c r="NWG55" s="196"/>
      <c r="NWH55" s="196"/>
      <c r="NWI55" s="196"/>
      <c r="NWJ55" s="196"/>
      <c r="NWK55" s="196"/>
      <c r="NWL55" s="196"/>
      <c r="NWM55" s="196"/>
      <c r="NWN55" s="196"/>
      <c r="NWO55" s="196"/>
      <c r="NWP55" s="196"/>
      <c r="NWQ55" s="196"/>
      <c r="NWR55" s="196"/>
      <c r="NWS55" s="196"/>
      <c r="NWT55" s="196"/>
      <c r="NWU55" s="196"/>
      <c r="NWV55" s="196"/>
      <c r="NWW55" s="196"/>
      <c r="NWX55" s="196"/>
      <c r="NWY55" s="196"/>
      <c r="NWZ55" s="196"/>
      <c r="NXA55" s="196"/>
      <c r="NXB55" s="196"/>
      <c r="NXC55" s="196"/>
      <c r="NXD55" s="196"/>
      <c r="NXE55" s="196"/>
      <c r="NXF55" s="196"/>
      <c r="NXG55" s="196"/>
      <c r="NXH55" s="196"/>
      <c r="NXI55" s="196"/>
      <c r="NXJ55" s="196"/>
      <c r="NXK55" s="196"/>
      <c r="NXL55" s="196"/>
      <c r="NXM55" s="196"/>
      <c r="NXN55" s="196"/>
      <c r="NXO55" s="196"/>
      <c r="NXP55" s="196"/>
      <c r="NXQ55" s="196"/>
      <c r="NXR55" s="196"/>
      <c r="NXS55" s="196"/>
      <c r="NXT55" s="196"/>
      <c r="NXU55" s="196"/>
      <c r="NXV55" s="196"/>
      <c r="NXW55" s="196"/>
      <c r="NXX55" s="196"/>
      <c r="NXY55" s="196"/>
      <c r="NXZ55" s="196"/>
      <c r="NYA55" s="196"/>
      <c r="NYB55" s="196"/>
      <c r="NYC55" s="196"/>
      <c r="NYD55" s="196"/>
      <c r="NYE55" s="196"/>
      <c r="NYF55" s="196"/>
      <c r="NYG55" s="196"/>
      <c r="NYH55" s="196"/>
      <c r="NYI55" s="196"/>
      <c r="NYJ55" s="196"/>
      <c r="NYK55" s="196"/>
      <c r="NYL55" s="196"/>
      <c r="NYM55" s="196"/>
      <c r="NYN55" s="196"/>
      <c r="NYO55" s="196"/>
      <c r="NYP55" s="196"/>
      <c r="NYQ55" s="196"/>
      <c r="NYR55" s="196"/>
      <c r="NYS55" s="196"/>
      <c r="NYT55" s="196"/>
      <c r="NYU55" s="196"/>
      <c r="NYV55" s="196"/>
      <c r="NYW55" s="196"/>
      <c r="NYX55" s="196"/>
      <c r="NYY55" s="196"/>
      <c r="NYZ55" s="196"/>
      <c r="NZA55" s="196"/>
      <c r="NZB55" s="196"/>
      <c r="NZC55" s="196"/>
      <c r="NZD55" s="196"/>
      <c r="NZE55" s="196"/>
      <c r="NZF55" s="196"/>
      <c r="NZG55" s="196"/>
      <c r="NZH55" s="196"/>
      <c r="NZI55" s="196"/>
      <c r="NZJ55" s="196"/>
      <c r="NZK55" s="196"/>
      <c r="NZL55" s="196"/>
      <c r="NZM55" s="196"/>
      <c r="NZN55" s="196"/>
      <c r="NZO55" s="196"/>
      <c r="NZP55" s="196"/>
      <c r="NZQ55" s="196"/>
      <c r="NZR55" s="196"/>
      <c r="NZS55" s="196"/>
      <c r="NZT55" s="196"/>
      <c r="NZU55" s="196"/>
      <c r="NZV55" s="196"/>
      <c r="NZW55" s="196"/>
      <c r="NZX55" s="196"/>
      <c r="NZY55" s="196"/>
      <c r="NZZ55" s="196"/>
      <c r="OAA55" s="196"/>
      <c r="OAB55" s="196"/>
      <c r="OAC55" s="196"/>
      <c r="OAD55" s="196"/>
      <c r="OAE55" s="196"/>
      <c r="OAF55" s="196"/>
      <c r="OAG55" s="196"/>
      <c r="OAH55" s="196"/>
      <c r="OAI55" s="196"/>
      <c r="OAJ55" s="196"/>
      <c r="OAK55" s="196"/>
      <c r="OAL55" s="196"/>
      <c r="OAM55" s="196"/>
      <c r="OAN55" s="196"/>
      <c r="OAO55" s="196"/>
      <c r="OAP55" s="196"/>
      <c r="OAQ55" s="196"/>
      <c r="OAR55" s="196"/>
      <c r="OAS55" s="196"/>
      <c r="OAT55" s="196"/>
      <c r="OAU55" s="196"/>
      <c r="OAV55" s="196"/>
      <c r="OAW55" s="196"/>
      <c r="OAX55" s="196"/>
      <c r="OAY55" s="196"/>
      <c r="OAZ55" s="196"/>
      <c r="OBA55" s="196"/>
      <c r="OBB55" s="196"/>
      <c r="OBC55" s="196"/>
      <c r="OBD55" s="196"/>
      <c r="OBE55" s="196"/>
      <c r="OBF55" s="196"/>
      <c r="OBG55" s="196"/>
      <c r="OBH55" s="196"/>
      <c r="OBI55" s="196"/>
      <c r="OBJ55" s="196"/>
      <c r="OBK55" s="196"/>
      <c r="OBL55" s="196"/>
      <c r="OBM55" s="196"/>
      <c r="OBN55" s="196"/>
      <c r="OBO55" s="196"/>
      <c r="OBP55" s="196"/>
      <c r="OBQ55" s="196"/>
      <c r="OBR55" s="196"/>
      <c r="OBS55" s="196"/>
      <c r="OBT55" s="196"/>
      <c r="OBU55" s="196"/>
      <c r="OBV55" s="196"/>
      <c r="OBW55" s="196"/>
      <c r="OBX55" s="196"/>
      <c r="OBY55" s="196"/>
      <c r="OBZ55" s="196"/>
      <c r="OCA55" s="196"/>
      <c r="OCB55" s="196"/>
      <c r="OCC55" s="196"/>
      <c r="OCD55" s="196"/>
      <c r="OCE55" s="196"/>
      <c r="OCF55" s="196"/>
      <c r="OCG55" s="196"/>
      <c r="OCH55" s="196"/>
      <c r="OCI55" s="196"/>
      <c r="OCJ55" s="196"/>
      <c r="OCK55" s="196"/>
      <c r="OCL55" s="196"/>
      <c r="OCM55" s="196"/>
      <c r="OCN55" s="196"/>
      <c r="OCO55" s="196"/>
      <c r="OCP55" s="196"/>
      <c r="OCQ55" s="196"/>
      <c r="OCR55" s="196"/>
      <c r="OCS55" s="196"/>
      <c r="OCT55" s="196"/>
      <c r="OCU55" s="196"/>
      <c r="OCV55" s="196"/>
      <c r="OCW55" s="196"/>
      <c r="OCX55" s="196"/>
      <c r="OCY55" s="196"/>
      <c r="OCZ55" s="196"/>
      <c r="ODA55" s="196"/>
      <c r="ODB55" s="196"/>
      <c r="ODC55" s="196"/>
      <c r="ODD55" s="196"/>
      <c r="ODE55" s="196"/>
      <c r="ODF55" s="196"/>
      <c r="ODG55" s="196"/>
      <c r="ODH55" s="196"/>
      <c r="ODI55" s="196"/>
      <c r="ODJ55" s="196"/>
      <c r="ODK55" s="196"/>
      <c r="ODL55" s="196"/>
      <c r="ODM55" s="196"/>
      <c r="ODN55" s="196"/>
      <c r="ODO55" s="196"/>
      <c r="ODP55" s="196"/>
      <c r="ODQ55" s="196"/>
      <c r="ODR55" s="196"/>
      <c r="ODS55" s="196"/>
      <c r="ODT55" s="196"/>
      <c r="ODU55" s="196"/>
      <c r="ODV55" s="196"/>
      <c r="ODW55" s="196"/>
      <c r="ODX55" s="196"/>
      <c r="ODY55" s="196"/>
      <c r="ODZ55" s="196"/>
      <c r="OEA55" s="196"/>
      <c r="OEB55" s="196"/>
      <c r="OEC55" s="196"/>
      <c r="OED55" s="196"/>
      <c r="OEE55" s="196"/>
      <c r="OEF55" s="196"/>
      <c r="OEG55" s="196"/>
      <c r="OEH55" s="196"/>
      <c r="OEI55" s="196"/>
      <c r="OEJ55" s="196"/>
      <c r="OEK55" s="196"/>
      <c r="OEL55" s="196"/>
      <c r="OEM55" s="196"/>
      <c r="OEN55" s="196"/>
      <c r="OEO55" s="196"/>
      <c r="OEP55" s="196"/>
      <c r="OEQ55" s="196"/>
      <c r="OER55" s="196"/>
      <c r="OES55" s="196"/>
      <c r="OET55" s="196"/>
      <c r="OEU55" s="196"/>
      <c r="OEV55" s="196"/>
      <c r="OEW55" s="196"/>
      <c r="OEX55" s="196"/>
      <c r="OEY55" s="196"/>
      <c r="OEZ55" s="196"/>
      <c r="OFA55" s="196"/>
      <c r="OFB55" s="196"/>
      <c r="OFC55" s="196"/>
      <c r="OFD55" s="196"/>
      <c r="OFE55" s="196"/>
      <c r="OFF55" s="196"/>
      <c r="OFG55" s="196"/>
      <c r="OFH55" s="196"/>
      <c r="OFI55" s="196"/>
      <c r="OFJ55" s="196"/>
      <c r="OFK55" s="196"/>
      <c r="OFL55" s="196"/>
      <c r="OFM55" s="196"/>
      <c r="OFN55" s="196"/>
      <c r="OFO55" s="196"/>
      <c r="OFP55" s="196"/>
      <c r="OFQ55" s="196"/>
      <c r="OFR55" s="196"/>
      <c r="OFS55" s="196"/>
      <c r="OFT55" s="196"/>
      <c r="OFU55" s="196"/>
      <c r="OFV55" s="196"/>
      <c r="OFW55" s="196"/>
      <c r="OFX55" s="196"/>
      <c r="OFY55" s="196"/>
      <c r="OFZ55" s="196"/>
      <c r="OGA55" s="196"/>
      <c r="OGB55" s="196"/>
      <c r="OGC55" s="196"/>
      <c r="OGD55" s="196"/>
      <c r="OGE55" s="196"/>
      <c r="OGF55" s="196"/>
      <c r="OGG55" s="196"/>
      <c r="OGH55" s="196"/>
      <c r="OGI55" s="196"/>
      <c r="OGJ55" s="196"/>
      <c r="OGK55" s="196"/>
      <c r="OGL55" s="196"/>
      <c r="OGM55" s="196"/>
      <c r="OGN55" s="196"/>
      <c r="OGO55" s="196"/>
      <c r="OGP55" s="196"/>
      <c r="OGQ55" s="196"/>
      <c r="OGR55" s="196"/>
      <c r="OGS55" s="196"/>
      <c r="OGT55" s="196"/>
      <c r="OGU55" s="196"/>
      <c r="OGV55" s="196"/>
      <c r="OGW55" s="196"/>
      <c r="OGX55" s="196"/>
      <c r="OGY55" s="196"/>
      <c r="OGZ55" s="196"/>
      <c r="OHA55" s="196"/>
      <c r="OHB55" s="196"/>
      <c r="OHC55" s="196"/>
      <c r="OHD55" s="196"/>
      <c r="OHE55" s="196"/>
      <c r="OHF55" s="196"/>
      <c r="OHG55" s="196"/>
      <c r="OHH55" s="196"/>
      <c r="OHI55" s="196"/>
      <c r="OHJ55" s="196"/>
      <c r="OHK55" s="196"/>
      <c r="OHL55" s="196"/>
      <c r="OHM55" s="196"/>
      <c r="OHN55" s="196"/>
      <c r="OHO55" s="196"/>
      <c r="OHP55" s="196"/>
      <c r="OHQ55" s="196"/>
      <c r="OHR55" s="196"/>
      <c r="OHS55" s="196"/>
      <c r="OHT55" s="196"/>
      <c r="OHU55" s="196"/>
      <c r="OHV55" s="196"/>
      <c r="OHW55" s="196"/>
      <c r="OHX55" s="196"/>
      <c r="OHY55" s="196"/>
      <c r="OHZ55" s="196"/>
      <c r="OIA55" s="196"/>
      <c r="OIB55" s="196"/>
      <c r="OIC55" s="196"/>
      <c r="OID55" s="196"/>
      <c r="OIE55" s="196"/>
      <c r="OIF55" s="196"/>
      <c r="OIG55" s="196"/>
      <c r="OIH55" s="196"/>
      <c r="OII55" s="196"/>
      <c r="OIJ55" s="196"/>
      <c r="OIK55" s="196"/>
      <c r="OIL55" s="196"/>
      <c r="OIM55" s="196"/>
      <c r="OIN55" s="196"/>
      <c r="OIO55" s="196"/>
      <c r="OIP55" s="196"/>
      <c r="OIQ55" s="196"/>
      <c r="OIR55" s="196"/>
      <c r="OIS55" s="196"/>
      <c r="OIT55" s="196"/>
      <c r="OIU55" s="196"/>
      <c r="OIV55" s="196"/>
      <c r="OIW55" s="196"/>
      <c r="OIX55" s="196"/>
      <c r="OIY55" s="196"/>
      <c r="OIZ55" s="196"/>
      <c r="OJA55" s="196"/>
      <c r="OJB55" s="196"/>
      <c r="OJC55" s="196"/>
      <c r="OJD55" s="196"/>
      <c r="OJE55" s="196"/>
      <c r="OJF55" s="196"/>
      <c r="OJG55" s="196"/>
      <c r="OJH55" s="196"/>
      <c r="OJI55" s="196"/>
      <c r="OJJ55" s="196"/>
      <c r="OJK55" s="196"/>
      <c r="OJL55" s="196"/>
      <c r="OJM55" s="196"/>
      <c r="OJN55" s="196"/>
      <c r="OJO55" s="196"/>
      <c r="OJP55" s="196"/>
      <c r="OJQ55" s="196"/>
      <c r="OJR55" s="196"/>
      <c r="OJS55" s="196"/>
      <c r="OJT55" s="196"/>
      <c r="OJU55" s="196"/>
      <c r="OJV55" s="196"/>
      <c r="OJW55" s="196"/>
      <c r="OJX55" s="196"/>
      <c r="OJY55" s="196"/>
      <c r="OJZ55" s="196"/>
      <c r="OKA55" s="196"/>
      <c r="OKB55" s="196"/>
      <c r="OKC55" s="196"/>
      <c r="OKD55" s="196"/>
      <c r="OKE55" s="196"/>
      <c r="OKF55" s="196"/>
      <c r="OKG55" s="196"/>
      <c r="OKH55" s="196"/>
      <c r="OKI55" s="196"/>
      <c r="OKJ55" s="196"/>
      <c r="OKK55" s="196"/>
      <c r="OKL55" s="196"/>
      <c r="OKM55" s="196"/>
      <c r="OKN55" s="196"/>
      <c r="OKO55" s="196"/>
      <c r="OKP55" s="196"/>
      <c r="OKQ55" s="196"/>
      <c r="OKR55" s="196"/>
      <c r="OKS55" s="196"/>
      <c r="OKT55" s="196"/>
      <c r="OKU55" s="196"/>
      <c r="OKV55" s="196"/>
      <c r="OKW55" s="196"/>
      <c r="OKX55" s="196"/>
      <c r="OKY55" s="196"/>
      <c r="OKZ55" s="196"/>
      <c r="OLA55" s="196"/>
      <c r="OLB55" s="196"/>
      <c r="OLC55" s="196"/>
      <c r="OLD55" s="196"/>
      <c r="OLE55" s="196"/>
      <c r="OLF55" s="196"/>
      <c r="OLG55" s="196"/>
      <c r="OLH55" s="196"/>
      <c r="OLI55" s="196"/>
      <c r="OLJ55" s="196"/>
      <c r="OLK55" s="196"/>
      <c r="OLL55" s="196"/>
      <c r="OLM55" s="196"/>
      <c r="OLN55" s="196"/>
      <c r="OLO55" s="196"/>
      <c r="OLP55" s="196"/>
      <c r="OLQ55" s="196"/>
      <c r="OLR55" s="196"/>
      <c r="OLS55" s="196"/>
      <c r="OLT55" s="196"/>
      <c r="OLU55" s="196"/>
      <c r="OLV55" s="196"/>
      <c r="OLW55" s="196"/>
      <c r="OLX55" s="196"/>
      <c r="OLY55" s="196"/>
      <c r="OLZ55" s="196"/>
      <c r="OMA55" s="196"/>
      <c r="OMB55" s="196"/>
      <c r="OMC55" s="196"/>
      <c r="OMD55" s="196"/>
      <c r="OME55" s="196"/>
      <c r="OMF55" s="196"/>
      <c r="OMG55" s="196"/>
      <c r="OMH55" s="196"/>
      <c r="OMI55" s="196"/>
      <c r="OMJ55" s="196"/>
      <c r="OMK55" s="196"/>
      <c r="OML55" s="196"/>
      <c r="OMM55" s="196"/>
      <c r="OMN55" s="196"/>
      <c r="OMO55" s="196"/>
      <c r="OMP55" s="196"/>
      <c r="OMQ55" s="196"/>
      <c r="OMR55" s="196"/>
      <c r="OMS55" s="196"/>
      <c r="OMT55" s="196"/>
      <c r="OMU55" s="196"/>
      <c r="OMV55" s="196"/>
      <c r="OMW55" s="196"/>
      <c r="OMX55" s="196"/>
      <c r="OMY55" s="196"/>
      <c r="OMZ55" s="196"/>
      <c r="ONA55" s="196"/>
      <c r="ONB55" s="196"/>
      <c r="ONC55" s="196"/>
      <c r="OND55" s="196"/>
      <c r="ONE55" s="196"/>
      <c r="ONF55" s="196"/>
      <c r="ONG55" s="196"/>
      <c r="ONH55" s="196"/>
      <c r="ONI55" s="196"/>
      <c r="ONJ55" s="196"/>
      <c r="ONK55" s="196"/>
      <c r="ONL55" s="196"/>
      <c r="ONM55" s="196"/>
      <c r="ONN55" s="196"/>
      <c r="ONO55" s="196"/>
      <c r="ONP55" s="196"/>
      <c r="ONQ55" s="196"/>
      <c r="ONR55" s="196"/>
      <c r="ONS55" s="196"/>
      <c r="ONT55" s="196"/>
      <c r="ONU55" s="196"/>
      <c r="ONV55" s="196"/>
      <c r="ONW55" s="196"/>
      <c r="ONX55" s="196"/>
      <c r="ONY55" s="196"/>
      <c r="ONZ55" s="196"/>
      <c r="OOA55" s="196"/>
      <c r="OOB55" s="196"/>
      <c r="OOC55" s="196"/>
      <c r="OOD55" s="196"/>
      <c r="OOE55" s="196"/>
      <c r="OOF55" s="196"/>
      <c r="OOG55" s="196"/>
      <c r="OOH55" s="196"/>
      <c r="OOI55" s="196"/>
      <c r="OOJ55" s="196"/>
      <c r="OOK55" s="196"/>
      <c r="OOL55" s="196"/>
      <c r="OOM55" s="196"/>
      <c r="OON55" s="196"/>
      <c r="OOO55" s="196"/>
      <c r="OOP55" s="196"/>
      <c r="OOQ55" s="196"/>
      <c r="OOR55" s="196"/>
      <c r="OOS55" s="196"/>
      <c r="OOT55" s="196"/>
      <c r="OOU55" s="196"/>
      <c r="OOV55" s="196"/>
      <c r="OOW55" s="196"/>
      <c r="OOX55" s="196"/>
      <c r="OOY55" s="196"/>
      <c r="OOZ55" s="196"/>
      <c r="OPA55" s="196"/>
      <c r="OPB55" s="196"/>
      <c r="OPC55" s="196"/>
      <c r="OPD55" s="196"/>
      <c r="OPE55" s="196"/>
      <c r="OPF55" s="196"/>
      <c r="OPG55" s="196"/>
      <c r="OPH55" s="196"/>
      <c r="OPI55" s="196"/>
      <c r="OPJ55" s="196"/>
      <c r="OPK55" s="196"/>
      <c r="OPL55" s="196"/>
      <c r="OPM55" s="196"/>
      <c r="OPN55" s="196"/>
      <c r="OPO55" s="196"/>
      <c r="OPP55" s="196"/>
      <c r="OPQ55" s="196"/>
      <c r="OPR55" s="196"/>
      <c r="OPS55" s="196"/>
      <c r="OPT55" s="196"/>
      <c r="OPU55" s="196"/>
      <c r="OPV55" s="196"/>
      <c r="OPW55" s="196"/>
      <c r="OPX55" s="196"/>
      <c r="OPY55" s="196"/>
      <c r="OPZ55" s="196"/>
      <c r="OQA55" s="196"/>
      <c r="OQB55" s="196"/>
      <c r="OQC55" s="196"/>
      <c r="OQD55" s="196"/>
      <c r="OQE55" s="196"/>
      <c r="OQF55" s="196"/>
      <c r="OQG55" s="196"/>
      <c r="OQH55" s="196"/>
      <c r="OQI55" s="196"/>
      <c r="OQJ55" s="196"/>
      <c r="OQK55" s="196"/>
      <c r="OQL55" s="196"/>
      <c r="OQM55" s="196"/>
      <c r="OQN55" s="196"/>
      <c r="OQO55" s="196"/>
      <c r="OQP55" s="196"/>
      <c r="OQQ55" s="196"/>
      <c r="OQR55" s="196"/>
      <c r="OQS55" s="196"/>
      <c r="OQT55" s="196"/>
      <c r="OQU55" s="196"/>
      <c r="OQV55" s="196"/>
      <c r="OQW55" s="196"/>
      <c r="OQX55" s="196"/>
      <c r="OQY55" s="196"/>
      <c r="OQZ55" s="196"/>
      <c r="ORA55" s="196"/>
      <c r="ORB55" s="196"/>
      <c r="ORC55" s="196"/>
      <c r="ORD55" s="196"/>
      <c r="ORE55" s="196"/>
      <c r="ORF55" s="196"/>
      <c r="ORG55" s="196"/>
      <c r="ORH55" s="196"/>
      <c r="ORI55" s="196"/>
      <c r="ORJ55" s="196"/>
      <c r="ORK55" s="196"/>
      <c r="ORL55" s="196"/>
      <c r="ORM55" s="196"/>
      <c r="ORN55" s="196"/>
      <c r="ORO55" s="196"/>
      <c r="ORP55" s="196"/>
      <c r="ORQ55" s="196"/>
      <c r="ORR55" s="196"/>
      <c r="ORS55" s="196"/>
      <c r="ORT55" s="196"/>
      <c r="ORU55" s="196"/>
      <c r="ORV55" s="196"/>
      <c r="ORW55" s="196"/>
      <c r="ORX55" s="196"/>
      <c r="ORY55" s="196"/>
      <c r="ORZ55" s="196"/>
      <c r="OSA55" s="196"/>
      <c r="OSB55" s="196"/>
      <c r="OSC55" s="196"/>
      <c r="OSD55" s="196"/>
      <c r="OSE55" s="196"/>
      <c r="OSF55" s="196"/>
      <c r="OSG55" s="196"/>
      <c r="OSH55" s="196"/>
      <c r="OSI55" s="196"/>
      <c r="OSJ55" s="196"/>
      <c r="OSK55" s="196"/>
      <c r="OSL55" s="196"/>
      <c r="OSM55" s="196"/>
      <c r="OSN55" s="196"/>
      <c r="OSO55" s="196"/>
      <c r="OSP55" s="196"/>
      <c r="OSQ55" s="196"/>
      <c r="OSR55" s="196"/>
      <c r="OSS55" s="196"/>
      <c r="OST55" s="196"/>
      <c r="OSU55" s="196"/>
      <c r="OSV55" s="196"/>
      <c r="OSW55" s="196"/>
      <c r="OSX55" s="196"/>
      <c r="OSY55" s="196"/>
      <c r="OSZ55" s="196"/>
      <c r="OTA55" s="196"/>
      <c r="OTB55" s="196"/>
      <c r="OTC55" s="196"/>
      <c r="OTD55" s="196"/>
      <c r="OTE55" s="196"/>
      <c r="OTF55" s="196"/>
      <c r="OTG55" s="196"/>
      <c r="OTH55" s="196"/>
      <c r="OTI55" s="196"/>
      <c r="OTJ55" s="196"/>
      <c r="OTK55" s="196"/>
      <c r="OTL55" s="196"/>
      <c r="OTM55" s="196"/>
      <c r="OTN55" s="196"/>
      <c r="OTO55" s="196"/>
      <c r="OTP55" s="196"/>
      <c r="OTQ55" s="196"/>
      <c r="OTR55" s="196"/>
      <c r="OTS55" s="196"/>
      <c r="OTT55" s="196"/>
      <c r="OTU55" s="196"/>
      <c r="OTV55" s="196"/>
      <c r="OTW55" s="196"/>
      <c r="OTX55" s="196"/>
      <c r="OTY55" s="196"/>
      <c r="OTZ55" s="196"/>
      <c r="OUA55" s="196"/>
      <c r="OUB55" s="196"/>
      <c r="OUC55" s="196"/>
      <c r="OUD55" s="196"/>
      <c r="OUE55" s="196"/>
      <c r="OUF55" s="196"/>
      <c r="OUG55" s="196"/>
      <c r="OUH55" s="196"/>
      <c r="OUI55" s="196"/>
      <c r="OUJ55" s="196"/>
      <c r="OUK55" s="196"/>
      <c r="OUL55" s="196"/>
      <c r="OUM55" s="196"/>
      <c r="OUN55" s="196"/>
      <c r="OUO55" s="196"/>
      <c r="OUP55" s="196"/>
      <c r="OUQ55" s="196"/>
      <c r="OUR55" s="196"/>
      <c r="OUS55" s="196"/>
      <c r="OUT55" s="196"/>
      <c r="OUU55" s="196"/>
      <c r="OUV55" s="196"/>
      <c r="OUW55" s="196"/>
      <c r="OUX55" s="196"/>
      <c r="OUY55" s="196"/>
      <c r="OUZ55" s="196"/>
      <c r="OVA55" s="196"/>
      <c r="OVB55" s="196"/>
      <c r="OVC55" s="196"/>
      <c r="OVD55" s="196"/>
      <c r="OVE55" s="196"/>
      <c r="OVF55" s="196"/>
      <c r="OVG55" s="196"/>
      <c r="OVH55" s="196"/>
      <c r="OVI55" s="196"/>
      <c r="OVJ55" s="196"/>
      <c r="OVK55" s="196"/>
      <c r="OVL55" s="196"/>
      <c r="OVM55" s="196"/>
      <c r="OVN55" s="196"/>
      <c r="OVO55" s="196"/>
      <c r="OVP55" s="196"/>
      <c r="OVQ55" s="196"/>
      <c r="OVR55" s="196"/>
      <c r="OVS55" s="196"/>
      <c r="OVT55" s="196"/>
      <c r="OVU55" s="196"/>
      <c r="OVV55" s="196"/>
      <c r="OVW55" s="196"/>
      <c r="OVX55" s="196"/>
      <c r="OVY55" s="196"/>
      <c r="OVZ55" s="196"/>
      <c r="OWA55" s="196"/>
      <c r="OWB55" s="196"/>
      <c r="OWC55" s="196"/>
      <c r="OWD55" s="196"/>
      <c r="OWE55" s="196"/>
      <c r="OWF55" s="196"/>
      <c r="OWG55" s="196"/>
      <c r="OWH55" s="196"/>
      <c r="OWI55" s="196"/>
      <c r="OWJ55" s="196"/>
      <c r="OWK55" s="196"/>
      <c r="OWL55" s="196"/>
      <c r="OWM55" s="196"/>
      <c r="OWN55" s="196"/>
      <c r="OWO55" s="196"/>
      <c r="OWP55" s="196"/>
      <c r="OWQ55" s="196"/>
      <c r="OWR55" s="196"/>
      <c r="OWS55" s="196"/>
      <c r="OWT55" s="196"/>
      <c r="OWU55" s="196"/>
      <c r="OWV55" s="196"/>
      <c r="OWW55" s="196"/>
      <c r="OWX55" s="196"/>
      <c r="OWY55" s="196"/>
      <c r="OWZ55" s="196"/>
      <c r="OXA55" s="196"/>
      <c r="OXB55" s="196"/>
      <c r="OXC55" s="196"/>
      <c r="OXD55" s="196"/>
      <c r="OXE55" s="196"/>
      <c r="OXF55" s="196"/>
      <c r="OXG55" s="196"/>
      <c r="OXH55" s="196"/>
      <c r="OXI55" s="196"/>
      <c r="OXJ55" s="196"/>
      <c r="OXK55" s="196"/>
      <c r="OXL55" s="196"/>
      <c r="OXM55" s="196"/>
      <c r="OXN55" s="196"/>
      <c r="OXO55" s="196"/>
      <c r="OXP55" s="196"/>
      <c r="OXQ55" s="196"/>
      <c r="OXR55" s="196"/>
      <c r="OXS55" s="196"/>
      <c r="OXT55" s="196"/>
      <c r="OXU55" s="196"/>
      <c r="OXV55" s="196"/>
      <c r="OXW55" s="196"/>
      <c r="OXX55" s="196"/>
      <c r="OXY55" s="196"/>
      <c r="OXZ55" s="196"/>
      <c r="OYA55" s="196"/>
      <c r="OYB55" s="196"/>
      <c r="OYC55" s="196"/>
      <c r="OYD55" s="196"/>
      <c r="OYE55" s="196"/>
      <c r="OYF55" s="196"/>
      <c r="OYG55" s="196"/>
      <c r="OYH55" s="196"/>
      <c r="OYI55" s="196"/>
      <c r="OYJ55" s="196"/>
      <c r="OYK55" s="196"/>
      <c r="OYL55" s="196"/>
      <c r="OYM55" s="196"/>
      <c r="OYN55" s="196"/>
      <c r="OYO55" s="196"/>
      <c r="OYP55" s="196"/>
      <c r="OYQ55" s="196"/>
      <c r="OYR55" s="196"/>
      <c r="OYS55" s="196"/>
      <c r="OYT55" s="196"/>
      <c r="OYU55" s="196"/>
      <c r="OYV55" s="196"/>
      <c r="OYW55" s="196"/>
      <c r="OYX55" s="196"/>
      <c r="OYY55" s="196"/>
      <c r="OYZ55" s="196"/>
      <c r="OZA55" s="196"/>
      <c r="OZB55" s="196"/>
      <c r="OZC55" s="196"/>
      <c r="OZD55" s="196"/>
      <c r="OZE55" s="196"/>
      <c r="OZF55" s="196"/>
      <c r="OZG55" s="196"/>
      <c r="OZH55" s="196"/>
      <c r="OZI55" s="196"/>
      <c r="OZJ55" s="196"/>
      <c r="OZK55" s="196"/>
      <c r="OZL55" s="196"/>
      <c r="OZM55" s="196"/>
      <c r="OZN55" s="196"/>
      <c r="OZO55" s="196"/>
      <c r="OZP55" s="196"/>
      <c r="OZQ55" s="196"/>
      <c r="OZR55" s="196"/>
      <c r="OZS55" s="196"/>
      <c r="OZT55" s="196"/>
      <c r="OZU55" s="196"/>
      <c r="OZV55" s="196"/>
      <c r="OZW55" s="196"/>
      <c r="OZX55" s="196"/>
      <c r="OZY55" s="196"/>
      <c r="OZZ55" s="196"/>
      <c r="PAA55" s="196"/>
      <c r="PAB55" s="196"/>
      <c r="PAC55" s="196"/>
      <c r="PAD55" s="196"/>
      <c r="PAE55" s="196"/>
      <c r="PAF55" s="196"/>
      <c r="PAG55" s="196"/>
      <c r="PAH55" s="196"/>
      <c r="PAI55" s="196"/>
      <c r="PAJ55" s="196"/>
      <c r="PAK55" s="196"/>
      <c r="PAL55" s="196"/>
      <c r="PAM55" s="196"/>
      <c r="PAN55" s="196"/>
      <c r="PAO55" s="196"/>
      <c r="PAP55" s="196"/>
      <c r="PAQ55" s="196"/>
      <c r="PAR55" s="196"/>
      <c r="PAS55" s="196"/>
      <c r="PAT55" s="196"/>
      <c r="PAU55" s="196"/>
      <c r="PAV55" s="196"/>
      <c r="PAW55" s="196"/>
      <c r="PAX55" s="196"/>
      <c r="PAY55" s="196"/>
      <c r="PAZ55" s="196"/>
      <c r="PBA55" s="196"/>
      <c r="PBB55" s="196"/>
      <c r="PBC55" s="196"/>
      <c r="PBD55" s="196"/>
      <c r="PBE55" s="196"/>
      <c r="PBF55" s="196"/>
      <c r="PBG55" s="196"/>
      <c r="PBH55" s="196"/>
      <c r="PBI55" s="196"/>
      <c r="PBJ55" s="196"/>
      <c r="PBK55" s="196"/>
      <c r="PBL55" s="196"/>
      <c r="PBM55" s="196"/>
      <c r="PBN55" s="196"/>
      <c r="PBO55" s="196"/>
      <c r="PBP55" s="196"/>
      <c r="PBQ55" s="196"/>
      <c r="PBR55" s="196"/>
      <c r="PBS55" s="196"/>
      <c r="PBT55" s="196"/>
      <c r="PBU55" s="196"/>
      <c r="PBV55" s="196"/>
      <c r="PBW55" s="196"/>
      <c r="PBX55" s="196"/>
      <c r="PBY55" s="196"/>
      <c r="PBZ55" s="196"/>
      <c r="PCA55" s="196"/>
      <c r="PCB55" s="196"/>
      <c r="PCC55" s="196"/>
      <c r="PCD55" s="196"/>
      <c r="PCE55" s="196"/>
      <c r="PCF55" s="196"/>
      <c r="PCG55" s="196"/>
      <c r="PCH55" s="196"/>
      <c r="PCI55" s="196"/>
      <c r="PCJ55" s="196"/>
      <c r="PCK55" s="196"/>
      <c r="PCL55" s="196"/>
      <c r="PCM55" s="196"/>
      <c r="PCN55" s="196"/>
      <c r="PCO55" s="196"/>
      <c r="PCP55" s="196"/>
      <c r="PCQ55" s="196"/>
      <c r="PCR55" s="196"/>
      <c r="PCS55" s="196"/>
      <c r="PCT55" s="196"/>
      <c r="PCU55" s="196"/>
      <c r="PCV55" s="196"/>
      <c r="PCW55" s="196"/>
      <c r="PCX55" s="196"/>
      <c r="PCY55" s="196"/>
      <c r="PCZ55" s="196"/>
      <c r="PDA55" s="196"/>
      <c r="PDB55" s="196"/>
      <c r="PDC55" s="196"/>
      <c r="PDD55" s="196"/>
      <c r="PDE55" s="196"/>
      <c r="PDF55" s="196"/>
      <c r="PDG55" s="196"/>
      <c r="PDH55" s="196"/>
      <c r="PDI55" s="196"/>
      <c r="PDJ55" s="196"/>
      <c r="PDK55" s="196"/>
      <c r="PDL55" s="196"/>
      <c r="PDM55" s="196"/>
      <c r="PDN55" s="196"/>
      <c r="PDO55" s="196"/>
      <c r="PDP55" s="196"/>
      <c r="PDQ55" s="196"/>
      <c r="PDR55" s="196"/>
      <c r="PDS55" s="196"/>
      <c r="PDT55" s="196"/>
      <c r="PDU55" s="196"/>
      <c r="PDV55" s="196"/>
      <c r="PDW55" s="196"/>
      <c r="PDX55" s="196"/>
      <c r="PDY55" s="196"/>
      <c r="PDZ55" s="196"/>
      <c r="PEA55" s="196"/>
      <c r="PEB55" s="196"/>
      <c r="PEC55" s="196"/>
      <c r="PED55" s="196"/>
      <c r="PEE55" s="196"/>
      <c r="PEF55" s="196"/>
      <c r="PEG55" s="196"/>
      <c r="PEH55" s="196"/>
      <c r="PEI55" s="196"/>
      <c r="PEJ55" s="196"/>
      <c r="PEK55" s="196"/>
      <c r="PEL55" s="196"/>
      <c r="PEM55" s="196"/>
      <c r="PEN55" s="196"/>
      <c r="PEO55" s="196"/>
      <c r="PEP55" s="196"/>
      <c r="PEQ55" s="196"/>
      <c r="PER55" s="196"/>
      <c r="PES55" s="196"/>
      <c r="PET55" s="196"/>
      <c r="PEU55" s="196"/>
      <c r="PEV55" s="196"/>
      <c r="PEW55" s="196"/>
      <c r="PEX55" s="196"/>
      <c r="PEY55" s="196"/>
      <c r="PEZ55" s="196"/>
      <c r="PFA55" s="196"/>
      <c r="PFB55" s="196"/>
      <c r="PFC55" s="196"/>
      <c r="PFD55" s="196"/>
      <c r="PFE55" s="196"/>
      <c r="PFF55" s="196"/>
      <c r="PFG55" s="196"/>
      <c r="PFH55" s="196"/>
      <c r="PFI55" s="196"/>
      <c r="PFJ55" s="196"/>
      <c r="PFK55" s="196"/>
      <c r="PFL55" s="196"/>
      <c r="PFM55" s="196"/>
      <c r="PFN55" s="196"/>
      <c r="PFO55" s="196"/>
      <c r="PFP55" s="196"/>
      <c r="PFQ55" s="196"/>
      <c r="PFR55" s="196"/>
      <c r="PFS55" s="196"/>
      <c r="PFT55" s="196"/>
      <c r="PFU55" s="196"/>
      <c r="PFV55" s="196"/>
      <c r="PFW55" s="196"/>
      <c r="PFX55" s="196"/>
      <c r="PFY55" s="196"/>
      <c r="PFZ55" s="196"/>
      <c r="PGA55" s="196"/>
      <c r="PGB55" s="196"/>
      <c r="PGC55" s="196"/>
      <c r="PGD55" s="196"/>
      <c r="PGE55" s="196"/>
      <c r="PGF55" s="196"/>
      <c r="PGG55" s="196"/>
      <c r="PGH55" s="196"/>
      <c r="PGI55" s="196"/>
      <c r="PGJ55" s="196"/>
      <c r="PGK55" s="196"/>
      <c r="PGL55" s="196"/>
      <c r="PGM55" s="196"/>
      <c r="PGN55" s="196"/>
      <c r="PGO55" s="196"/>
      <c r="PGP55" s="196"/>
      <c r="PGQ55" s="196"/>
      <c r="PGR55" s="196"/>
      <c r="PGS55" s="196"/>
      <c r="PGT55" s="196"/>
      <c r="PGU55" s="196"/>
      <c r="PGV55" s="196"/>
      <c r="PGW55" s="196"/>
      <c r="PGX55" s="196"/>
      <c r="PGY55" s="196"/>
      <c r="PGZ55" s="196"/>
      <c r="PHA55" s="196"/>
      <c r="PHB55" s="196"/>
      <c r="PHC55" s="196"/>
      <c r="PHD55" s="196"/>
      <c r="PHE55" s="196"/>
      <c r="PHF55" s="196"/>
      <c r="PHG55" s="196"/>
      <c r="PHH55" s="196"/>
      <c r="PHI55" s="196"/>
      <c r="PHJ55" s="196"/>
      <c r="PHK55" s="196"/>
      <c r="PHL55" s="196"/>
      <c r="PHM55" s="196"/>
      <c r="PHN55" s="196"/>
      <c r="PHO55" s="196"/>
      <c r="PHP55" s="196"/>
      <c r="PHQ55" s="196"/>
      <c r="PHR55" s="196"/>
      <c r="PHS55" s="196"/>
      <c r="PHT55" s="196"/>
      <c r="PHU55" s="196"/>
      <c r="PHV55" s="196"/>
      <c r="PHW55" s="196"/>
      <c r="PHX55" s="196"/>
      <c r="PHY55" s="196"/>
      <c r="PHZ55" s="196"/>
      <c r="PIA55" s="196"/>
      <c r="PIB55" s="196"/>
      <c r="PIC55" s="196"/>
      <c r="PID55" s="196"/>
      <c r="PIE55" s="196"/>
      <c r="PIF55" s="196"/>
      <c r="PIG55" s="196"/>
      <c r="PIH55" s="196"/>
      <c r="PII55" s="196"/>
      <c r="PIJ55" s="196"/>
      <c r="PIK55" s="196"/>
      <c r="PIL55" s="196"/>
      <c r="PIM55" s="196"/>
      <c r="PIN55" s="196"/>
      <c r="PIO55" s="196"/>
      <c r="PIP55" s="196"/>
      <c r="PIQ55" s="196"/>
      <c r="PIR55" s="196"/>
      <c r="PIS55" s="196"/>
      <c r="PIT55" s="196"/>
      <c r="PIU55" s="196"/>
      <c r="PIV55" s="196"/>
      <c r="PIW55" s="196"/>
      <c r="PIX55" s="196"/>
      <c r="PIY55" s="196"/>
      <c r="PIZ55" s="196"/>
      <c r="PJA55" s="196"/>
      <c r="PJB55" s="196"/>
      <c r="PJC55" s="196"/>
      <c r="PJD55" s="196"/>
      <c r="PJE55" s="196"/>
      <c r="PJF55" s="196"/>
      <c r="PJG55" s="196"/>
      <c r="PJH55" s="196"/>
      <c r="PJI55" s="196"/>
      <c r="PJJ55" s="196"/>
      <c r="PJK55" s="196"/>
      <c r="PJL55" s="196"/>
      <c r="PJM55" s="196"/>
      <c r="PJN55" s="196"/>
      <c r="PJO55" s="196"/>
      <c r="PJP55" s="196"/>
      <c r="PJQ55" s="196"/>
      <c r="PJR55" s="196"/>
      <c r="PJS55" s="196"/>
      <c r="PJT55" s="196"/>
      <c r="PJU55" s="196"/>
      <c r="PJV55" s="196"/>
      <c r="PJW55" s="196"/>
      <c r="PJX55" s="196"/>
      <c r="PJY55" s="196"/>
      <c r="PJZ55" s="196"/>
      <c r="PKA55" s="196"/>
      <c r="PKB55" s="196"/>
      <c r="PKC55" s="196"/>
      <c r="PKD55" s="196"/>
      <c r="PKE55" s="196"/>
      <c r="PKF55" s="196"/>
      <c r="PKG55" s="196"/>
      <c r="PKH55" s="196"/>
      <c r="PKI55" s="196"/>
      <c r="PKJ55" s="196"/>
      <c r="PKK55" s="196"/>
      <c r="PKL55" s="196"/>
      <c r="PKM55" s="196"/>
      <c r="PKN55" s="196"/>
      <c r="PKO55" s="196"/>
      <c r="PKP55" s="196"/>
      <c r="PKQ55" s="196"/>
      <c r="PKR55" s="196"/>
      <c r="PKS55" s="196"/>
      <c r="PKT55" s="196"/>
      <c r="PKU55" s="196"/>
      <c r="PKV55" s="196"/>
      <c r="PKW55" s="196"/>
      <c r="PKX55" s="196"/>
      <c r="PKY55" s="196"/>
      <c r="PKZ55" s="196"/>
      <c r="PLA55" s="196"/>
      <c r="PLB55" s="196"/>
      <c r="PLC55" s="196"/>
      <c r="PLD55" s="196"/>
      <c r="PLE55" s="196"/>
      <c r="PLF55" s="196"/>
      <c r="PLG55" s="196"/>
      <c r="PLH55" s="196"/>
      <c r="PLI55" s="196"/>
      <c r="PLJ55" s="196"/>
      <c r="PLK55" s="196"/>
      <c r="PLL55" s="196"/>
      <c r="PLM55" s="196"/>
      <c r="PLN55" s="196"/>
      <c r="PLO55" s="196"/>
      <c r="PLP55" s="196"/>
      <c r="PLQ55" s="196"/>
      <c r="PLR55" s="196"/>
      <c r="PLS55" s="196"/>
      <c r="PLT55" s="196"/>
      <c r="PLU55" s="196"/>
      <c r="PLV55" s="196"/>
      <c r="PLW55" s="196"/>
      <c r="PLX55" s="196"/>
      <c r="PLY55" s="196"/>
      <c r="PLZ55" s="196"/>
      <c r="PMA55" s="196"/>
      <c r="PMB55" s="196"/>
      <c r="PMC55" s="196"/>
      <c r="PMD55" s="196"/>
      <c r="PME55" s="196"/>
      <c r="PMF55" s="196"/>
      <c r="PMG55" s="196"/>
      <c r="PMH55" s="196"/>
      <c r="PMI55" s="196"/>
      <c r="PMJ55" s="196"/>
      <c r="PMK55" s="196"/>
      <c r="PML55" s="196"/>
      <c r="PMM55" s="196"/>
      <c r="PMN55" s="196"/>
      <c r="PMO55" s="196"/>
      <c r="PMP55" s="196"/>
      <c r="PMQ55" s="196"/>
      <c r="PMR55" s="196"/>
      <c r="PMS55" s="196"/>
      <c r="PMT55" s="196"/>
      <c r="PMU55" s="196"/>
      <c r="PMV55" s="196"/>
      <c r="PMW55" s="196"/>
      <c r="PMX55" s="196"/>
      <c r="PMY55" s="196"/>
      <c r="PMZ55" s="196"/>
      <c r="PNA55" s="196"/>
      <c r="PNB55" s="196"/>
      <c r="PNC55" s="196"/>
      <c r="PND55" s="196"/>
      <c r="PNE55" s="196"/>
      <c r="PNF55" s="196"/>
      <c r="PNG55" s="196"/>
      <c r="PNH55" s="196"/>
      <c r="PNI55" s="196"/>
      <c r="PNJ55" s="196"/>
      <c r="PNK55" s="196"/>
      <c r="PNL55" s="196"/>
      <c r="PNM55" s="196"/>
      <c r="PNN55" s="196"/>
      <c r="PNO55" s="196"/>
      <c r="PNP55" s="196"/>
      <c r="PNQ55" s="196"/>
      <c r="PNR55" s="196"/>
      <c r="PNS55" s="196"/>
      <c r="PNT55" s="196"/>
      <c r="PNU55" s="196"/>
      <c r="PNV55" s="196"/>
      <c r="PNW55" s="196"/>
      <c r="PNX55" s="196"/>
      <c r="PNY55" s="196"/>
      <c r="PNZ55" s="196"/>
      <c r="POA55" s="196"/>
      <c r="POB55" s="196"/>
      <c r="POC55" s="196"/>
      <c r="POD55" s="196"/>
      <c r="POE55" s="196"/>
      <c r="POF55" s="196"/>
      <c r="POG55" s="196"/>
      <c r="POH55" s="196"/>
      <c r="POI55" s="196"/>
      <c r="POJ55" s="196"/>
      <c r="POK55" s="196"/>
      <c r="POL55" s="196"/>
      <c r="POM55" s="196"/>
      <c r="PON55" s="196"/>
      <c r="POO55" s="196"/>
      <c r="POP55" s="196"/>
      <c r="POQ55" s="196"/>
      <c r="POR55" s="196"/>
      <c r="POS55" s="196"/>
      <c r="POT55" s="196"/>
      <c r="POU55" s="196"/>
      <c r="POV55" s="196"/>
      <c r="POW55" s="196"/>
      <c r="POX55" s="196"/>
      <c r="POY55" s="196"/>
      <c r="POZ55" s="196"/>
      <c r="PPA55" s="196"/>
      <c r="PPB55" s="196"/>
      <c r="PPC55" s="196"/>
      <c r="PPD55" s="196"/>
      <c r="PPE55" s="196"/>
      <c r="PPF55" s="196"/>
      <c r="PPG55" s="196"/>
      <c r="PPH55" s="196"/>
      <c r="PPI55" s="196"/>
      <c r="PPJ55" s="196"/>
      <c r="PPK55" s="196"/>
      <c r="PPL55" s="196"/>
      <c r="PPM55" s="196"/>
      <c r="PPN55" s="196"/>
      <c r="PPO55" s="196"/>
      <c r="PPP55" s="196"/>
      <c r="PPQ55" s="196"/>
      <c r="PPR55" s="196"/>
      <c r="PPS55" s="196"/>
      <c r="PPT55" s="196"/>
      <c r="PPU55" s="196"/>
      <c r="PPV55" s="196"/>
      <c r="PPW55" s="196"/>
      <c r="PPX55" s="196"/>
      <c r="PPY55" s="196"/>
      <c r="PPZ55" s="196"/>
      <c r="PQA55" s="196"/>
      <c r="PQB55" s="196"/>
      <c r="PQC55" s="196"/>
      <c r="PQD55" s="196"/>
      <c r="PQE55" s="196"/>
      <c r="PQF55" s="196"/>
      <c r="PQG55" s="196"/>
      <c r="PQH55" s="196"/>
      <c r="PQI55" s="196"/>
      <c r="PQJ55" s="196"/>
      <c r="PQK55" s="196"/>
      <c r="PQL55" s="196"/>
      <c r="PQM55" s="196"/>
      <c r="PQN55" s="196"/>
      <c r="PQO55" s="196"/>
      <c r="PQP55" s="196"/>
      <c r="PQQ55" s="196"/>
      <c r="PQR55" s="196"/>
      <c r="PQS55" s="196"/>
      <c r="PQT55" s="196"/>
      <c r="PQU55" s="196"/>
      <c r="PQV55" s="196"/>
      <c r="PQW55" s="196"/>
      <c r="PQX55" s="196"/>
      <c r="PQY55" s="196"/>
      <c r="PQZ55" s="196"/>
      <c r="PRA55" s="196"/>
      <c r="PRB55" s="196"/>
      <c r="PRC55" s="196"/>
      <c r="PRD55" s="196"/>
      <c r="PRE55" s="196"/>
      <c r="PRF55" s="196"/>
      <c r="PRG55" s="196"/>
      <c r="PRH55" s="196"/>
      <c r="PRI55" s="196"/>
      <c r="PRJ55" s="196"/>
      <c r="PRK55" s="196"/>
      <c r="PRL55" s="196"/>
      <c r="PRM55" s="196"/>
      <c r="PRN55" s="196"/>
      <c r="PRO55" s="196"/>
      <c r="PRP55" s="196"/>
      <c r="PRQ55" s="196"/>
      <c r="PRR55" s="196"/>
      <c r="PRS55" s="196"/>
      <c r="PRT55" s="196"/>
      <c r="PRU55" s="196"/>
      <c r="PRV55" s="196"/>
      <c r="PRW55" s="196"/>
      <c r="PRX55" s="196"/>
      <c r="PRY55" s="196"/>
      <c r="PRZ55" s="196"/>
      <c r="PSA55" s="196"/>
      <c r="PSB55" s="196"/>
      <c r="PSC55" s="196"/>
      <c r="PSD55" s="196"/>
      <c r="PSE55" s="196"/>
      <c r="PSF55" s="196"/>
      <c r="PSG55" s="196"/>
      <c r="PSH55" s="196"/>
      <c r="PSI55" s="196"/>
      <c r="PSJ55" s="196"/>
      <c r="PSK55" s="196"/>
      <c r="PSL55" s="196"/>
      <c r="PSM55" s="196"/>
      <c r="PSN55" s="196"/>
      <c r="PSO55" s="196"/>
      <c r="PSP55" s="196"/>
      <c r="PSQ55" s="196"/>
      <c r="PSR55" s="196"/>
      <c r="PSS55" s="196"/>
      <c r="PST55" s="196"/>
      <c r="PSU55" s="196"/>
      <c r="PSV55" s="196"/>
      <c r="PSW55" s="196"/>
      <c r="PSX55" s="196"/>
      <c r="PSY55" s="196"/>
      <c r="PSZ55" s="196"/>
      <c r="PTA55" s="196"/>
      <c r="PTB55" s="196"/>
      <c r="PTC55" s="196"/>
      <c r="PTD55" s="196"/>
      <c r="PTE55" s="196"/>
      <c r="PTF55" s="196"/>
      <c r="PTG55" s="196"/>
      <c r="PTH55" s="196"/>
      <c r="PTI55" s="196"/>
      <c r="PTJ55" s="196"/>
      <c r="PTK55" s="196"/>
      <c r="PTL55" s="196"/>
      <c r="PTM55" s="196"/>
      <c r="PTN55" s="196"/>
      <c r="PTO55" s="196"/>
      <c r="PTP55" s="196"/>
      <c r="PTQ55" s="196"/>
      <c r="PTR55" s="196"/>
      <c r="PTS55" s="196"/>
      <c r="PTT55" s="196"/>
      <c r="PTU55" s="196"/>
      <c r="PTV55" s="196"/>
      <c r="PTW55" s="196"/>
      <c r="PTX55" s="196"/>
      <c r="PTY55" s="196"/>
      <c r="PTZ55" s="196"/>
      <c r="PUA55" s="196"/>
      <c r="PUB55" s="196"/>
      <c r="PUC55" s="196"/>
      <c r="PUD55" s="196"/>
      <c r="PUE55" s="196"/>
      <c r="PUF55" s="196"/>
      <c r="PUG55" s="196"/>
      <c r="PUH55" s="196"/>
      <c r="PUI55" s="196"/>
      <c r="PUJ55" s="196"/>
      <c r="PUK55" s="196"/>
      <c r="PUL55" s="196"/>
      <c r="PUM55" s="196"/>
      <c r="PUN55" s="196"/>
      <c r="PUO55" s="196"/>
      <c r="PUP55" s="196"/>
      <c r="PUQ55" s="196"/>
      <c r="PUR55" s="196"/>
      <c r="PUS55" s="196"/>
      <c r="PUT55" s="196"/>
      <c r="PUU55" s="196"/>
      <c r="PUV55" s="196"/>
      <c r="PUW55" s="196"/>
      <c r="PUX55" s="196"/>
      <c r="PUY55" s="196"/>
      <c r="PUZ55" s="196"/>
      <c r="PVA55" s="196"/>
      <c r="PVB55" s="196"/>
      <c r="PVC55" s="196"/>
      <c r="PVD55" s="196"/>
      <c r="PVE55" s="196"/>
      <c r="PVF55" s="196"/>
      <c r="PVG55" s="196"/>
      <c r="PVH55" s="196"/>
      <c r="PVI55" s="196"/>
      <c r="PVJ55" s="196"/>
      <c r="PVK55" s="196"/>
      <c r="PVL55" s="196"/>
      <c r="PVM55" s="196"/>
      <c r="PVN55" s="196"/>
      <c r="PVO55" s="196"/>
      <c r="PVP55" s="196"/>
      <c r="PVQ55" s="196"/>
      <c r="PVR55" s="196"/>
      <c r="PVS55" s="196"/>
      <c r="PVT55" s="196"/>
      <c r="PVU55" s="196"/>
      <c r="PVV55" s="196"/>
      <c r="PVW55" s="196"/>
      <c r="PVX55" s="196"/>
      <c r="PVY55" s="196"/>
      <c r="PVZ55" s="196"/>
      <c r="PWA55" s="196"/>
      <c r="PWB55" s="196"/>
      <c r="PWC55" s="196"/>
      <c r="PWD55" s="196"/>
      <c r="PWE55" s="196"/>
      <c r="PWF55" s="196"/>
      <c r="PWG55" s="196"/>
      <c r="PWH55" s="196"/>
      <c r="PWI55" s="196"/>
      <c r="PWJ55" s="196"/>
      <c r="PWK55" s="196"/>
      <c r="PWL55" s="196"/>
      <c r="PWM55" s="196"/>
      <c r="PWN55" s="196"/>
      <c r="PWO55" s="196"/>
      <c r="PWP55" s="196"/>
      <c r="PWQ55" s="196"/>
      <c r="PWR55" s="196"/>
      <c r="PWS55" s="196"/>
      <c r="PWT55" s="196"/>
      <c r="PWU55" s="196"/>
      <c r="PWV55" s="196"/>
      <c r="PWW55" s="196"/>
      <c r="PWX55" s="196"/>
      <c r="PWY55" s="196"/>
      <c r="PWZ55" s="196"/>
      <c r="PXA55" s="196"/>
      <c r="PXB55" s="196"/>
      <c r="PXC55" s="196"/>
      <c r="PXD55" s="196"/>
      <c r="PXE55" s="196"/>
      <c r="PXF55" s="196"/>
      <c r="PXG55" s="196"/>
      <c r="PXH55" s="196"/>
      <c r="PXI55" s="196"/>
      <c r="PXJ55" s="196"/>
      <c r="PXK55" s="196"/>
      <c r="PXL55" s="196"/>
      <c r="PXM55" s="196"/>
      <c r="PXN55" s="196"/>
      <c r="PXO55" s="196"/>
      <c r="PXP55" s="196"/>
      <c r="PXQ55" s="196"/>
      <c r="PXR55" s="196"/>
      <c r="PXS55" s="196"/>
      <c r="PXT55" s="196"/>
      <c r="PXU55" s="196"/>
      <c r="PXV55" s="196"/>
      <c r="PXW55" s="196"/>
      <c r="PXX55" s="196"/>
      <c r="PXY55" s="196"/>
      <c r="PXZ55" s="196"/>
      <c r="PYA55" s="196"/>
      <c r="PYB55" s="196"/>
      <c r="PYC55" s="196"/>
      <c r="PYD55" s="196"/>
      <c r="PYE55" s="196"/>
      <c r="PYF55" s="196"/>
      <c r="PYG55" s="196"/>
      <c r="PYH55" s="196"/>
      <c r="PYI55" s="196"/>
      <c r="PYJ55" s="196"/>
      <c r="PYK55" s="196"/>
      <c r="PYL55" s="196"/>
      <c r="PYM55" s="196"/>
      <c r="PYN55" s="196"/>
      <c r="PYO55" s="196"/>
      <c r="PYP55" s="196"/>
      <c r="PYQ55" s="196"/>
      <c r="PYR55" s="196"/>
      <c r="PYS55" s="196"/>
      <c r="PYT55" s="196"/>
      <c r="PYU55" s="196"/>
      <c r="PYV55" s="196"/>
      <c r="PYW55" s="196"/>
      <c r="PYX55" s="196"/>
      <c r="PYY55" s="196"/>
      <c r="PYZ55" s="196"/>
      <c r="PZA55" s="196"/>
      <c r="PZB55" s="196"/>
      <c r="PZC55" s="196"/>
      <c r="PZD55" s="196"/>
      <c r="PZE55" s="196"/>
      <c r="PZF55" s="196"/>
      <c r="PZG55" s="196"/>
      <c r="PZH55" s="196"/>
      <c r="PZI55" s="196"/>
      <c r="PZJ55" s="196"/>
      <c r="PZK55" s="196"/>
      <c r="PZL55" s="196"/>
      <c r="PZM55" s="196"/>
      <c r="PZN55" s="196"/>
      <c r="PZO55" s="196"/>
      <c r="PZP55" s="196"/>
      <c r="PZQ55" s="196"/>
      <c r="PZR55" s="196"/>
      <c r="PZS55" s="196"/>
      <c r="PZT55" s="196"/>
      <c r="PZU55" s="196"/>
      <c r="PZV55" s="196"/>
      <c r="PZW55" s="196"/>
      <c r="PZX55" s="196"/>
      <c r="PZY55" s="196"/>
      <c r="PZZ55" s="196"/>
      <c r="QAA55" s="196"/>
      <c r="QAB55" s="196"/>
      <c r="QAC55" s="196"/>
      <c r="QAD55" s="196"/>
      <c r="QAE55" s="196"/>
      <c r="QAF55" s="196"/>
      <c r="QAG55" s="196"/>
      <c r="QAH55" s="196"/>
      <c r="QAI55" s="196"/>
      <c r="QAJ55" s="196"/>
      <c r="QAK55" s="196"/>
      <c r="QAL55" s="196"/>
      <c r="QAM55" s="196"/>
      <c r="QAN55" s="196"/>
      <c r="QAO55" s="196"/>
      <c r="QAP55" s="196"/>
      <c r="QAQ55" s="196"/>
      <c r="QAR55" s="196"/>
      <c r="QAS55" s="196"/>
      <c r="QAT55" s="196"/>
      <c r="QAU55" s="196"/>
      <c r="QAV55" s="196"/>
      <c r="QAW55" s="196"/>
      <c r="QAX55" s="196"/>
      <c r="QAY55" s="196"/>
      <c r="QAZ55" s="196"/>
      <c r="QBA55" s="196"/>
      <c r="QBB55" s="196"/>
      <c r="QBC55" s="196"/>
      <c r="QBD55" s="196"/>
      <c r="QBE55" s="196"/>
      <c r="QBF55" s="196"/>
      <c r="QBG55" s="196"/>
      <c r="QBH55" s="196"/>
      <c r="QBI55" s="196"/>
      <c r="QBJ55" s="196"/>
      <c r="QBK55" s="196"/>
      <c r="QBL55" s="196"/>
      <c r="QBM55" s="196"/>
      <c r="QBN55" s="196"/>
      <c r="QBO55" s="196"/>
      <c r="QBP55" s="196"/>
      <c r="QBQ55" s="196"/>
      <c r="QBR55" s="196"/>
      <c r="QBS55" s="196"/>
      <c r="QBT55" s="196"/>
      <c r="QBU55" s="196"/>
      <c r="QBV55" s="196"/>
      <c r="QBW55" s="196"/>
      <c r="QBX55" s="196"/>
      <c r="QBY55" s="196"/>
      <c r="QBZ55" s="196"/>
      <c r="QCA55" s="196"/>
      <c r="QCB55" s="196"/>
      <c r="QCC55" s="196"/>
      <c r="QCD55" s="196"/>
      <c r="QCE55" s="196"/>
      <c r="QCF55" s="196"/>
      <c r="QCG55" s="196"/>
      <c r="QCH55" s="196"/>
      <c r="QCI55" s="196"/>
      <c r="QCJ55" s="196"/>
      <c r="QCK55" s="196"/>
      <c r="QCL55" s="196"/>
      <c r="QCM55" s="196"/>
      <c r="QCN55" s="196"/>
      <c r="QCO55" s="196"/>
      <c r="QCP55" s="196"/>
      <c r="QCQ55" s="196"/>
      <c r="QCR55" s="196"/>
      <c r="QCS55" s="196"/>
      <c r="QCT55" s="196"/>
      <c r="QCU55" s="196"/>
      <c r="QCV55" s="196"/>
      <c r="QCW55" s="196"/>
      <c r="QCX55" s="196"/>
      <c r="QCY55" s="196"/>
      <c r="QCZ55" s="196"/>
      <c r="QDA55" s="196"/>
      <c r="QDB55" s="196"/>
      <c r="QDC55" s="196"/>
      <c r="QDD55" s="196"/>
      <c r="QDE55" s="196"/>
      <c r="QDF55" s="196"/>
      <c r="QDG55" s="196"/>
      <c r="QDH55" s="196"/>
      <c r="QDI55" s="196"/>
      <c r="QDJ55" s="196"/>
      <c r="QDK55" s="196"/>
      <c r="QDL55" s="196"/>
      <c r="QDM55" s="196"/>
      <c r="QDN55" s="196"/>
      <c r="QDO55" s="196"/>
      <c r="QDP55" s="196"/>
      <c r="QDQ55" s="196"/>
      <c r="QDR55" s="196"/>
      <c r="QDS55" s="196"/>
      <c r="QDT55" s="196"/>
      <c r="QDU55" s="196"/>
      <c r="QDV55" s="196"/>
      <c r="QDW55" s="196"/>
      <c r="QDX55" s="196"/>
      <c r="QDY55" s="196"/>
      <c r="QDZ55" s="196"/>
      <c r="QEA55" s="196"/>
      <c r="QEB55" s="196"/>
      <c r="QEC55" s="196"/>
      <c r="QED55" s="196"/>
      <c r="QEE55" s="196"/>
      <c r="QEF55" s="196"/>
      <c r="QEG55" s="196"/>
      <c r="QEH55" s="196"/>
      <c r="QEI55" s="196"/>
      <c r="QEJ55" s="196"/>
      <c r="QEK55" s="196"/>
      <c r="QEL55" s="196"/>
      <c r="QEM55" s="196"/>
      <c r="QEN55" s="196"/>
      <c r="QEO55" s="196"/>
      <c r="QEP55" s="196"/>
      <c r="QEQ55" s="196"/>
      <c r="QER55" s="196"/>
      <c r="QES55" s="196"/>
      <c r="QET55" s="196"/>
      <c r="QEU55" s="196"/>
      <c r="QEV55" s="196"/>
      <c r="QEW55" s="196"/>
      <c r="QEX55" s="196"/>
      <c r="QEY55" s="196"/>
      <c r="QEZ55" s="196"/>
      <c r="QFA55" s="196"/>
      <c r="QFB55" s="196"/>
      <c r="QFC55" s="196"/>
      <c r="QFD55" s="196"/>
      <c r="QFE55" s="196"/>
      <c r="QFF55" s="196"/>
      <c r="QFG55" s="196"/>
      <c r="QFH55" s="196"/>
      <c r="QFI55" s="196"/>
      <c r="QFJ55" s="196"/>
      <c r="QFK55" s="196"/>
      <c r="QFL55" s="196"/>
      <c r="QFM55" s="196"/>
      <c r="QFN55" s="196"/>
      <c r="QFO55" s="196"/>
      <c r="QFP55" s="196"/>
      <c r="QFQ55" s="196"/>
      <c r="QFR55" s="196"/>
      <c r="QFS55" s="196"/>
      <c r="QFT55" s="196"/>
      <c r="QFU55" s="196"/>
      <c r="QFV55" s="196"/>
      <c r="QFW55" s="196"/>
      <c r="QFX55" s="196"/>
      <c r="QFY55" s="196"/>
      <c r="QFZ55" s="196"/>
      <c r="QGA55" s="196"/>
      <c r="QGB55" s="196"/>
      <c r="QGC55" s="196"/>
      <c r="QGD55" s="196"/>
      <c r="QGE55" s="196"/>
      <c r="QGF55" s="196"/>
      <c r="QGG55" s="196"/>
      <c r="QGH55" s="196"/>
      <c r="QGI55" s="196"/>
      <c r="QGJ55" s="196"/>
      <c r="QGK55" s="196"/>
      <c r="QGL55" s="196"/>
      <c r="QGM55" s="196"/>
      <c r="QGN55" s="196"/>
      <c r="QGO55" s="196"/>
      <c r="QGP55" s="196"/>
      <c r="QGQ55" s="196"/>
      <c r="QGR55" s="196"/>
      <c r="QGS55" s="196"/>
      <c r="QGT55" s="196"/>
      <c r="QGU55" s="196"/>
      <c r="QGV55" s="196"/>
      <c r="QGW55" s="196"/>
      <c r="QGX55" s="196"/>
      <c r="QGY55" s="196"/>
      <c r="QGZ55" s="196"/>
      <c r="QHA55" s="196"/>
      <c r="QHB55" s="196"/>
      <c r="QHC55" s="196"/>
      <c r="QHD55" s="196"/>
      <c r="QHE55" s="196"/>
      <c r="QHF55" s="196"/>
      <c r="QHG55" s="196"/>
      <c r="QHH55" s="196"/>
      <c r="QHI55" s="196"/>
      <c r="QHJ55" s="196"/>
      <c r="QHK55" s="196"/>
      <c r="QHL55" s="196"/>
      <c r="QHM55" s="196"/>
      <c r="QHN55" s="196"/>
      <c r="QHO55" s="196"/>
      <c r="QHP55" s="196"/>
      <c r="QHQ55" s="196"/>
      <c r="QHR55" s="196"/>
      <c r="QHS55" s="196"/>
      <c r="QHT55" s="196"/>
      <c r="QHU55" s="196"/>
      <c r="QHV55" s="196"/>
      <c r="QHW55" s="196"/>
      <c r="QHX55" s="196"/>
      <c r="QHY55" s="196"/>
      <c r="QHZ55" s="196"/>
      <c r="QIA55" s="196"/>
      <c r="QIB55" s="196"/>
      <c r="QIC55" s="196"/>
      <c r="QID55" s="196"/>
      <c r="QIE55" s="196"/>
      <c r="QIF55" s="196"/>
      <c r="QIG55" s="196"/>
      <c r="QIH55" s="196"/>
      <c r="QII55" s="196"/>
      <c r="QIJ55" s="196"/>
      <c r="QIK55" s="196"/>
      <c r="QIL55" s="196"/>
      <c r="QIM55" s="196"/>
      <c r="QIN55" s="196"/>
      <c r="QIO55" s="196"/>
      <c r="QIP55" s="196"/>
      <c r="QIQ55" s="196"/>
      <c r="QIR55" s="196"/>
      <c r="QIS55" s="196"/>
      <c r="QIT55" s="196"/>
      <c r="QIU55" s="196"/>
      <c r="QIV55" s="196"/>
      <c r="QIW55" s="196"/>
      <c r="QIX55" s="196"/>
      <c r="QIY55" s="196"/>
      <c r="QIZ55" s="196"/>
      <c r="QJA55" s="196"/>
      <c r="QJB55" s="196"/>
      <c r="QJC55" s="196"/>
      <c r="QJD55" s="196"/>
      <c r="QJE55" s="196"/>
      <c r="QJF55" s="196"/>
      <c r="QJG55" s="196"/>
      <c r="QJH55" s="196"/>
      <c r="QJI55" s="196"/>
      <c r="QJJ55" s="196"/>
      <c r="QJK55" s="196"/>
      <c r="QJL55" s="196"/>
      <c r="QJM55" s="196"/>
      <c r="QJN55" s="196"/>
      <c r="QJO55" s="196"/>
      <c r="QJP55" s="196"/>
      <c r="QJQ55" s="196"/>
      <c r="QJR55" s="196"/>
      <c r="QJS55" s="196"/>
      <c r="QJT55" s="196"/>
      <c r="QJU55" s="196"/>
      <c r="QJV55" s="196"/>
      <c r="QJW55" s="196"/>
      <c r="QJX55" s="196"/>
      <c r="QJY55" s="196"/>
      <c r="QJZ55" s="196"/>
      <c r="QKA55" s="196"/>
      <c r="QKB55" s="196"/>
      <c r="QKC55" s="196"/>
      <c r="QKD55" s="196"/>
      <c r="QKE55" s="196"/>
      <c r="QKF55" s="196"/>
      <c r="QKG55" s="196"/>
      <c r="QKH55" s="196"/>
      <c r="QKI55" s="196"/>
      <c r="QKJ55" s="196"/>
      <c r="QKK55" s="196"/>
      <c r="QKL55" s="196"/>
      <c r="QKM55" s="196"/>
      <c r="QKN55" s="196"/>
      <c r="QKO55" s="196"/>
      <c r="QKP55" s="196"/>
      <c r="QKQ55" s="196"/>
      <c r="QKR55" s="196"/>
      <c r="QKS55" s="196"/>
      <c r="QKT55" s="196"/>
      <c r="QKU55" s="196"/>
      <c r="QKV55" s="196"/>
      <c r="QKW55" s="196"/>
      <c r="QKX55" s="196"/>
      <c r="QKY55" s="196"/>
      <c r="QKZ55" s="196"/>
      <c r="QLA55" s="196"/>
      <c r="QLB55" s="196"/>
      <c r="QLC55" s="196"/>
      <c r="QLD55" s="196"/>
      <c r="QLE55" s="196"/>
      <c r="QLF55" s="196"/>
      <c r="QLG55" s="196"/>
      <c r="QLH55" s="196"/>
      <c r="QLI55" s="196"/>
      <c r="QLJ55" s="196"/>
      <c r="QLK55" s="196"/>
      <c r="QLL55" s="196"/>
      <c r="QLM55" s="196"/>
      <c r="QLN55" s="196"/>
      <c r="QLO55" s="196"/>
      <c r="QLP55" s="196"/>
      <c r="QLQ55" s="196"/>
      <c r="QLR55" s="196"/>
      <c r="QLS55" s="196"/>
      <c r="QLT55" s="196"/>
      <c r="QLU55" s="196"/>
      <c r="QLV55" s="196"/>
      <c r="QLW55" s="196"/>
      <c r="QLX55" s="196"/>
      <c r="QLY55" s="196"/>
      <c r="QLZ55" s="196"/>
      <c r="QMA55" s="196"/>
      <c r="QMB55" s="196"/>
      <c r="QMC55" s="196"/>
      <c r="QMD55" s="196"/>
      <c r="QME55" s="196"/>
      <c r="QMF55" s="196"/>
      <c r="QMG55" s="196"/>
      <c r="QMH55" s="196"/>
      <c r="QMI55" s="196"/>
      <c r="QMJ55" s="196"/>
      <c r="QMK55" s="196"/>
      <c r="QML55" s="196"/>
      <c r="QMM55" s="196"/>
      <c r="QMN55" s="196"/>
      <c r="QMO55" s="196"/>
      <c r="QMP55" s="196"/>
      <c r="QMQ55" s="196"/>
      <c r="QMR55" s="196"/>
      <c r="QMS55" s="196"/>
      <c r="QMT55" s="196"/>
      <c r="QMU55" s="196"/>
      <c r="QMV55" s="196"/>
      <c r="QMW55" s="196"/>
      <c r="QMX55" s="196"/>
      <c r="QMY55" s="196"/>
      <c r="QMZ55" s="196"/>
      <c r="QNA55" s="196"/>
      <c r="QNB55" s="196"/>
      <c r="QNC55" s="196"/>
      <c r="QND55" s="196"/>
      <c r="QNE55" s="196"/>
      <c r="QNF55" s="196"/>
      <c r="QNG55" s="196"/>
      <c r="QNH55" s="196"/>
      <c r="QNI55" s="196"/>
      <c r="QNJ55" s="196"/>
      <c r="QNK55" s="196"/>
      <c r="QNL55" s="196"/>
      <c r="QNM55" s="196"/>
      <c r="QNN55" s="196"/>
      <c r="QNO55" s="196"/>
      <c r="QNP55" s="196"/>
      <c r="QNQ55" s="196"/>
      <c r="QNR55" s="196"/>
      <c r="QNS55" s="196"/>
      <c r="QNT55" s="196"/>
      <c r="QNU55" s="196"/>
      <c r="QNV55" s="196"/>
      <c r="QNW55" s="196"/>
      <c r="QNX55" s="196"/>
      <c r="QNY55" s="196"/>
      <c r="QNZ55" s="196"/>
      <c r="QOA55" s="196"/>
      <c r="QOB55" s="196"/>
      <c r="QOC55" s="196"/>
      <c r="QOD55" s="196"/>
      <c r="QOE55" s="196"/>
      <c r="QOF55" s="196"/>
      <c r="QOG55" s="196"/>
      <c r="QOH55" s="196"/>
      <c r="QOI55" s="196"/>
      <c r="QOJ55" s="196"/>
      <c r="QOK55" s="196"/>
      <c r="QOL55" s="196"/>
      <c r="QOM55" s="196"/>
      <c r="QON55" s="196"/>
      <c r="QOO55" s="196"/>
      <c r="QOP55" s="196"/>
      <c r="QOQ55" s="196"/>
      <c r="QOR55" s="196"/>
      <c r="QOS55" s="196"/>
      <c r="QOT55" s="196"/>
      <c r="QOU55" s="196"/>
      <c r="QOV55" s="196"/>
      <c r="QOW55" s="196"/>
      <c r="QOX55" s="196"/>
      <c r="QOY55" s="196"/>
      <c r="QOZ55" s="196"/>
      <c r="QPA55" s="196"/>
      <c r="QPB55" s="196"/>
      <c r="QPC55" s="196"/>
      <c r="QPD55" s="196"/>
      <c r="QPE55" s="196"/>
      <c r="QPF55" s="196"/>
      <c r="QPG55" s="196"/>
      <c r="QPH55" s="196"/>
      <c r="QPI55" s="196"/>
      <c r="QPJ55" s="196"/>
      <c r="QPK55" s="196"/>
      <c r="QPL55" s="196"/>
      <c r="QPM55" s="196"/>
      <c r="QPN55" s="196"/>
      <c r="QPO55" s="196"/>
      <c r="QPP55" s="196"/>
      <c r="QPQ55" s="196"/>
      <c r="QPR55" s="196"/>
      <c r="QPS55" s="196"/>
      <c r="QPT55" s="196"/>
      <c r="QPU55" s="196"/>
      <c r="QPV55" s="196"/>
      <c r="QPW55" s="196"/>
      <c r="QPX55" s="196"/>
      <c r="QPY55" s="196"/>
      <c r="QPZ55" s="196"/>
      <c r="QQA55" s="196"/>
      <c r="QQB55" s="196"/>
      <c r="QQC55" s="196"/>
      <c r="QQD55" s="196"/>
      <c r="QQE55" s="196"/>
      <c r="QQF55" s="196"/>
      <c r="QQG55" s="196"/>
      <c r="QQH55" s="196"/>
      <c r="QQI55" s="196"/>
      <c r="QQJ55" s="196"/>
      <c r="QQK55" s="196"/>
      <c r="QQL55" s="196"/>
      <c r="QQM55" s="196"/>
      <c r="QQN55" s="196"/>
      <c r="QQO55" s="196"/>
      <c r="QQP55" s="196"/>
      <c r="QQQ55" s="196"/>
      <c r="QQR55" s="196"/>
      <c r="QQS55" s="196"/>
      <c r="QQT55" s="196"/>
      <c r="QQU55" s="196"/>
      <c r="QQV55" s="196"/>
      <c r="QQW55" s="196"/>
      <c r="QQX55" s="196"/>
      <c r="QQY55" s="196"/>
      <c r="QQZ55" s="196"/>
      <c r="QRA55" s="196"/>
      <c r="QRB55" s="196"/>
      <c r="QRC55" s="196"/>
      <c r="QRD55" s="196"/>
      <c r="QRE55" s="196"/>
      <c r="QRF55" s="196"/>
      <c r="QRG55" s="196"/>
      <c r="QRH55" s="196"/>
      <c r="QRI55" s="196"/>
      <c r="QRJ55" s="196"/>
      <c r="QRK55" s="196"/>
      <c r="QRL55" s="196"/>
      <c r="QRM55" s="196"/>
      <c r="QRN55" s="196"/>
      <c r="QRO55" s="196"/>
      <c r="QRP55" s="196"/>
      <c r="QRQ55" s="196"/>
      <c r="QRR55" s="196"/>
      <c r="QRS55" s="196"/>
      <c r="QRT55" s="196"/>
      <c r="QRU55" s="196"/>
      <c r="QRV55" s="196"/>
      <c r="QRW55" s="196"/>
      <c r="QRX55" s="196"/>
      <c r="QRY55" s="196"/>
      <c r="QRZ55" s="196"/>
      <c r="QSA55" s="196"/>
      <c r="QSB55" s="196"/>
      <c r="QSC55" s="196"/>
      <c r="QSD55" s="196"/>
      <c r="QSE55" s="196"/>
      <c r="QSF55" s="196"/>
      <c r="QSG55" s="196"/>
      <c r="QSH55" s="196"/>
      <c r="QSI55" s="196"/>
      <c r="QSJ55" s="196"/>
      <c r="QSK55" s="196"/>
      <c r="QSL55" s="196"/>
      <c r="QSM55" s="196"/>
      <c r="QSN55" s="196"/>
      <c r="QSO55" s="196"/>
      <c r="QSP55" s="196"/>
      <c r="QSQ55" s="196"/>
      <c r="QSR55" s="196"/>
      <c r="QSS55" s="196"/>
      <c r="QST55" s="196"/>
      <c r="QSU55" s="196"/>
      <c r="QSV55" s="196"/>
      <c r="QSW55" s="196"/>
      <c r="QSX55" s="196"/>
      <c r="QSY55" s="196"/>
      <c r="QSZ55" s="196"/>
      <c r="QTA55" s="196"/>
      <c r="QTB55" s="196"/>
      <c r="QTC55" s="196"/>
      <c r="QTD55" s="196"/>
      <c r="QTE55" s="196"/>
      <c r="QTF55" s="196"/>
      <c r="QTG55" s="196"/>
      <c r="QTH55" s="196"/>
      <c r="QTI55" s="196"/>
      <c r="QTJ55" s="196"/>
      <c r="QTK55" s="196"/>
      <c r="QTL55" s="196"/>
      <c r="QTM55" s="196"/>
      <c r="QTN55" s="196"/>
      <c r="QTO55" s="196"/>
      <c r="QTP55" s="196"/>
      <c r="QTQ55" s="196"/>
      <c r="QTR55" s="196"/>
      <c r="QTS55" s="196"/>
      <c r="QTT55" s="196"/>
      <c r="QTU55" s="196"/>
      <c r="QTV55" s="196"/>
      <c r="QTW55" s="196"/>
      <c r="QTX55" s="196"/>
      <c r="QTY55" s="196"/>
      <c r="QTZ55" s="196"/>
      <c r="QUA55" s="196"/>
      <c r="QUB55" s="196"/>
      <c r="QUC55" s="196"/>
      <c r="QUD55" s="196"/>
      <c r="QUE55" s="196"/>
      <c r="QUF55" s="196"/>
      <c r="QUG55" s="196"/>
      <c r="QUH55" s="196"/>
      <c r="QUI55" s="196"/>
      <c r="QUJ55" s="196"/>
      <c r="QUK55" s="196"/>
      <c r="QUL55" s="196"/>
      <c r="QUM55" s="196"/>
      <c r="QUN55" s="196"/>
      <c r="QUO55" s="196"/>
      <c r="QUP55" s="196"/>
      <c r="QUQ55" s="196"/>
      <c r="QUR55" s="196"/>
      <c r="QUS55" s="196"/>
      <c r="QUT55" s="196"/>
      <c r="QUU55" s="196"/>
      <c r="QUV55" s="196"/>
      <c r="QUW55" s="196"/>
      <c r="QUX55" s="196"/>
      <c r="QUY55" s="196"/>
      <c r="QUZ55" s="196"/>
      <c r="QVA55" s="196"/>
      <c r="QVB55" s="196"/>
      <c r="QVC55" s="196"/>
      <c r="QVD55" s="196"/>
      <c r="QVE55" s="196"/>
      <c r="QVF55" s="196"/>
      <c r="QVG55" s="196"/>
      <c r="QVH55" s="196"/>
      <c r="QVI55" s="196"/>
      <c r="QVJ55" s="196"/>
      <c r="QVK55" s="196"/>
      <c r="QVL55" s="196"/>
      <c r="QVM55" s="196"/>
      <c r="QVN55" s="196"/>
      <c r="QVO55" s="196"/>
      <c r="QVP55" s="196"/>
      <c r="QVQ55" s="196"/>
      <c r="QVR55" s="196"/>
      <c r="QVS55" s="196"/>
      <c r="QVT55" s="196"/>
      <c r="QVU55" s="196"/>
      <c r="QVV55" s="196"/>
      <c r="QVW55" s="196"/>
      <c r="QVX55" s="196"/>
      <c r="QVY55" s="196"/>
      <c r="QVZ55" s="196"/>
      <c r="QWA55" s="196"/>
      <c r="QWB55" s="196"/>
      <c r="QWC55" s="196"/>
      <c r="QWD55" s="196"/>
      <c r="QWE55" s="196"/>
      <c r="QWF55" s="196"/>
      <c r="QWG55" s="196"/>
      <c r="QWH55" s="196"/>
      <c r="QWI55" s="196"/>
      <c r="QWJ55" s="196"/>
      <c r="QWK55" s="196"/>
      <c r="QWL55" s="196"/>
      <c r="QWM55" s="196"/>
      <c r="QWN55" s="196"/>
      <c r="QWO55" s="196"/>
      <c r="QWP55" s="196"/>
      <c r="QWQ55" s="196"/>
      <c r="QWR55" s="196"/>
      <c r="QWS55" s="196"/>
      <c r="QWT55" s="196"/>
      <c r="QWU55" s="196"/>
      <c r="QWV55" s="196"/>
      <c r="QWW55" s="196"/>
      <c r="QWX55" s="196"/>
      <c r="QWY55" s="196"/>
      <c r="QWZ55" s="196"/>
      <c r="QXA55" s="196"/>
      <c r="QXB55" s="196"/>
      <c r="QXC55" s="196"/>
      <c r="QXD55" s="196"/>
      <c r="QXE55" s="196"/>
      <c r="QXF55" s="196"/>
      <c r="QXG55" s="196"/>
      <c r="QXH55" s="196"/>
      <c r="QXI55" s="196"/>
      <c r="QXJ55" s="196"/>
      <c r="QXK55" s="196"/>
      <c r="QXL55" s="196"/>
      <c r="QXM55" s="196"/>
      <c r="QXN55" s="196"/>
      <c r="QXO55" s="196"/>
      <c r="QXP55" s="196"/>
      <c r="QXQ55" s="196"/>
      <c r="QXR55" s="196"/>
      <c r="QXS55" s="196"/>
      <c r="QXT55" s="196"/>
      <c r="QXU55" s="196"/>
      <c r="QXV55" s="196"/>
      <c r="QXW55" s="196"/>
      <c r="QXX55" s="196"/>
      <c r="QXY55" s="196"/>
      <c r="QXZ55" s="196"/>
      <c r="QYA55" s="196"/>
      <c r="QYB55" s="196"/>
      <c r="QYC55" s="196"/>
      <c r="QYD55" s="196"/>
      <c r="QYE55" s="196"/>
      <c r="QYF55" s="196"/>
      <c r="QYG55" s="196"/>
      <c r="QYH55" s="196"/>
      <c r="QYI55" s="196"/>
      <c r="QYJ55" s="196"/>
      <c r="QYK55" s="196"/>
      <c r="QYL55" s="196"/>
      <c r="QYM55" s="196"/>
      <c r="QYN55" s="196"/>
      <c r="QYO55" s="196"/>
      <c r="QYP55" s="196"/>
      <c r="QYQ55" s="196"/>
      <c r="QYR55" s="196"/>
      <c r="QYS55" s="196"/>
      <c r="QYT55" s="196"/>
      <c r="QYU55" s="196"/>
      <c r="QYV55" s="196"/>
      <c r="QYW55" s="196"/>
      <c r="QYX55" s="196"/>
      <c r="QYY55" s="196"/>
      <c r="QYZ55" s="196"/>
      <c r="QZA55" s="196"/>
      <c r="QZB55" s="196"/>
      <c r="QZC55" s="196"/>
      <c r="QZD55" s="196"/>
      <c r="QZE55" s="196"/>
      <c r="QZF55" s="196"/>
      <c r="QZG55" s="196"/>
      <c r="QZH55" s="196"/>
      <c r="QZI55" s="196"/>
      <c r="QZJ55" s="196"/>
      <c r="QZK55" s="196"/>
      <c r="QZL55" s="196"/>
      <c r="QZM55" s="196"/>
      <c r="QZN55" s="196"/>
      <c r="QZO55" s="196"/>
      <c r="QZP55" s="196"/>
      <c r="QZQ55" s="196"/>
      <c r="QZR55" s="196"/>
      <c r="QZS55" s="196"/>
      <c r="QZT55" s="196"/>
      <c r="QZU55" s="196"/>
      <c r="QZV55" s="196"/>
      <c r="QZW55" s="196"/>
      <c r="QZX55" s="196"/>
      <c r="QZY55" s="196"/>
      <c r="QZZ55" s="196"/>
      <c r="RAA55" s="196"/>
      <c r="RAB55" s="196"/>
      <c r="RAC55" s="196"/>
      <c r="RAD55" s="196"/>
      <c r="RAE55" s="196"/>
      <c r="RAF55" s="196"/>
      <c r="RAG55" s="196"/>
      <c r="RAH55" s="196"/>
      <c r="RAI55" s="196"/>
      <c r="RAJ55" s="196"/>
      <c r="RAK55" s="196"/>
      <c r="RAL55" s="196"/>
      <c r="RAM55" s="196"/>
      <c r="RAN55" s="196"/>
      <c r="RAO55" s="196"/>
      <c r="RAP55" s="196"/>
      <c r="RAQ55" s="196"/>
      <c r="RAR55" s="196"/>
      <c r="RAS55" s="196"/>
      <c r="RAT55" s="196"/>
      <c r="RAU55" s="196"/>
      <c r="RAV55" s="196"/>
      <c r="RAW55" s="196"/>
      <c r="RAX55" s="196"/>
      <c r="RAY55" s="196"/>
      <c r="RAZ55" s="196"/>
      <c r="RBA55" s="196"/>
      <c r="RBB55" s="196"/>
      <c r="RBC55" s="196"/>
      <c r="RBD55" s="196"/>
      <c r="RBE55" s="196"/>
      <c r="RBF55" s="196"/>
      <c r="RBG55" s="196"/>
      <c r="RBH55" s="196"/>
      <c r="RBI55" s="196"/>
      <c r="RBJ55" s="196"/>
      <c r="RBK55" s="196"/>
      <c r="RBL55" s="196"/>
      <c r="RBM55" s="196"/>
      <c r="RBN55" s="196"/>
      <c r="RBO55" s="196"/>
      <c r="RBP55" s="196"/>
      <c r="RBQ55" s="196"/>
      <c r="RBR55" s="196"/>
      <c r="RBS55" s="196"/>
      <c r="RBT55" s="196"/>
      <c r="RBU55" s="196"/>
      <c r="RBV55" s="196"/>
      <c r="RBW55" s="196"/>
      <c r="RBX55" s="196"/>
      <c r="RBY55" s="196"/>
      <c r="RBZ55" s="196"/>
      <c r="RCA55" s="196"/>
      <c r="RCB55" s="196"/>
      <c r="RCC55" s="196"/>
      <c r="RCD55" s="196"/>
      <c r="RCE55" s="196"/>
      <c r="RCF55" s="196"/>
      <c r="RCG55" s="196"/>
      <c r="RCH55" s="196"/>
      <c r="RCI55" s="196"/>
      <c r="RCJ55" s="196"/>
      <c r="RCK55" s="196"/>
      <c r="RCL55" s="196"/>
      <c r="RCM55" s="196"/>
      <c r="RCN55" s="196"/>
      <c r="RCO55" s="196"/>
      <c r="RCP55" s="196"/>
      <c r="RCQ55" s="196"/>
      <c r="RCR55" s="196"/>
      <c r="RCS55" s="196"/>
      <c r="RCT55" s="196"/>
      <c r="RCU55" s="196"/>
      <c r="RCV55" s="196"/>
      <c r="RCW55" s="196"/>
      <c r="RCX55" s="196"/>
      <c r="RCY55" s="196"/>
      <c r="RCZ55" s="196"/>
      <c r="RDA55" s="196"/>
      <c r="RDB55" s="196"/>
      <c r="RDC55" s="196"/>
      <c r="RDD55" s="196"/>
      <c r="RDE55" s="196"/>
      <c r="RDF55" s="196"/>
      <c r="RDG55" s="196"/>
      <c r="RDH55" s="196"/>
      <c r="RDI55" s="196"/>
      <c r="RDJ55" s="196"/>
      <c r="RDK55" s="196"/>
      <c r="RDL55" s="196"/>
      <c r="RDM55" s="196"/>
      <c r="RDN55" s="196"/>
      <c r="RDO55" s="196"/>
      <c r="RDP55" s="196"/>
      <c r="RDQ55" s="196"/>
      <c r="RDR55" s="196"/>
      <c r="RDS55" s="196"/>
      <c r="RDT55" s="196"/>
      <c r="RDU55" s="196"/>
      <c r="RDV55" s="196"/>
      <c r="RDW55" s="196"/>
      <c r="RDX55" s="196"/>
      <c r="RDY55" s="196"/>
      <c r="RDZ55" s="196"/>
      <c r="REA55" s="196"/>
      <c r="REB55" s="196"/>
      <c r="REC55" s="196"/>
      <c r="RED55" s="196"/>
      <c r="REE55" s="196"/>
      <c r="REF55" s="196"/>
      <c r="REG55" s="196"/>
      <c r="REH55" s="196"/>
      <c r="REI55" s="196"/>
      <c r="REJ55" s="196"/>
      <c r="REK55" s="196"/>
      <c r="REL55" s="196"/>
      <c r="REM55" s="196"/>
      <c r="REN55" s="196"/>
      <c r="REO55" s="196"/>
      <c r="REP55" s="196"/>
      <c r="REQ55" s="196"/>
      <c r="RER55" s="196"/>
      <c r="RES55" s="196"/>
      <c r="RET55" s="196"/>
      <c r="REU55" s="196"/>
      <c r="REV55" s="196"/>
      <c r="REW55" s="196"/>
      <c r="REX55" s="196"/>
      <c r="REY55" s="196"/>
      <c r="REZ55" s="196"/>
      <c r="RFA55" s="196"/>
      <c r="RFB55" s="196"/>
      <c r="RFC55" s="196"/>
      <c r="RFD55" s="196"/>
      <c r="RFE55" s="196"/>
      <c r="RFF55" s="196"/>
      <c r="RFG55" s="196"/>
      <c r="RFH55" s="196"/>
      <c r="RFI55" s="196"/>
      <c r="RFJ55" s="196"/>
      <c r="RFK55" s="196"/>
      <c r="RFL55" s="196"/>
      <c r="RFM55" s="196"/>
      <c r="RFN55" s="196"/>
      <c r="RFO55" s="196"/>
      <c r="RFP55" s="196"/>
      <c r="RFQ55" s="196"/>
      <c r="RFR55" s="196"/>
      <c r="RFS55" s="196"/>
      <c r="RFT55" s="196"/>
      <c r="RFU55" s="196"/>
      <c r="RFV55" s="196"/>
      <c r="RFW55" s="196"/>
      <c r="RFX55" s="196"/>
      <c r="RFY55" s="196"/>
      <c r="RFZ55" s="196"/>
      <c r="RGA55" s="196"/>
      <c r="RGB55" s="196"/>
      <c r="RGC55" s="196"/>
      <c r="RGD55" s="196"/>
      <c r="RGE55" s="196"/>
      <c r="RGF55" s="196"/>
      <c r="RGG55" s="196"/>
      <c r="RGH55" s="196"/>
      <c r="RGI55" s="196"/>
      <c r="RGJ55" s="196"/>
      <c r="RGK55" s="196"/>
      <c r="RGL55" s="196"/>
      <c r="RGM55" s="196"/>
      <c r="RGN55" s="196"/>
      <c r="RGO55" s="196"/>
      <c r="RGP55" s="196"/>
      <c r="RGQ55" s="196"/>
      <c r="RGR55" s="196"/>
      <c r="RGS55" s="196"/>
      <c r="RGT55" s="196"/>
      <c r="RGU55" s="196"/>
      <c r="RGV55" s="196"/>
      <c r="RGW55" s="196"/>
      <c r="RGX55" s="196"/>
      <c r="RGY55" s="196"/>
      <c r="RGZ55" s="196"/>
      <c r="RHA55" s="196"/>
      <c r="RHB55" s="196"/>
      <c r="RHC55" s="196"/>
      <c r="RHD55" s="196"/>
      <c r="RHE55" s="196"/>
      <c r="RHF55" s="196"/>
      <c r="RHG55" s="196"/>
      <c r="RHH55" s="196"/>
      <c r="RHI55" s="196"/>
      <c r="RHJ55" s="196"/>
      <c r="RHK55" s="196"/>
      <c r="RHL55" s="196"/>
      <c r="RHM55" s="196"/>
      <c r="RHN55" s="196"/>
      <c r="RHO55" s="196"/>
      <c r="RHP55" s="196"/>
      <c r="RHQ55" s="196"/>
      <c r="RHR55" s="196"/>
      <c r="RHS55" s="196"/>
      <c r="RHT55" s="196"/>
      <c r="RHU55" s="196"/>
      <c r="RHV55" s="196"/>
      <c r="RHW55" s="196"/>
      <c r="RHX55" s="196"/>
      <c r="RHY55" s="196"/>
      <c r="RHZ55" s="196"/>
      <c r="RIA55" s="196"/>
      <c r="RIB55" s="196"/>
      <c r="RIC55" s="196"/>
      <c r="RID55" s="196"/>
      <c r="RIE55" s="196"/>
      <c r="RIF55" s="196"/>
      <c r="RIG55" s="196"/>
      <c r="RIH55" s="196"/>
      <c r="RII55" s="196"/>
      <c r="RIJ55" s="196"/>
      <c r="RIK55" s="196"/>
      <c r="RIL55" s="196"/>
      <c r="RIM55" s="196"/>
      <c r="RIN55" s="196"/>
      <c r="RIO55" s="196"/>
      <c r="RIP55" s="196"/>
      <c r="RIQ55" s="196"/>
      <c r="RIR55" s="196"/>
      <c r="RIS55" s="196"/>
      <c r="RIT55" s="196"/>
      <c r="RIU55" s="196"/>
      <c r="RIV55" s="196"/>
      <c r="RIW55" s="196"/>
      <c r="RIX55" s="196"/>
      <c r="RIY55" s="196"/>
      <c r="RIZ55" s="196"/>
      <c r="RJA55" s="196"/>
      <c r="RJB55" s="196"/>
      <c r="RJC55" s="196"/>
      <c r="RJD55" s="196"/>
      <c r="RJE55" s="196"/>
      <c r="RJF55" s="196"/>
      <c r="RJG55" s="196"/>
      <c r="RJH55" s="196"/>
      <c r="RJI55" s="196"/>
      <c r="RJJ55" s="196"/>
      <c r="RJK55" s="196"/>
      <c r="RJL55" s="196"/>
      <c r="RJM55" s="196"/>
      <c r="RJN55" s="196"/>
      <c r="RJO55" s="196"/>
      <c r="RJP55" s="196"/>
      <c r="RJQ55" s="196"/>
      <c r="RJR55" s="196"/>
      <c r="RJS55" s="196"/>
      <c r="RJT55" s="196"/>
      <c r="RJU55" s="196"/>
      <c r="RJV55" s="196"/>
      <c r="RJW55" s="196"/>
      <c r="RJX55" s="196"/>
      <c r="RJY55" s="196"/>
      <c r="RJZ55" s="196"/>
      <c r="RKA55" s="196"/>
      <c r="RKB55" s="196"/>
      <c r="RKC55" s="196"/>
      <c r="RKD55" s="196"/>
      <c r="RKE55" s="196"/>
      <c r="RKF55" s="196"/>
      <c r="RKG55" s="196"/>
      <c r="RKH55" s="196"/>
      <c r="RKI55" s="196"/>
      <c r="RKJ55" s="196"/>
      <c r="RKK55" s="196"/>
      <c r="RKL55" s="196"/>
      <c r="RKM55" s="196"/>
      <c r="RKN55" s="196"/>
      <c r="RKO55" s="196"/>
      <c r="RKP55" s="196"/>
      <c r="RKQ55" s="196"/>
      <c r="RKR55" s="196"/>
      <c r="RKS55" s="196"/>
      <c r="RKT55" s="196"/>
      <c r="RKU55" s="196"/>
      <c r="RKV55" s="196"/>
      <c r="RKW55" s="196"/>
      <c r="RKX55" s="196"/>
      <c r="RKY55" s="196"/>
      <c r="RKZ55" s="196"/>
      <c r="RLA55" s="196"/>
      <c r="RLB55" s="196"/>
      <c r="RLC55" s="196"/>
      <c r="RLD55" s="196"/>
      <c r="RLE55" s="196"/>
      <c r="RLF55" s="196"/>
      <c r="RLG55" s="196"/>
      <c r="RLH55" s="196"/>
      <c r="RLI55" s="196"/>
      <c r="RLJ55" s="196"/>
      <c r="RLK55" s="196"/>
      <c r="RLL55" s="196"/>
      <c r="RLM55" s="196"/>
      <c r="RLN55" s="196"/>
      <c r="RLO55" s="196"/>
      <c r="RLP55" s="196"/>
      <c r="RLQ55" s="196"/>
      <c r="RLR55" s="196"/>
      <c r="RLS55" s="196"/>
      <c r="RLT55" s="196"/>
      <c r="RLU55" s="196"/>
      <c r="RLV55" s="196"/>
      <c r="RLW55" s="196"/>
      <c r="RLX55" s="196"/>
      <c r="RLY55" s="196"/>
      <c r="RLZ55" s="196"/>
      <c r="RMA55" s="196"/>
      <c r="RMB55" s="196"/>
      <c r="RMC55" s="196"/>
      <c r="RMD55" s="196"/>
      <c r="RME55" s="196"/>
      <c r="RMF55" s="196"/>
      <c r="RMG55" s="196"/>
      <c r="RMH55" s="196"/>
      <c r="RMI55" s="196"/>
      <c r="RMJ55" s="196"/>
      <c r="RMK55" s="196"/>
      <c r="RML55" s="196"/>
      <c r="RMM55" s="196"/>
      <c r="RMN55" s="196"/>
      <c r="RMO55" s="196"/>
      <c r="RMP55" s="196"/>
      <c r="RMQ55" s="196"/>
      <c r="RMR55" s="196"/>
      <c r="RMS55" s="196"/>
      <c r="RMT55" s="196"/>
      <c r="RMU55" s="196"/>
      <c r="RMV55" s="196"/>
      <c r="RMW55" s="196"/>
      <c r="RMX55" s="196"/>
      <c r="RMY55" s="196"/>
      <c r="RMZ55" s="196"/>
      <c r="RNA55" s="196"/>
      <c r="RNB55" s="196"/>
      <c r="RNC55" s="196"/>
      <c r="RND55" s="196"/>
      <c r="RNE55" s="196"/>
      <c r="RNF55" s="196"/>
      <c r="RNG55" s="196"/>
      <c r="RNH55" s="196"/>
      <c r="RNI55" s="196"/>
      <c r="RNJ55" s="196"/>
      <c r="RNK55" s="196"/>
      <c r="RNL55" s="196"/>
      <c r="RNM55" s="196"/>
      <c r="RNN55" s="196"/>
      <c r="RNO55" s="196"/>
      <c r="RNP55" s="196"/>
      <c r="RNQ55" s="196"/>
      <c r="RNR55" s="196"/>
      <c r="RNS55" s="196"/>
      <c r="RNT55" s="196"/>
      <c r="RNU55" s="196"/>
      <c r="RNV55" s="196"/>
      <c r="RNW55" s="196"/>
      <c r="RNX55" s="196"/>
      <c r="RNY55" s="196"/>
      <c r="RNZ55" s="196"/>
      <c r="ROA55" s="196"/>
      <c r="ROB55" s="196"/>
      <c r="ROC55" s="196"/>
      <c r="ROD55" s="196"/>
      <c r="ROE55" s="196"/>
      <c r="ROF55" s="196"/>
      <c r="ROG55" s="196"/>
      <c r="ROH55" s="196"/>
      <c r="ROI55" s="196"/>
      <c r="ROJ55" s="196"/>
      <c r="ROK55" s="196"/>
      <c r="ROL55" s="196"/>
      <c r="ROM55" s="196"/>
      <c r="RON55" s="196"/>
      <c r="ROO55" s="196"/>
      <c r="ROP55" s="196"/>
      <c r="ROQ55" s="196"/>
      <c r="ROR55" s="196"/>
      <c r="ROS55" s="196"/>
      <c r="ROT55" s="196"/>
      <c r="ROU55" s="196"/>
      <c r="ROV55" s="196"/>
      <c r="ROW55" s="196"/>
      <c r="ROX55" s="196"/>
      <c r="ROY55" s="196"/>
      <c r="ROZ55" s="196"/>
      <c r="RPA55" s="196"/>
      <c r="RPB55" s="196"/>
      <c r="RPC55" s="196"/>
      <c r="RPD55" s="196"/>
      <c r="RPE55" s="196"/>
      <c r="RPF55" s="196"/>
      <c r="RPG55" s="196"/>
      <c r="RPH55" s="196"/>
      <c r="RPI55" s="196"/>
      <c r="RPJ55" s="196"/>
      <c r="RPK55" s="196"/>
      <c r="RPL55" s="196"/>
      <c r="RPM55" s="196"/>
      <c r="RPN55" s="196"/>
      <c r="RPO55" s="196"/>
      <c r="RPP55" s="196"/>
      <c r="RPQ55" s="196"/>
      <c r="RPR55" s="196"/>
      <c r="RPS55" s="196"/>
      <c r="RPT55" s="196"/>
      <c r="RPU55" s="196"/>
      <c r="RPV55" s="196"/>
      <c r="RPW55" s="196"/>
      <c r="RPX55" s="196"/>
      <c r="RPY55" s="196"/>
      <c r="RPZ55" s="196"/>
      <c r="RQA55" s="196"/>
      <c r="RQB55" s="196"/>
      <c r="RQC55" s="196"/>
      <c r="RQD55" s="196"/>
      <c r="RQE55" s="196"/>
      <c r="RQF55" s="196"/>
      <c r="RQG55" s="196"/>
      <c r="RQH55" s="196"/>
      <c r="RQI55" s="196"/>
      <c r="RQJ55" s="196"/>
      <c r="RQK55" s="196"/>
      <c r="RQL55" s="196"/>
      <c r="RQM55" s="196"/>
      <c r="RQN55" s="196"/>
      <c r="RQO55" s="196"/>
      <c r="RQP55" s="196"/>
      <c r="RQQ55" s="196"/>
      <c r="RQR55" s="196"/>
      <c r="RQS55" s="196"/>
      <c r="RQT55" s="196"/>
      <c r="RQU55" s="196"/>
      <c r="RQV55" s="196"/>
      <c r="RQW55" s="196"/>
      <c r="RQX55" s="196"/>
      <c r="RQY55" s="196"/>
      <c r="RQZ55" s="196"/>
      <c r="RRA55" s="196"/>
      <c r="RRB55" s="196"/>
      <c r="RRC55" s="196"/>
      <c r="RRD55" s="196"/>
      <c r="RRE55" s="196"/>
      <c r="RRF55" s="196"/>
      <c r="RRG55" s="196"/>
      <c r="RRH55" s="196"/>
      <c r="RRI55" s="196"/>
      <c r="RRJ55" s="196"/>
      <c r="RRK55" s="196"/>
      <c r="RRL55" s="196"/>
      <c r="RRM55" s="196"/>
      <c r="RRN55" s="196"/>
      <c r="RRO55" s="196"/>
      <c r="RRP55" s="196"/>
      <c r="RRQ55" s="196"/>
      <c r="RRR55" s="196"/>
      <c r="RRS55" s="196"/>
      <c r="RRT55" s="196"/>
      <c r="RRU55" s="196"/>
      <c r="RRV55" s="196"/>
      <c r="RRW55" s="196"/>
      <c r="RRX55" s="196"/>
      <c r="RRY55" s="196"/>
      <c r="RRZ55" s="196"/>
      <c r="RSA55" s="196"/>
      <c r="RSB55" s="196"/>
      <c r="RSC55" s="196"/>
      <c r="RSD55" s="196"/>
      <c r="RSE55" s="196"/>
      <c r="RSF55" s="196"/>
      <c r="RSG55" s="196"/>
      <c r="RSH55" s="196"/>
      <c r="RSI55" s="196"/>
      <c r="RSJ55" s="196"/>
      <c r="RSK55" s="196"/>
      <c r="RSL55" s="196"/>
      <c r="RSM55" s="196"/>
      <c r="RSN55" s="196"/>
      <c r="RSO55" s="196"/>
      <c r="RSP55" s="196"/>
      <c r="RSQ55" s="196"/>
      <c r="RSR55" s="196"/>
      <c r="RSS55" s="196"/>
      <c r="RST55" s="196"/>
      <c r="RSU55" s="196"/>
      <c r="RSV55" s="196"/>
      <c r="RSW55" s="196"/>
      <c r="RSX55" s="196"/>
      <c r="RSY55" s="196"/>
      <c r="RSZ55" s="196"/>
      <c r="RTA55" s="196"/>
      <c r="RTB55" s="196"/>
      <c r="RTC55" s="196"/>
      <c r="RTD55" s="196"/>
      <c r="RTE55" s="196"/>
      <c r="RTF55" s="196"/>
      <c r="RTG55" s="196"/>
      <c r="RTH55" s="196"/>
      <c r="RTI55" s="196"/>
      <c r="RTJ55" s="196"/>
      <c r="RTK55" s="196"/>
      <c r="RTL55" s="196"/>
      <c r="RTM55" s="196"/>
      <c r="RTN55" s="196"/>
      <c r="RTO55" s="196"/>
      <c r="RTP55" s="196"/>
      <c r="RTQ55" s="196"/>
      <c r="RTR55" s="196"/>
      <c r="RTS55" s="196"/>
      <c r="RTT55" s="196"/>
      <c r="RTU55" s="196"/>
      <c r="RTV55" s="196"/>
      <c r="RTW55" s="196"/>
      <c r="RTX55" s="196"/>
      <c r="RTY55" s="196"/>
      <c r="RTZ55" s="196"/>
      <c r="RUA55" s="196"/>
      <c r="RUB55" s="196"/>
      <c r="RUC55" s="196"/>
      <c r="RUD55" s="196"/>
      <c r="RUE55" s="196"/>
      <c r="RUF55" s="196"/>
      <c r="RUG55" s="196"/>
      <c r="RUH55" s="196"/>
      <c r="RUI55" s="196"/>
      <c r="RUJ55" s="196"/>
      <c r="RUK55" s="196"/>
      <c r="RUL55" s="196"/>
      <c r="RUM55" s="196"/>
      <c r="RUN55" s="196"/>
      <c r="RUO55" s="196"/>
      <c r="RUP55" s="196"/>
      <c r="RUQ55" s="196"/>
      <c r="RUR55" s="196"/>
      <c r="RUS55" s="196"/>
      <c r="RUT55" s="196"/>
      <c r="RUU55" s="196"/>
      <c r="RUV55" s="196"/>
      <c r="RUW55" s="196"/>
      <c r="RUX55" s="196"/>
      <c r="RUY55" s="196"/>
      <c r="RUZ55" s="196"/>
      <c r="RVA55" s="196"/>
      <c r="RVB55" s="196"/>
      <c r="RVC55" s="196"/>
      <c r="RVD55" s="196"/>
      <c r="RVE55" s="196"/>
      <c r="RVF55" s="196"/>
      <c r="RVG55" s="196"/>
      <c r="RVH55" s="196"/>
      <c r="RVI55" s="196"/>
      <c r="RVJ55" s="196"/>
      <c r="RVK55" s="196"/>
      <c r="RVL55" s="196"/>
      <c r="RVM55" s="196"/>
      <c r="RVN55" s="196"/>
      <c r="RVO55" s="196"/>
      <c r="RVP55" s="196"/>
      <c r="RVQ55" s="196"/>
      <c r="RVR55" s="196"/>
      <c r="RVS55" s="196"/>
      <c r="RVT55" s="196"/>
      <c r="RVU55" s="196"/>
      <c r="RVV55" s="196"/>
      <c r="RVW55" s="196"/>
      <c r="RVX55" s="196"/>
      <c r="RVY55" s="196"/>
      <c r="RVZ55" s="196"/>
      <c r="RWA55" s="196"/>
      <c r="RWB55" s="196"/>
      <c r="RWC55" s="196"/>
      <c r="RWD55" s="196"/>
      <c r="RWE55" s="196"/>
      <c r="RWF55" s="196"/>
      <c r="RWG55" s="196"/>
      <c r="RWH55" s="196"/>
      <c r="RWI55" s="196"/>
      <c r="RWJ55" s="196"/>
      <c r="RWK55" s="196"/>
      <c r="RWL55" s="196"/>
      <c r="RWM55" s="196"/>
      <c r="RWN55" s="196"/>
      <c r="RWO55" s="196"/>
      <c r="RWP55" s="196"/>
      <c r="RWQ55" s="196"/>
      <c r="RWR55" s="196"/>
      <c r="RWS55" s="196"/>
      <c r="RWT55" s="196"/>
      <c r="RWU55" s="196"/>
      <c r="RWV55" s="196"/>
      <c r="RWW55" s="196"/>
      <c r="RWX55" s="196"/>
      <c r="RWY55" s="196"/>
      <c r="RWZ55" s="196"/>
      <c r="RXA55" s="196"/>
      <c r="RXB55" s="196"/>
      <c r="RXC55" s="196"/>
      <c r="RXD55" s="196"/>
      <c r="RXE55" s="196"/>
      <c r="RXF55" s="196"/>
      <c r="RXG55" s="196"/>
      <c r="RXH55" s="196"/>
      <c r="RXI55" s="196"/>
      <c r="RXJ55" s="196"/>
      <c r="RXK55" s="196"/>
      <c r="RXL55" s="196"/>
      <c r="RXM55" s="196"/>
      <c r="RXN55" s="196"/>
      <c r="RXO55" s="196"/>
      <c r="RXP55" s="196"/>
      <c r="RXQ55" s="196"/>
      <c r="RXR55" s="196"/>
      <c r="RXS55" s="196"/>
      <c r="RXT55" s="196"/>
      <c r="RXU55" s="196"/>
      <c r="RXV55" s="196"/>
      <c r="RXW55" s="196"/>
      <c r="RXX55" s="196"/>
      <c r="RXY55" s="196"/>
      <c r="RXZ55" s="196"/>
      <c r="RYA55" s="196"/>
      <c r="RYB55" s="196"/>
      <c r="RYC55" s="196"/>
      <c r="RYD55" s="196"/>
      <c r="RYE55" s="196"/>
      <c r="RYF55" s="196"/>
      <c r="RYG55" s="196"/>
      <c r="RYH55" s="196"/>
      <c r="RYI55" s="196"/>
      <c r="RYJ55" s="196"/>
      <c r="RYK55" s="196"/>
      <c r="RYL55" s="196"/>
      <c r="RYM55" s="196"/>
      <c r="RYN55" s="196"/>
      <c r="RYO55" s="196"/>
      <c r="RYP55" s="196"/>
      <c r="RYQ55" s="196"/>
      <c r="RYR55" s="196"/>
      <c r="RYS55" s="196"/>
      <c r="RYT55" s="196"/>
      <c r="RYU55" s="196"/>
      <c r="RYV55" s="196"/>
      <c r="RYW55" s="196"/>
      <c r="RYX55" s="196"/>
      <c r="RYY55" s="196"/>
      <c r="RYZ55" s="196"/>
      <c r="RZA55" s="196"/>
      <c r="RZB55" s="196"/>
      <c r="RZC55" s="196"/>
      <c r="RZD55" s="196"/>
      <c r="RZE55" s="196"/>
      <c r="RZF55" s="196"/>
      <c r="RZG55" s="196"/>
      <c r="RZH55" s="196"/>
      <c r="RZI55" s="196"/>
      <c r="RZJ55" s="196"/>
      <c r="RZK55" s="196"/>
      <c r="RZL55" s="196"/>
      <c r="RZM55" s="196"/>
      <c r="RZN55" s="196"/>
      <c r="RZO55" s="196"/>
      <c r="RZP55" s="196"/>
      <c r="RZQ55" s="196"/>
      <c r="RZR55" s="196"/>
      <c r="RZS55" s="196"/>
      <c r="RZT55" s="196"/>
      <c r="RZU55" s="196"/>
      <c r="RZV55" s="196"/>
      <c r="RZW55" s="196"/>
      <c r="RZX55" s="196"/>
      <c r="RZY55" s="196"/>
      <c r="RZZ55" s="196"/>
      <c r="SAA55" s="196"/>
      <c r="SAB55" s="196"/>
      <c r="SAC55" s="196"/>
      <c r="SAD55" s="196"/>
      <c r="SAE55" s="196"/>
      <c r="SAF55" s="196"/>
      <c r="SAG55" s="196"/>
      <c r="SAH55" s="196"/>
      <c r="SAI55" s="196"/>
      <c r="SAJ55" s="196"/>
      <c r="SAK55" s="196"/>
      <c r="SAL55" s="196"/>
      <c r="SAM55" s="196"/>
      <c r="SAN55" s="196"/>
      <c r="SAO55" s="196"/>
      <c r="SAP55" s="196"/>
      <c r="SAQ55" s="196"/>
      <c r="SAR55" s="196"/>
      <c r="SAS55" s="196"/>
      <c r="SAT55" s="196"/>
      <c r="SAU55" s="196"/>
      <c r="SAV55" s="196"/>
      <c r="SAW55" s="196"/>
      <c r="SAX55" s="196"/>
      <c r="SAY55" s="196"/>
      <c r="SAZ55" s="196"/>
      <c r="SBA55" s="196"/>
      <c r="SBB55" s="196"/>
      <c r="SBC55" s="196"/>
      <c r="SBD55" s="196"/>
      <c r="SBE55" s="196"/>
      <c r="SBF55" s="196"/>
      <c r="SBG55" s="196"/>
      <c r="SBH55" s="196"/>
      <c r="SBI55" s="196"/>
      <c r="SBJ55" s="196"/>
      <c r="SBK55" s="196"/>
      <c r="SBL55" s="196"/>
      <c r="SBM55" s="196"/>
      <c r="SBN55" s="196"/>
      <c r="SBO55" s="196"/>
      <c r="SBP55" s="196"/>
      <c r="SBQ55" s="196"/>
      <c r="SBR55" s="196"/>
      <c r="SBS55" s="196"/>
      <c r="SBT55" s="196"/>
      <c r="SBU55" s="196"/>
      <c r="SBV55" s="196"/>
      <c r="SBW55" s="196"/>
      <c r="SBX55" s="196"/>
      <c r="SBY55" s="196"/>
      <c r="SBZ55" s="196"/>
      <c r="SCA55" s="196"/>
      <c r="SCB55" s="196"/>
      <c r="SCC55" s="196"/>
      <c r="SCD55" s="196"/>
      <c r="SCE55" s="196"/>
      <c r="SCF55" s="196"/>
      <c r="SCG55" s="196"/>
      <c r="SCH55" s="196"/>
      <c r="SCI55" s="196"/>
      <c r="SCJ55" s="196"/>
      <c r="SCK55" s="196"/>
      <c r="SCL55" s="196"/>
      <c r="SCM55" s="196"/>
      <c r="SCN55" s="196"/>
      <c r="SCO55" s="196"/>
      <c r="SCP55" s="196"/>
      <c r="SCQ55" s="196"/>
      <c r="SCR55" s="196"/>
      <c r="SCS55" s="196"/>
      <c r="SCT55" s="196"/>
      <c r="SCU55" s="196"/>
      <c r="SCV55" s="196"/>
      <c r="SCW55" s="196"/>
      <c r="SCX55" s="196"/>
      <c r="SCY55" s="196"/>
      <c r="SCZ55" s="196"/>
      <c r="SDA55" s="196"/>
      <c r="SDB55" s="196"/>
      <c r="SDC55" s="196"/>
      <c r="SDD55" s="196"/>
      <c r="SDE55" s="196"/>
      <c r="SDF55" s="196"/>
      <c r="SDG55" s="196"/>
      <c r="SDH55" s="196"/>
      <c r="SDI55" s="196"/>
      <c r="SDJ55" s="196"/>
      <c r="SDK55" s="196"/>
      <c r="SDL55" s="196"/>
      <c r="SDM55" s="196"/>
      <c r="SDN55" s="196"/>
      <c r="SDO55" s="196"/>
      <c r="SDP55" s="196"/>
      <c r="SDQ55" s="196"/>
      <c r="SDR55" s="196"/>
      <c r="SDS55" s="196"/>
      <c r="SDT55" s="196"/>
      <c r="SDU55" s="196"/>
      <c r="SDV55" s="196"/>
      <c r="SDW55" s="196"/>
      <c r="SDX55" s="196"/>
      <c r="SDY55" s="196"/>
      <c r="SDZ55" s="196"/>
      <c r="SEA55" s="196"/>
      <c r="SEB55" s="196"/>
      <c r="SEC55" s="196"/>
      <c r="SED55" s="196"/>
      <c r="SEE55" s="196"/>
      <c r="SEF55" s="196"/>
      <c r="SEG55" s="196"/>
      <c r="SEH55" s="196"/>
      <c r="SEI55" s="196"/>
      <c r="SEJ55" s="196"/>
      <c r="SEK55" s="196"/>
      <c r="SEL55" s="196"/>
      <c r="SEM55" s="196"/>
      <c r="SEN55" s="196"/>
      <c r="SEO55" s="196"/>
      <c r="SEP55" s="196"/>
      <c r="SEQ55" s="196"/>
      <c r="SER55" s="196"/>
      <c r="SES55" s="196"/>
      <c r="SET55" s="196"/>
      <c r="SEU55" s="196"/>
      <c r="SEV55" s="196"/>
      <c r="SEW55" s="196"/>
      <c r="SEX55" s="196"/>
      <c r="SEY55" s="196"/>
      <c r="SEZ55" s="196"/>
      <c r="SFA55" s="196"/>
      <c r="SFB55" s="196"/>
      <c r="SFC55" s="196"/>
      <c r="SFD55" s="196"/>
      <c r="SFE55" s="196"/>
      <c r="SFF55" s="196"/>
      <c r="SFG55" s="196"/>
      <c r="SFH55" s="196"/>
      <c r="SFI55" s="196"/>
      <c r="SFJ55" s="196"/>
      <c r="SFK55" s="196"/>
      <c r="SFL55" s="196"/>
      <c r="SFM55" s="196"/>
      <c r="SFN55" s="196"/>
      <c r="SFO55" s="196"/>
      <c r="SFP55" s="196"/>
      <c r="SFQ55" s="196"/>
      <c r="SFR55" s="196"/>
      <c r="SFS55" s="196"/>
      <c r="SFT55" s="196"/>
      <c r="SFU55" s="196"/>
      <c r="SFV55" s="196"/>
      <c r="SFW55" s="196"/>
      <c r="SFX55" s="196"/>
      <c r="SFY55" s="196"/>
      <c r="SFZ55" s="196"/>
      <c r="SGA55" s="196"/>
      <c r="SGB55" s="196"/>
      <c r="SGC55" s="196"/>
      <c r="SGD55" s="196"/>
      <c r="SGE55" s="196"/>
      <c r="SGF55" s="196"/>
      <c r="SGG55" s="196"/>
      <c r="SGH55" s="196"/>
      <c r="SGI55" s="196"/>
      <c r="SGJ55" s="196"/>
      <c r="SGK55" s="196"/>
      <c r="SGL55" s="196"/>
      <c r="SGM55" s="196"/>
      <c r="SGN55" s="196"/>
      <c r="SGO55" s="196"/>
      <c r="SGP55" s="196"/>
      <c r="SGQ55" s="196"/>
      <c r="SGR55" s="196"/>
      <c r="SGS55" s="196"/>
      <c r="SGT55" s="196"/>
      <c r="SGU55" s="196"/>
      <c r="SGV55" s="196"/>
      <c r="SGW55" s="196"/>
      <c r="SGX55" s="196"/>
      <c r="SGY55" s="196"/>
      <c r="SGZ55" s="196"/>
      <c r="SHA55" s="196"/>
      <c r="SHB55" s="196"/>
      <c r="SHC55" s="196"/>
      <c r="SHD55" s="196"/>
      <c r="SHE55" s="196"/>
      <c r="SHF55" s="196"/>
      <c r="SHG55" s="196"/>
      <c r="SHH55" s="196"/>
      <c r="SHI55" s="196"/>
      <c r="SHJ55" s="196"/>
      <c r="SHK55" s="196"/>
      <c r="SHL55" s="196"/>
      <c r="SHM55" s="196"/>
      <c r="SHN55" s="196"/>
      <c r="SHO55" s="196"/>
      <c r="SHP55" s="196"/>
      <c r="SHQ55" s="196"/>
      <c r="SHR55" s="196"/>
      <c r="SHS55" s="196"/>
      <c r="SHT55" s="196"/>
      <c r="SHU55" s="196"/>
      <c r="SHV55" s="196"/>
      <c r="SHW55" s="196"/>
      <c r="SHX55" s="196"/>
      <c r="SHY55" s="196"/>
      <c r="SHZ55" s="196"/>
      <c r="SIA55" s="196"/>
      <c r="SIB55" s="196"/>
      <c r="SIC55" s="196"/>
      <c r="SID55" s="196"/>
      <c r="SIE55" s="196"/>
      <c r="SIF55" s="196"/>
      <c r="SIG55" s="196"/>
      <c r="SIH55" s="196"/>
      <c r="SII55" s="196"/>
      <c r="SIJ55" s="196"/>
      <c r="SIK55" s="196"/>
      <c r="SIL55" s="196"/>
      <c r="SIM55" s="196"/>
      <c r="SIN55" s="196"/>
      <c r="SIO55" s="196"/>
      <c r="SIP55" s="196"/>
      <c r="SIQ55" s="196"/>
      <c r="SIR55" s="196"/>
      <c r="SIS55" s="196"/>
      <c r="SIT55" s="196"/>
      <c r="SIU55" s="196"/>
      <c r="SIV55" s="196"/>
      <c r="SIW55" s="196"/>
      <c r="SIX55" s="196"/>
      <c r="SIY55" s="196"/>
      <c r="SIZ55" s="196"/>
      <c r="SJA55" s="196"/>
      <c r="SJB55" s="196"/>
      <c r="SJC55" s="196"/>
      <c r="SJD55" s="196"/>
      <c r="SJE55" s="196"/>
      <c r="SJF55" s="196"/>
      <c r="SJG55" s="196"/>
      <c r="SJH55" s="196"/>
      <c r="SJI55" s="196"/>
      <c r="SJJ55" s="196"/>
      <c r="SJK55" s="196"/>
      <c r="SJL55" s="196"/>
      <c r="SJM55" s="196"/>
      <c r="SJN55" s="196"/>
      <c r="SJO55" s="196"/>
      <c r="SJP55" s="196"/>
      <c r="SJQ55" s="196"/>
      <c r="SJR55" s="196"/>
      <c r="SJS55" s="196"/>
      <c r="SJT55" s="196"/>
      <c r="SJU55" s="196"/>
      <c r="SJV55" s="196"/>
      <c r="SJW55" s="196"/>
      <c r="SJX55" s="196"/>
      <c r="SJY55" s="196"/>
      <c r="SJZ55" s="196"/>
      <c r="SKA55" s="196"/>
      <c r="SKB55" s="196"/>
      <c r="SKC55" s="196"/>
      <c r="SKD55" s="196"/>
      <c r="SKE55" s="196"/>
      <c r="SKF55" s="196"/>
      <c r="SKG55" s="196"/>
      <c r="SKH55" s="196"/>
      <c r="SKI55" s="196"/>
      <c r="SKJ55" s="196"/>
      <c r="SKK55" s="196"/>
      <c r="SKL55" s="196"/>
      <c r="SKM55" s="196"/>
      <c r="SKN55" s="196"/>
      <c r="SKO55" s="196"/>
      <c r="SKP55" s="196"/>
      <c r="SKQ55" s="196"/>
      <c r="SKR55" s="196"/>
      <c r="SKS55" s="196"/>
      <c r="SKT55" s="196"/>
      <c r="SKU55" s="196"/>
      <c r="SKV55" s="196"/>
      <c r="SKW55" s="196"/>
      <c r="SKX55" s="196"/>
      <c r="SKY55" s="196"/>
      <c r="SKZ55" s="196"/>
      <c r="SLA55" s="196"/>
      <c r="SLB55" s="196"/>
      <c r="SLC55" s="196"/>
      <c r="SLD55" s="196"/>
      <c r="SLE55" s="196"/>
      <c r="SLF55" s="196"/>
      <c r="SLG55" s="196"/>
      <c r="SLH55" s="196"/>
      <c r="SLI55" s="196"/>
      <c r="SLJ55" s="196"/>
      <c r="SLK55" s="196"/>
      <c r="SLL55" s="196"/>
      <c r="SLM55" s="196"/>
      <c r="SLN55" s="196"/>
      <c r="SLO55" s="196"/>
      <c r="SLP55" s="196"/>
      <c r="SLQ55" s="196"/>
      <c r="SLR55" s="196"/>
      <c r="SLS55" s="196"/>
      <c r="SLT55" s="196"/>
      <c r="SLU55" s="196"/>
      <c r="SLV55" s="196"/>
      <c r="SLW55" s="196"/>
      <c r="SLX55" s="196"/>
      <c r="SLY55" s="196"/>
      <c r="SLZ55" s="196"/>
      <c r="SMA55" s="196"/>
      <c r="SMB55" s="196"/>
      <c r="SMC55" s="196"/>
      <c r="SMD55" s="196"/>
      <c r="SME55" s="196"/>
      <c r="SMF55" s="196"/>
      <c r="SMG55" s="196"/>
      <c r="SMH55" s="196"/>
      <c r="SMI55" s="196"/>
      <c r="SMJ55" s="196"/>
      <c r="SMK55" s="196"/>
      <c r="SML55" s="196"/>
      <c r="SMM55" s="196"/>
      <c r="SMN55" s="196"/>
      <c r="SMO55" s="196"/>
      <c r="SMP55" s="196"/>
      <c r="SMQ55" s="196"/>
      <c r="SMR55" s="196"/>
      <c r="SMS55" s="196"/>
      <c r="SMT55" s="196"/>
      <c r="SMU55" s="196"/>
      <c r="SMV55" s="196"/>
      <c r="SMW55" s="196"/>
      <c r="SMX55" s="196"/>
      <c r="SMY55" s="196"/>
      <c r="SMZ55" s="196"/>
      <c r="SNA55" s="196"/>
      <c r="SNB55" s="196"/>
      <c r="SNC55" s="196"/>
      <c r="SND55" s="196"/>
      <c r="SNE55" s="196"/>
      <c r="SNF55" s="196"/>
      <c r="SNG55" s="196"/>
      <c r="SNH55" s="196"/>
      <c r="SNI55" s="196"/>
      <c r="SNJ55" s="196"/>
      <c r="SNK55" s="196"/>
      <c r="SNL55" s="196"/>
      <c r="SNM55" s="196"/>
      <c r="SNN55" s="196"/>
      <c r="SNO55" s="196"/>
      <c r="SNP55" s="196"/>
      <c r="SNQ55" s="196"/>
      <c r="SNR55" s="196"/>
      <c r="SNS55" s="196"/>
      <c r="SNT55" s="196"/>
      <c r="SNU55" s="196"/>
      <c r="SNV55" s="196"/>
      <c r="SNW55" s="196"/>
      <c r="SNX55" s="196"/>
      <c r="SNY55" s="196"/>
      <c r="SNZ55" s="196"/>
      <c r="SOA55" s="196"/>
      <c r="SOB55" s="196"/>
      <c r="SOC55" s="196"/>
      <c r="SOD55" s="196"/>
      <c r="SOE55" s="196"/>
      <c r="SOF55" s="196"/>
      <c r="SOG55" s="196"/>
      <c r="SOH55" s="196"/>
      <c r="SOI55" s="196"/>
      <c r="SOJ55" s="196"/>
      <c r="SOK55" s="196"/>
      <c r="SOL55" s="196"/>
      <c r="SOM55" s="196"/>
      <c r="SON55" s="196"/>
      <c r="SOO55" s="196"/>
      <c r="SOP55" s="196"/>
      <c r="SOQ55" s="196"/>
      <c r="SOR55" s="196"/>
      <c r="SOS55" s="196"/>
      <c r="SOT55" s="196"/>
      <c r="SOU55" s="196"/>
      <c r="SOV55" s="196"/>
      <c r="SOW55" s="196"/>
      <c r="SOX55" s="196"/>
      <c r="SOY55" s="196"/>
      <c r="SOZ55" s="196"/>
      <c r="SPA55" s="196"/>
      <c r="SPB55" s="196"/>
      <c r="SPC55" s="196"/>
      <c r="SPD55" s="196"/>
      <c r="SPE55" s="196"/>
      <c r="SPF55" s="196"/>
      <c r="SPG55" s="196"/>
      <c r="SPH55" s="196"/>
      <c r="SPI55" s="196"/>
      <c r="SPJ55" s="196"/>
      <c r="SPK55" s="196"/>
      <c r="SPL55" s="196"/>
      <c r="SPM55" s="196"/>
      <c r="SPN55" s="196"/>
      <c r="SPO55" s="196"/>
      <c r="SPP55" s="196"/>
      <c r="SPQ55" s="196"/>
      <c r="SPR55" s="196"/>
      <c r="SPS55" s="196"/>
      <c r="SPT55" s="196"/>
      <c r="SPU55" s="196"/>
      <c r="SPV55" s="196"/>
      <c r="SPW55" s="196"/>
      <c r="SPX55" s="196"/>
      <c r="SPY55" s="196"/>
      <c r="SPZ55" s="196"/>
      <c r="SQA55" s="196"/>
      <c r="SQB55" s="196"/>
      <c r="SQC55" s="196"/>
      <c r="SQD55" s="196"/>
      <c r="SQE55" s="196"/>
      <c r="SQF55" s="196"/>
      <c r="SQG55" s="196"/>
      <c r="SQH55" s="196"/>
      <c r="SQI55" s="196"/>
      <c r="SQJ55" s="196"/>
      <c r="SQK55" s="196"/>
      <c r="SQL55" s="196"/>
      <c r="SQM55" s="196"/>
      <c r="SQN55" s="196"/>
      <c r="SQO55" s="196"/>
      <c r="SQP55" s="196"/>
      <c r="SQQ55" s="196"/>
      <c r="SQR55" s="196"/>
      <c r="SQS55" s="196"/>
      <c r="SQT55" s="196"/>
      <c r="SQU55" s="196"/>
      <c r="SQV55" s="196"/>
      <c r="SQW55" s="196"/>
      <c r="SQX55" s="196"/>
      <c r="SQY55" s="196"/>
      <c r="SQZ55" s="196"/>
      <c r="SRA55" s="196"/>
      <c r="SRB55" s="196"/>
      <c r="SRC55" s="196"/>
      <c r="SRD55" s="196"/>
      <c r="SRE55" s="196"/>
      <c r="SRF55" s="196"/>
      <c r="SRG55" s="196"/>
      <c r="SRH55" s="196"/>
      <c r="SRI55" s="196"/>
      <c r="SRJ55" s="196"/>
      <c r="SRK55" s="196"/>
      <c r="SRL55" s="196"/>
      <c r="SRM55" s="196"/>
      <c r="SRN55" s="196"/>
      <c r="SRO55" s="196"/>
      <c r="SRP55" s="196"/>
      <c r="SRQ55" s="196"/>
      <c r="SRR55" s="196"/>
      <c r="SRS55" s="196"/>
      <c r="SRT55" s="196"/>
      <c r="SRU55" s="196"/>
      <c r="SRV55" s="196"/>
      <c r="SRW55" s="196"/>
      <c r="SRX55" s="196"/>
      <c r="SRY55" s="196"/>
      <c r="SRZ55" s="196"/>
      <c r="SSA55" s="196"/>
      <c r="SSB55" s="196"/>
      <c r="SSC55" s="196"/>
      <c r="SSD55" s="196"/>
      <c r="SSE55" s="196"/>
      <c r="SSF55" s="196"/>
      <c r="SSG55" s="196"/>
      <c r="SSH55" s="196"/>
      <c r="SSI55" s="196"/>
      <c r="SSJ55" s="196"/>
      <c r="SSK55" s="196"/>
      <c r="SSL55" s="196"/>
      <c r="SSM55" s="196"/>
      <c r="SSN55" s="196"/>
      <c r="SSO55" s="196"/>
      <c r="SSP55" s="196"/>
      <c r="SSQ55" s="196"/>
      <c r="SSR55" s="196"/>
      <c r="SSS55" s="196"/>
      <c r="SST55" s="196"/>
      <c r="SSU55" s="196"/>
      <c r="SSV55" s="196"/>
      <c r="SSW55" s="196"/>
      <c r="SSX55" s="196"/>
      <c r="SSY55" s="196"/>
      <c r="SSZ55" s="196"/>
      <c r="STA55" s="196"/>
      <c r="STB55" s="196"/>
      <c r="STC55" s="196"/>
      <c r="STD55" s="196"/>
      <c r="STE55" s="196"/>
      <c r="STF55" s="196"/>
      <c r="STG55" s="196"/>
      <c r="STH55" s="196"/>
      <c r="STI55" s="196"/>
      <c r="STJ55" s="196"/>
      <c r="STK55" s="196"/>
      <c r="STL55" s="196"/>
      <c r="STM55" s="196"/>
      <c r="STN55" s="196"/>
      <c r="STO55" s="196"/>
      <c r="STP55" s="196"/>
      <c r="STQ55" s="196"/>
      <c r="STR55" s="196"/>
      <c r="STS55" s="196"/>
      <c r="STT55" s="196"/>
      <c r="STU55" s="196"/>
      <c r="STV55" s="196"/>
      <c r="STW55" s="196"/>
      <c r="STX55" s="196"/>
      <c r="STY55" s="196"/>
      <c r="STZ55" s="196"/>
      <c r="SUA55" s="196"/>
      <c r="SUB55" s="196"/>
      <c r="SUC55" s="196"/>
      <c r="SUD55" s="196"/>
      <c r="SUE55" s="196"/>
      <c r="SUF55" s="196"/>
      <c r="SUG55" s="196"/>
      <c r="SUH55" s="196"/>
      <c r="SUI55" s="196"/>
      <c r="SUJ55" s="196"/>
      <c r="SUK55" s="196"/>
      <c r="SUL55" s="196"/>
      <c r="SUM55" s="196"/>
      <c r="SUN55" s="196"/>
      <c r="SUO55" s="196"/>
      <c r="SUP55" s="196"/>
      <c r="SUQ55" s="196"/>
      <c r="SUR55" s="196"/>
      <c r="SUS55" s="196"/>
      <c r="SUT55" s="196"/>
      <c r="SUU55" s="196"/>
      <c r="SUV55" s="196"/>
      <c r="SUW55" s="196"/>
      <c r="SUX55" s="196"/>
      <c r="SUY55" s="196"/>
      <c r="SUZ55" s="196"/>
      <c r="SVA55" s="196"/>
      <c r="SVB55" s="196"/>
      <c r="SVC55" s="196"/>
      <c r="SVD55" s="196"/>
      <c r="SVE55" s="196"/>
      <c r="SVF55" s="196"/>
      <c r="SVG55" s="196"/>
      <c r="SVH55" s="196"/>
      <c r="SVI55" s="196"/>
      <c r="SVJ55" s="196"/>
      <c r="SVK55" s="196"/>
      <c r="SVL55" s="196"/>
      <c r="SVM55" s="196"/>
      <c r="SVN55" s="196"/>
      <c r="SVO55" s="196"/>
      <c r="SVP55" s="196"/>
      <c r="SVQ55" s="196"/>
      <c r="SVR55" s="196"/>
      <c r="SVS55" s="196"/>
      <c r="SVT55" s="196"/>
      <c r="SVU55" s="196"/>
      <c r="SVV55" s="196"/>
      <c r="SVW55" s="196"/>
      <c r="SVX55" s="196"/>
      <c r="SVY55" s="196"/>
      <c r="SVZ55" s="196"/>
      <c r="SWA55" s="196"/>
      <c r="SWB55" s="196"/>
      <c r="SWC55" s="196"/>
      <c r="SWD55" s="196"/>
      <c r="SWE55" s="196"/>
      <c r="SWF55" s="196"/>
      <c r="SWG55" s="196"/>
      <c r="SWH55" s="196"/>
      <c r="SWI55" s="196"/>
      <c r="SWJ55" s="196"/>
      <c r="SWK55" s="196"/>
      <c r="SWL55" s="196"/>
      <c r="SWM55" s="196"/>
      <c r="SWN55" s="196"/>
      <c r="SWO55" s="196"/>
      <c r="SWP55" s="196"/>
      <c r="SWQ55" s="196"/>
      <c r="SWR55" s="196"/>
      <c r="SWS55" s="196"/>
      <c r="SWT55" s="196"/>
      <c r="SWU55" s="196"/>
      <c r="SWV55" s="196"/>
      <c r="SWW55" s="196"/>
      <c r="SWX55" s="196"/>
      <c r="SWY55" s="196"/>
      <c r="SWZ55" s="196"/>
      <c r="SXA55" s="196"/>
      <c r="SXB55" s="196"/>
      <c r="SXC55" s="196"/>
      <c r="SXD55" s="196"/>
      <c r="SXE55" s="196"/>
      <c r="SXF55" s="196"/>
      <c r="SXG55" s="196"/>
      <c r="SXH55" s="196"/>
      <c r="SXI55" s="196"/>
      <c r="SXJ55" s="196"/>
      <c r="SXK55" s="196"/>
      <c r="SXL55" s="196"/>
      <c r="SXM55" s="196"/>
      <c r="SXN55" s="196"/>
      <c r="SXO55" s="196"/>
      <c r="SXP55" s="196"/>
      <c r="SXQ55" s="196"/>
      <c r="SXR55" s="196"/>
      <c r="SXS55" s="196"/>
      <c r="SXT55" s="196"/>
      <c r="SXU55" s="196"/>
      <c r="SXV55" s="196"/>
      <c r="SXW55" s="196"/>
      <c r="SXX55" s="196"/>
      <c r="SXY55" s="196"/>
      <c r="SXZ55" s="196"/>
      <c r="SYA55" s="196"/>
      <c r="SYB55" s="196"/>
      <c r="SYC55" s="196"/>
      <c r="SYD55" s="196"/>
      <c r="SYE55" s="196"/>
      <c r="SYF55" s="196"/>
      <c r="SYG55" s="196"/>
      <c r="SYH55" s="196"/>
      <c r="SYI55" s="196"/>
      <c r="SYJ55" s="196"/>
      <c r="SYK55" s="196"/>
      <c r="SYL55" s="196"/>
      <c r="SYM55" s="196"/>
      <c r="SYN55" s="196"/>
      <c r="SYO55" s="196"/>
      <c r="SYP55" s="196"/>
      <c r="SYQ55" s="196"/>
      <c r="SYR55" s="196"/>
      <c r="SYS55" s="196"/>
      <c r="SYT55" s="196"/>
      <c r="SYU55" s="196"/>
      <c r="SYV55" s="196"/>
      <c r="SYW55" s="196"/>
      <c r="SYX55" s="196"/>
      <c r="SYY55" s="196"/>
      <c r="SYZ55" s="196"/>
      <c r="SZA55" s="196"/>
      <c r="SZB55" s="196"/>
      <c r="SZC55" s="196"/>
      <c r="SZD55" s="196"/>
      <c r="SZE55" s="196"/>
      <c r="SZF55" s="196"/>
      <c r="SZG55" s="196"/>
      <c r="SZH55" s="196"/>
      <c r="SZI55" s="196"/>
      <c r="SZJ55" s="196"/>
      <c r="SZK55" s="196"/>
      <c r="SZL55" s="196"/>
      <c r="SZM55" s="196"/>
      <c r="SZN55" s="196"/>
      <c r="SZO55" s="196"/>
      <c r="SZP55" s="196"/>
      <c r="SZQ55" s="196"/>
      <c r="SZR55" s="196"/>
      <c r="SZS55" s="196"/>
      <c r="SZT55" s="196"/>
      <c r="SZU55" s="196"/>
      <c r="SZV55" s="196"/>
      <c r="SZW55" s="196"/>
      <c r="SZX55" s="196"/>
      <c r="SZY55" s="196"/>
      <c r="SZZ55" s="196"/>
      <c r="TAA55" s="196"/>
      <c r="TAB55" s="196"/>
      <c r="TAC55" s="196"/>
      <c r="TAD55" s="196"/>
      <c r="TAE55" s="196"/>
      <c r="TAF55" s="196"/>
      <c r="TAG55" s="196"/>
      <c r="TAH55" s="196"/>
      <c r="TAI55" s="196"/>
      <c r="TAJ55" s="196"/>
      <c r="TAK55" s="196"/>
      <c r="TAL55" s="196"/>
      <c r="TAM55" s="196"/>
      <c r="TAN55" s="196"/>
      <c r="TAO55" s="196"/>
      <c r="TAP55" s="196"/>
      <c r="TAQ55" s="196"/>
      <c r="TAR55" s="196"/>
      <c r="TAS55" s="196"/>
      <c r="TAT55" s="196"/>
      <c r="TAU55" s="196"/>
      <c r="TAV55" s="196"/>
      <c r="TAW55" s="196"/>
      <c r="TAX55" s="196"/>
      <c r="TAY55" s="196"/>
      <c r="TAZ55" s="196"/>
      <c r="TBA55" s="196"/>
      <c r="TBB55" s="196"/>
      <c r="TBC55" s="196"/>
      <c r="TBD55" s="196"/>
      <c r="TBE55" s="196"/>
      <c r="TBF55" s="196"/>
      <c r="TBG55" s="196"/>
      <c r="TBH55" s="196"/>
      <c r="TBI55" s="196"/>
      <c r="TBJ55" s="196"/>
      <c r="TBK55" s="196"/>
      <c r="TBL55" s="196"/>
      <c r="TBM55" s="196"/>
      <c r="TBN55" s="196"/>
      <c r="TBO55" s="196"/>
      <c r="TBP55" s="196"/>
      <c r="TBQ55" s="196"/>
      <c r="TBR55" s="196"/>
      <c r="TBS55" s="196"/>
      <c r="TBT55" s="196"/>
      <c r="TBU55" s="196"/>
      <c r="TBV55" s="196"/>
      <c r="TBW55" s="196"/>
      <c r="TBX55" s="196"/>
      <c r="TBY55" s="196"/>
      <c r="TBZ55" s="196"/>
      <c r="TCA55" s="196"/>
      <c r="TCB55" s="196"/>
      <c r="TCC55" s="196"/>
      <c r="TCD55" s="196"/>
      <c r="TCE55" s="196"/>
      <c r="TCF55" s="196"/>
      <c r="TCG55" s="196"/>
      <c r="TCH55" s="196"/>
      <c r="TCI55" s="196"/>
      <c r="TCJ55" s="196"/>
      <c r="TCK55" s="196"/>
      <c r="TCL55" s="196"/>
      <c r="TCM55" s="196"/>
      <c r="TCN55" s="196"/>
      <c r="TCO55" s="196"/>
      <c r="TCP55" s="196"/>
      <c r="TCQ55" s="196"/>
      <c r="TCR55" s="196"/>
      <c r="TCS55" s="196"/>
      <c r="TCT55" s="196"/>
      <c r="TCU55" s="196"/>
      <c r="TCV55" s="196"/>
      <c r="TCW55" s="196"/>
      <c r="TCX55" s="196"/>
      <c r="TCY55" s="196"/>
      <c r="TCZ55" s="196"/>
      <c r="TDA55" s="196"/>
      <c r="TDB55" s="196"/>
      <c r="TDC55" s="196"/>
      <c r="TDD55" s="196"/>
      <c r="TDE55" s="196"/>
      <c r="TDF55" s="196"/>
      <c r="TDG55" s="196"/>
      <c r="TDH55" s="196"/>
      <c r="TDI55" s="196"/>
      <c r="TDJ55" s="196"/>
      <c r="TDK55" s="196"/>
      <c r="TDL55" s="196"/>
      <c r="TDM55" s="196"/>
      <c r="TDN55" s="196"/>
      <c r="TDO55" s="196"/>
      <c r="TDP55" s="196"/>
      <c r="TDQ55" s="196"/>
      <c r="TDR55" s="196"/>
      <c r="TDS55" s="196"/>
      <c r="TDT55" s="196"/>
      <c r="TDU55" s="196"/>
      <c r="TDV55" s="196"/>
      <c r="TDW55" s="196"/>
      <c r="TDX55" s="196"/>
      <c r="TDY55" s="196"/>
      <c r="TDZ55" s="196"/>
      <c r="TEA55" s="196"/>
      <c r="TEB55" s="196"/>
      <c r="TEC55" s="196"/>
      <c r="TED55" s="196"/>
      <c r="TEE55" s="196"/>
      <c r="TEF55" s="196"/>
      <c r="TEG55" s="196"/>
      <c r="TEH55" s="196"/>
      <c r="TEI55" s="196"/>
      <c r="TEJ55" s="196"/>
      <c r="TEK55" s="196"/>
      <c r="TEL55" s="196"/>
      <c r="TEM55" s="196"/>
      <c r="TEN55" s="196"/>
      <c r="TEO55" s="196"/>
      <c r="TEP55" s="196"/>
      <c r="TEQ55" s="196"/>
      <c r="TER55" s="196"/>
      <c r="TES55" s="196"/>
      <c r="TET55" s="196"/>
      <c r="TEU55" s="196"/>
      <c r="TEV55" s="196"/>
      <c r="TEW55" s="196"/>
      <c r="TEX55" s="196"/>
      <c r="TEY55" s="196"/>
      <c r="TEZ55" s="196"/>
      <c r="TFA55" s="196"/>
      <c r="TFB55" s="196"/>
      <c r="TFC55" s="196"/>
      <c r="TFD55" s="196"/>
      <c r="TFE55" s="196"/>
      <c r="TFF55" s="196"/>
      <c r="TFG55" s="196"/>
      <c r="TFH55" s="196"/>
      <c r="TFI55" s="196"/>
      <c r="TFJ55" s="196"/>
      <c r="TFK55" s="196"/>
      <c r="TFL55" s="196"/>
      <c r="TFM55" s="196"/>
      <c r="TFN55" s="196"/>
      <c r="TFO55" s="196"/>
      <c r="TFP55" s="196"/>
      <c r="TFQ55" s="196"/>
      <c r="TFR55" s="196"/>
      <c r="TFS55" s="196"/>
      <c r="TFT55" s="196"/>
      <c r="TFU55" s="196"/>
      <c r="TFV55" s="196"/>
      <c r="TFW55" s="196"/>
      <c r="TFX55" s="196"/>
      <c r="TFY55" s="196"/>
      <c r="TFZ55" s="196"/>
      <c r="TGA55" s="196"/>
      <c r="TGB55" s="196"/>
      <c r="TGC55" s="196"/>
      <c r="TGD55" s="196"/>
      <c r="TGE55" s="196"/>
      <c r="TGF55" s="196"/>
      <c r="TGG55" s="196"/>
      <c r="TGH55" s="196"/>
      <c r="TGI55" s="196"/>
      <c r="TGJ55" s="196"/>
      <c r="TGK55" s="196"/>
      <c r="TGL55" s="196"/>
      <c r="TGM55" s="196"/>
      <c r="TGN55" s="196"/>
      <c r="TGO55" s="196"/>
      <c r="TGP55" s="196"/>
      <c r="TGQ55" s="196"/>
      <c r="TGR55" s="196"/>
      <c r="TGS55" s="196"/>
      <c r="TGT55" s="196"/>
      <c r="TGU55" s="196"/>
      <c r="TGV55" s="196"/>
      <c r="TGW55" s="196"/>
      <c r="TGX55" s="196"/>
      <c r="TGY55" s="196"/>
      <c r="TGZ55" s="196"/>
      <c r="THA55" s="196"/>
      <c r="THB55" s="196"/>
      <c r="THC55" s="196"/>
      <c r="THD55" s="196"/>
      <c r="THE55" s="196"/>
      <c r="THF55" s="196"/>
      <c r="THG55" s="196"/>
      <c r="THH55" s="196"/>
      <c r="THI55" s="196"/>
      <c r="THJ55" s="196"/>
      <c r="THK55" s="196"/>
      <c r="THL55" s="196"/>
      <c r="THM55" s="196"/>
      <c r="THN55" s="196"/>
      <c r="THO55" s="196"/>
      <c r="THP55" s="196"/>
      <c r="THQ55" s="196"/>
      <c r="THR55" s="196"/>
      <c r="THS55" s="196"/>
      <c r="THT55" s="196"/>
      <c r="THU55" s="196"/>
      <c r="THV55" s="196"/>
      <c r="THW55" s="196"/>
      <c r="THX55" s="196"/>
      <c r="THY55" s="196"/>
      <c r="THZ55" s="196"/>
      <c r="TIA55" s="196"/>
      <c r="TIB55" s="196"/>
      <c r="TIC55" s="196"/>
      <c r="TID55" s="196"/>
      <c r="TIE55" s="196"/>
      <c r="TIF55" s="196"/>
      <c r="TIG55" s="196"/>
      <c r="TIH55" s="196"/>
      <c r="TII55" s="196"/>
      <c r="TIJ55" s="196"/>
      <c r="TIK55" s="196"/>
      <c r="TIL55" s="196"/>
      <c r="TIM55" s="196"/>
      <c r="TIN55" s="196"/>
      <c r="TIO55" s="196"/>
      <c r="TIP55" s="196"/>
      <c r="TIQ55" s="196"/>
      <c r="TIR55" s="196"/>
      <c r="TIS55" s="196"/>
      <c r="TIT55" s="196"/>
      <c r="TIU55" s="196"/>
      <c r="TIV55" s="196"/>
      <c r="TIW55" s="196"/>
      <c r="TIX55" s="196"/>
      <c r="TIY55" s="196"/>
      <c r="TIZ55" s="196"/>
      <c r="TJA55" s="196"/>
      <c r="TJB55" s="196"/>
      <c r="TJC55" s="196"/>
      <c r="TJD55" s="196"/>
      <c r="TJE55" s="196"/>
      <c r="TJF55" s="196"/>
      <c r="TJG55" s="196"/>
      <c r="TJH55" s="196"/>
      <c r="TJI55" s="196"/>
      <c r="TJJ55" s="196"/>
      <c r="TJK55" s="196"/>
      <c r="TJL55" s="196"/>
      <c r="TJM55" s="196"/>
      <c r="TJN55" s="196"/>
      <c r="TJO55" s="196"/>
      <c r="TJP55" s="196"/>
      <c r="TJQ55" s="196"/>
      <c r="TJR55" s="196"/>
      <c r="TJS55" s="196"/>
      <c r="TJT55" s="196"/>
      <c r="TJU55" s="196"/>
      <c r="TJV55" s="196"/>
      <c r="TJW55" s="196"/>
      <c r="TJX55" s="196"/>
      <c r="TJY55" s="196"/>
      <c r="TJZ55" s="196"/>
      <c r="TKA55" s="196"/>
      <c r="TKB55" s="196"/>
      <c r="TKC55" s="196"/>
      <c r="TKD55" s="196"/>
      <c r="TKE55" s="196"/>
      <c r="TKF55" s="196"/>
      <c r="TKG55" s="196"/>
      <c r="TKH55" s="196"/>
      <c r="TKI55" s="196"/>
      <c r="TKJ55" s="196"/>
      <c r="TKK55" s="196"/>
      <c r="TKL55" s="196"/>
      <c r="TKM55" s="196"/>
      <c r="TKN55" s="196"/>
      <c r="TKO55" s="196"/>
      <c r="TKP55" s="196"/>
      <c r="TKQ55" s="196"/>
      <c r="TKR55" s="196"/>
      <c r="TKS55" s="196"/>
      <c r="TKT55" s="196"/>
      <c r="TKU55" s="196"/>
      <c r="TKV55" s="196"/>
      <c r="TKW55" s="196"/>
      <c r="TKX55" s="196"/>
      <c r="TKY55" s="196"/>
      <c r="TKZ55" s="196"/>
      <c r="TLA55" s="196"/>
      <c r="TLB55" s="196"/>
      <c r="TLC55" s="196"/>
      <c r="TLD55" s="196"/>
      <c r="TLE55" s="196"/>
      <c r="TLF55" s="196"/>
      <c r="TLG55" s="196"/>
      <c r="TLH55" s="196"/>
      <c r="TLI55" s="196"/>
      <c r="TLJ55" s="196"/>
      <c r="TLK55" s="196"/>
      <c r="TLL55" s="196"/>
      <c r="TLM55" s="196"/>
      <c r="TLN55" s="196"/>
      <c r="TLO55" s="196"/>
      <c r="TLP55" s="196"/>
      <c r="TLQ55" s="196"/>
      <c r="TLR55" s="196"/>
      <c r="TLS55" s="196"/>
      <c r="TLT55" s="196"/>
      <c r="TLU55" s="196"/>
      <c r="TLV55" s="196"/>
      <c r="TLW55" s="196"/>
      <c r="TLX55" s="196"/>
      <c r="TLY55" s="196"/>
      <c r="TLZ55" s="196"/>
      <c r="TMA55" s="196"/>
      <c r="TMB55" s="196"/>
      <c r="TMC55" s="196"/>
      <c r="TMD55" s="196"/>
      <c r="TME55" s="196"/>
      <c r="TMF55" s="196"/>
      <c r="TMG55" s="196"/>
      <c r="TMH55" s="196"/>
      <c r="TMI55" s="196"/>
      <c r="TMJ55" s="196"/>
      <c r="TMK55" s="196"/>
      <c r="TML55" s="196"/>
      <c r="TMM55" s="196"/>
      <c r="TMN55" s="196"/>
      <c r="TMO55" s="196"/>
      <c r="TMP55" s="196"/>
      <c r="TMQ55" s="196"/>
      <c r="TMR55" s="196"/>
      <c r="TMS55" s="196"/>
      <c r="TMT55" s="196"/>
      <c r="TMU55" s="196"/>
      <c r="TMV55" s="196"/>
      <c r="TMW55" s="196"/>
      <c r="TMX55" s="196"/>
      <c r="TMY55" s="196"/>
      <c r="TMZ55" s="196"/>
      <c r="TNA55" s="196"/>
      <c r="TNB55" s="196"/>
      <c r="TNC55" s="196"/>
      <c r="TND55" s="196"/>
      <c r="TNE55" s="196"/>
      <c r="TNF55" s="196"/>
      <c r="TNG55" s="196"/>
      <c r="TNH55" s="196"/>
      <c r="TNI55" s="196"/>
      <c r="TNJ55" s="196"/>
      <c r="TNK55" s="196"/>
      <c r="TNL55" s="196"/>
      <c r="TNM55" s="196"/>
      <c r="TNN55" s="196"/>
      <c r="TNO55" s="196"/>
      <c r="TNP55" s="196"/>
      <c r="TNQ55" s="196"/>
      <c r="TNR55" s="196"/>
      <c r="TNS55" s="196"/>
      <c r="TNT55" s="196"/>
      <c r="TNU55" s="196"/>
      <c r="TNV55" s="196"/>
      <c r="TNW55" s="196"/>
      <c r="TNX55" s="196"/>
      <c r="TNY55" s="196"/>
      <c r="TNZ55" s="196"/>
      <c r="TOA55" s="196"/>
      <c r="TOB55" s="196"/>
      <c r="TOC55" s="196"/>
      <c r="TOD55" s="196"/>
      <c r="TOE55" s="196"/>
      <c r="TOF55" s="196"/>
      <c r="TOG55" s="196"/>
      <c r="TOH55" s="196"/>
      <c r="TOI55" s="196"/>
      <c r="TOJ55" s="196"/>
      <c r="TOK55" s="196"/>
      <c r="TOL55" s="196"/>
      <c r="TOM55" s="196"/>
      <c r="TON55" s="196"/>
      <c r="TOO55" s="196"/>
      <c r="TOP55" s="196"/>
      <c r="TOQ55" s="196"/>
      <c r="TOR55" s="196"/>
      <c r="TOS55" s="196"/>
      <c r="TOT55" s="196"/>
      <c r="TOU55" s="196"/>
      <c r="TOV55" s="196"/>
      <c r="TOW55" s="196"/>
      <c r="TOX55" s="196"/>
      <c r="TOY55" s="196"/>
      <c r="TOZ55" s="196"/>
      <c r="TPA55" s="196"/>
      <c r="TPB55" s="196"/>
      <c r="TPC55" s="196"/>
      <c r="TPD55" s="196"/>
      <c r="TPE55" s="196"/>
      <c r="TPF55" s="196"/>
      <c r="TPG55" s="196"/>
      <c r="TPH55" s="196"/>
      <c r="TPI55" s="196"/>
      <c r="TPJ55" s="196"/>
      <c r="TPK55" s="196"/>
      <c r="TPL55" s="196"/>
      <c r="TPM55" s="196"/>
      <c r="TPN55" s="196"/>
      <c r="TPO55" s="196"/>
      <c r="TPP55" s="196"/>
      <c r="TPQ55" s="196"/>
      <c r="TPR55" s="196"/>
      <c r="TPS55" s="196"/>
      <c r="TPT55" s="196"/>
      <c r="TPU55" s="196"/>
      <c r="TPV55" s="196"/>
      <c r="TPW55" s="196"/>
      <c r="TPX55" s="196"/>
      <c r="TPY55" s="196"/>
      <c r="TPZ55" s="196"/>
      <c r="TQA55" s="196"/>
      <c r="TQB55" s="196"/>
      <c r="TQC55" s="196"/>
      <c r="TQD55" s="196"/>
      <c r="TQE55" s="196"/>
      <c r="TQF55" s="196"/>
      <c r="TQG55" s="196"/>
      <c r="TQH55" s="196"/>
      <c r="TQI55" s="196"/>
      <c r="TQJ55" s="196"/>
      <c r="TQK55" s="196"/>
      <c r="TQL55" s="196"/>
      <c r="TQM55" s="196"/>
      <c r="TQN55" s="196"/>
      <c r="TQO55" s="196"/>
      <c r="TQP55" s="196"/>
      <c r="TQQ55" s="196"/>
      <c r="TQR55" s="196"/>
      <c r="TQS55" s="196"/>
      <c r="TQT55" s="196"/>
      <c r="TQU55" s="196"/>
      <c r="TQV55" s="196"/>
      <c r="TQW55" s="196"/>
      <c r="TQX55" s="196"/>
      <c r="TQY55" s="196"/>
      <c r="TQZ55" s="196"/>
      <c r="TRA55" s="196"/>
      <c r="TRB55" s="196"/>
      <c r="TRC55" s="196"/>
      <c r="TRD55" s="196"/>
      <c r="TRE55" s="196"/>
      <c r="TRF55" s="196"/>
      <c r="TRG55" s="196"/>
      <c r="TRH55" s="196"/>
      <c r="TRI55" s="196"/>
      <c r="TRJ55" s="196"/>
      <c r="TRK55" s="196"/>
      <c r="TRL55" s="196"/>
      <c r="TRM55" s="196"/>
      <c r="TRN55" s="196"/>
      <c r="TRO55" s="196"/>
      <c r="TRP55" s="196"/>
      <c r="TRQ55" s="196"/>
      <c r="TRR55" s="196"/>
      <c r="TRS55" s="196"/>
      <c r="TRT55" s="196"/>
      <c r="TRU55" s="196"/>
      <c r="TRV55" s="196"/>
      <c r="TRW55" s="196"/>
      <c r="TRX55" s="196"/>
      <c r="TRY55" s="196"/>
      <c r="TRZ55" s="196"/>
      <c r="TSA55" s="196"/>
      <c r="TSB55" s="196"/>
      <c r="TSC55" s="196"/>
      <c r="TSD55" s="196"/>
      <c r="TSE55" s="196"/>
      <c r="TSF55" s="196"/>
      <c r="TSG55" s="196"/>
      <c r="TSH55" s="196"/>
      <c r="TSI55" s="196"/>
      <c r="TSJ55" s="196"/>
      <c r="TSK55" s="196"/>
      <c r="TSL55" s="196"/>
      <c r="TSM55" s="196"/>
      <c r="TSN55" s="196"/>
      <c r="TSO55" s="196"/>
      <c r="TSP55" s="196"/>
      <c r="TSQ55" s="196"/>
      <c r="TSR55" s="196"/>
      <c r="TSS55" s="196"/>
      <c r="TST55" s="196"/>
      <c r="TSU55" s="196"/>
      <c r="TSV55" s="196"/>
      <c r="TSW55" s="196"/>
      <c r="TSX55" s="196"/>
      <c r="TSY55" s="196"/>
      <c r="TSZ55" s="196"/>
      <c r="TTA55" s="196"/>
      <c r="TTB55" s="196"/>
      <c r="TTC55" s="196"/>
      <c r="TTD55" s="196"/>
      <c r="TTE55" s="196"/>
      <c r="TTF55" s="196"/>
      <c r="TTG55" s="196"/>
      <c r="TTH55" s="196"/>
      <c r="TTI55" s="196"/>
      <c r="TTJ55" s="196"/>
      <c r="TTK55" s="196"/>
      <c r="TTL55" s="196"/>
      <c r="TTM55" s="196"/>
      <c r="TTN55" s="196"/>
      <c r="TTO55" s="196"/>
      <c r="TTP55" s="196"/>
      <c r="TTQ55" s="196"/>
      <c r="TTR55" s="196"/>
      <c r="TTS55" s="196"/>
      <c r="TTT55" s="196"/>
      <c r="TTU55" s="196"/>
      <c r="TTV55" s="196"/>
      <c r="TTW55" s="196"/>
      <c r="TTX55" s="196"/>
      <c r="TTY55" s="196"/>
      <c r="TTZ55" s="196"/>
      <c r="TUA55" s="196"/>
      <c r="TUB55" s="196"/>
      <c r="TUC55" s="196"/>
      <c r="TUD55" s="196"/>
      <c r="TUE55" s="196"/>
      <c r="TUF55" s="196"/>
      <c r="TUG55" s="196"/>
      <c r="TUH55" s="196"/>
      <c r="TUI55" s="196"/>
      <c r="TUJ55" s="196"/>
      <c r="TUK55" s="196"/>
      <c r="TUL55" s="196"/>
      <c r="TUM55" s="196"/>
      <c r="TUN55" s="196"/>
      <c r="TUO55" s="196"/>
      <c r="TUP55" s="196"/>
      <c r="TUQ55" s="196"/>
      <c r="TUR55" s="196"/>
      <c r="TUS55" s="196"/>
      <c r="TUT55" s="196"/>
      <c r="TUU55" s="196"/>
      <c r="TUV55" s="196"/>
      <c r="TUW55" s="196"/>
      <c r="TUX55" s="196"/>
      <c r="TUY55" s="196"/>
      <c r="TUZ55" s="196"/>
      <c r="TVA55" s="196"/>
      <c r="TVB55" s="196"/>
      <c r="TVC55" s="196"/>
      <c r="TVD55" s="196"/>
      <c r="TVE55" s="196"/>
      <c r="TVF55" s="196"/>
      <c r="TVG55" s="196"/>
      <c r="TVH55" s="196"/>
      <c r="TVI55" s="196"/>
      <c r="TVJ55" s="196"/>
      <c r="TVK55" s="196"/>
      <c r="TVL55" s="196"/>
      <c r="TVM55" s="196"/>
      <c r="TVN55" s="196"/>
      <c r="TVO55" s="196"/>
      <c r="TVP55" s="196"/>
      <c r="TVQ55" s="196"/>
      <c r="TVR55" s="196"/>
      <c r="TVS55" s="196"/>
      <c r="TVT55" s="196"/>
      <c r="TVU55" s="196"/>
      <c r="TVV55" s="196"/>
      <c r="TVW55" s="196"/>
      <c r="TVX55" s="196"/>
      <c r="TVY55" s="196"/>
      <c r="TVZ55" s="196"/>
      <c r="TWA55" s="196"/>
      <c r="TWB55" s="196"/>
      <c r="TWC55" s="196"/>
      <c r="TWD55" s="196"/>
      <c r="TWE55" s="196"/>
      <c r="TWF55" s="196"/>
      <c r="TWG55" s="196"/>
      <c r="TWH55" s="196"/>
      <c r="TWI55" s="196"/>
      <c r="TWJ55" s="196"/>
      <c r="TWK55" s="196"/>
      <c r="TWL55" s="196"/>
      <c r="TWM55" s="196"/>
      <c r="TWN55" s="196"/>
      <c r="TWO55" s="196"/>
      <c r="TWP55" s="196"/>
      <c r="TWQ55" s="196"/>
      <c r="TWR55" s="196"/>
      <c r="TWS55" s="196"/>
      <c r="TWT55" s="196"/>
      <c r="TWU55" s="196"/>
      <c r="TWV55" s="196"/>
      <c r="TWW55" s="196"/>
      <c r="TWX55" s="196"/>
      <c r="TWY55" s="196"/>
      <c r="TWZ55" s="196"/>
      <c r="TXA55" s="196"/>
      <c r="TXB55" s="196"/>
      <c r="TXC55" s="196"/>
      <c r="TXD55" s="196"/>
      <c r="TXE55" s="196"/>
      <c r="TXF55" s="196"/>
      <c r="TXG55" s="196"/>
      <c r="TXH55" s="196"/>
      <c r="TXI55" s="196"/>
      <c r="TXJ55" s="196"/>
      <c r="TXK55" s="196"/>
      <c r="TXL55" s="196"/>
      <c r="TXM55" s="196"/>
      <c r="TXN55" s="196"/>
      <c r="TXO55" s="196"/>
      <c r="TXP55" s="196"/>
      <c r="TXQ55" s="196"/>
      <c r="TXR55" s="196"/>
      <c r="TXS55" s="196"/>
      <c r="TXT55" s="196"/>
      <c r="TXU55" s="196"/>
      <c r="TXV55" s="196"/>
      <c r="TXW55" s="196"/>
      <c r="TXX55" s="196"/>
      <c r="TXY55" s="196"/>
      <c r="TXZ55" s="196"/>
      <c r="TYA55" s="196"/>
      <c r="TYB55" s="196"/>
      <c r="TYC55" s="196"/>
      <c r="TYD55" s="196"/>
      <c r="TYE55" s="196"/>
      <c r="TYF55" s="196"/>
      <c r="TYG55" s="196"/>
      <c r="TYH55" s="196"/>
      <c r="TYI55" s="196"/>
      <c r="TYJ55" s="196"/>
      <c r="TYK55" s="196"/>
      <c r="TYL55" s="196"/>
      <c r="TYM55" s="196"/>
      <c r="TYN55" s="196"/>
      <c r="TYO55" s="196"/>
      <c r="TYP55" s="196"/>
      <c r="TYQ55" s="196"/>
      <c r="TYR55" s="196"/>
      <c r="TYS55" s="196"/>
      <c r="TYT55" s="196"/>
      <c r="TYU55" s="196"/>
      <c r="TYV55" s="196"/>
      <c r="TYW55" s="196"/>
      <c r="TYX55" s="196"/>
      <c r="TYY55" s="196"/>
      <c r="TYZ55" s="196"/>
      <c r="TZA55" s="196"/>
      <c r="TZB55" s="196"/>
      <c r="TZC55" s="196"/>
      <c r="TZD55" s="196"/>
      <c r="TZE55" s="196"/>
      <c r="TZF55" s="196"/>
      <c r="TZG55" s="196"/>
      <c r="TZH55" s="196"/>
      <c r="TZI55" s="196"/>
      <c r="TZJ55" s="196"/>
      <c r="TZK55" s="196"/>
      <c r="TZL55" s="196"/>
      <c r="TZM55" s="196"/>
      <c r="TZN55" s="196"/>
      <c r="TZO55" s="196"/>
      <c r="TZP55" s="196"/>
      <c r="TZQ55" s="196"/>
      <c r="TZR55" s="196"/>
      <c r="TZS55" s="196"/>
      <c r="TZT55" s="196"/>
      <c r="TZU55" s="196"/>
      <c r="TZV55" s="196"/>
      <c r="TZW55" s="196"/>
      <c r="TZX55" s="196"/>
      <c r="TZY55" s="196"/>
      <c r="TZZ55" s="196"/>
      <c r="UAA55" s="196"/>
      <c r="UAB55" s="196"/>
      <c r="UAC55" s="196"/>
      <c r="UAD55" s="196"/>
      <c r="UAE55" s="196"/>
      <c r="UAF55" s="196"/>
      <c r="UAG55" s="196"/>
      <c r="UAH55" s="196"/>
      <c r="UAI55" s="196"/>
      <c r="UAJ55" s="196"/>
      <c r="UAK55" s="196"/>
      <c r="UAL55" s="196"/>
      <c r="UAM55" s="196"/>
      <c r="UAN55" s="196"/>
      <c r="UAO55" s="196"/>
      <c r="UAP55" s="196"/>
      <c r="UAQ55" s="196"/>
      <c r="UAR55" s="196"/>
      <c r="UAS55" s="196"/>
      <c r="UAT55" s="196"/>
      <c r="UAU55" s="196"/>
      <c r="UAV55" s="196"/>
      <c r="UAW55" s="196"/>
      <c r="UAX55" s="196"/>
      <c r="UAY55" s="196"/>
      <c r="UAZ55" s="196"/>
      <c r="UBA55" s="196"/>
      <c r="UBB55" s="196"/>
      <c r="UBC55" s="196"/>
      <c r="UBD55" s="196"/>
      <c r="UBE55" s="196"/>
      <c r="UBF55" s="196"/>
      <c r="UBG55" s="196"/>
      <c r="UBH55" s="196"/>
      <c r="UBI55" s="196"/>
      <c r="UBJ55" s="196"/>
      <c r="UBK55" s="196"/>
      <c r="UBL55" s="196"/>
      <c r="UBM55" s="196"/>
      <c r="UBN55" s="196"/>
      <c r="UBO55" s="196"/>
      <c r="UBP55" s="196"/>
      <c r="UBQ55" s="196"/>
      <c r="UBR55" s="196"/>
      <c r="UBS55" s="196"/>
      <c r="UBT55" s="196"/>
      <c r="UBU55" s="196"/>
      <c r="UBV55" s="196"/>
      <c r="UBW55" s="196"/>
      <c r="UBX55" s="196"/>
      <c r="UBY55" s="196"/>
      <c r="UBZ55" s="196"/>
      <c r="UCA55" s="196"/>
      <c r="UCB55" s="196"/>
      <c r="UCC55" s="196"/>
      <c r="UCD55" s="196"/>
      <c r="UCE55" s="196"/>
      <c r="UCF55" s="196"/>
      <c r="UCG55" s="196"/>
      <c r="UCH55" s="196"/>
      <c r="UCI55" s="196"/>
      <c r="UCJ55" s="196"/>
      <c r="UCK55" s="196"/>
      <c r="UCL55" s="196"/>
      <c r="UCM55" s="196"/>
      <c r="UCN55" s="196"/>
      <c r="UCO55" s="196"/>
      <c r="UCP55" s="196"/>
      <c r="UCQ55" s="196"/>
      <c r="UCR55" s="196"/>
      <c r="UCS55" s="196"/>
      <c r="UCT55" s="196"/>
      <c r="UCU55" s="196"/>
      <c r="UCV55" s="196"/>
      <c r="UCW55" s="196"/>
      <c r="UCX55" s="196"/>
      <c r="UCY55" s="196"/>
      <c r="UCZ55" s="196"/>
      <c r="UDA55" s="196"/>
      <c r="UDB55" s="196"/>
      <c r="UDC55" s="196"/>
      <c r="UDD55" s="196"/>
      <c r="UDE55" s="196"/>
      <c r="UDF55" s="196"/>
      <c r="UDG55" s="196"/>
      <c r="UDH55" s="196"/>
      <c r="UDI55" s="196"/>
      <c r="UDJ55" s="196"/>
      <c r="UDK55" s="196"/>
      <c r="UDL55" s="196"/>
      <c r="UDM55" s="196"/>
      <c r="UDN55" s="196"/>
      <c r="UDO55" s="196"/>
      <c r="UDP55" s="196"/>
      <c r="UDQ55" s="196"/>
      <c r="UDR55" s="196"/>
      <c r="UDS55" s="196"/>
      <c r="UDT55" s="196"/>
      <c r="UDU55" s="196"/>
      <c r="UDV55" s="196"/>
      <c r="UDW55" s="196"/>
      <c r="UDX55" s="196"/>
      <c r="UDY55" s="196"/>
      <c r="UDZ55" s="196"/>
      <c r="UEA55" s="196"/>
      <c r="UEB55" s="196"/>
      <c r="UEC55" s="196"/>
      <c r="UED55" s="196"/>
      <c r="UEE55" s="196"/>
      <c r="UEF55" s="196"/>
      <c r="UEG55" s="196"/>
      <c r="UEH55" s="196"/>
      <c r="UEI55" s="196"/>
      <c r="UEJ55" s="196"/>
      <c r="UEK55" s="196"/>
      <c r="UEL55" s="196"/>
      <c r="UEM55" s="196"/>
      <c r="UEN55" s="196"/>
      <c r="UEO55" s="196"/>
      <c r="UEP55" s="196"/>
      <c r="UEQ55" s="196"/>
      <c r="UER55" s="196"/>
      <c r="UES55" s="196"/>
      <c r="UET55" s="196"/>
      <c r="UEU55" s="196"/>
      <c r="UEV55" s="196"/>
      <c r="UEW55" s="196"/>
      <c r="UEX55" s="196"/>
      <c r="UEY55" s="196"/>
      <c r="UEZ55" s="196"/>
      <c r="UFA55" s="196"/>
      <c r="UFB55" s="196"/>
      <c r="UFC55" s="196"/>
      <c r="UFD55" s="196"/>
      <c r="UFE55" s="196"/>
      <c r="UFF55" s="196"/>
      <c r="UFG55" s="196"/>
      <c r="UFH55" s="196"/>
      <c r="UFI55" s="196"/>
      <c r="UFJ55" s="196"/>
      <c r="UFK55" s="196"/>
      <c r="UFL55" s="196"/>
      <c r="UFM55" s="196"/>
      <c r="UFN55" s="196"/>
      <c r="UFO55" s="196"/>
      <c r="UFP55" s="196"/>
      <c r="UFQ55" s="196"/>
      <c r="UFR55" s="196"/>
      <c r="UFS55" s="196"/>
      <c r="UFT55" s="196"/>
      <c r="UFU55" s="196"/>
      <c r="UFV55" s="196"/>
      <c r="UFW55" s="196"/>
      <c r="UFX55" s="196"/>
      <c r="UFY55" s="196"/>
      <c r="UFZ55" s="196"/>
      <c r="UGA55" s="196"/>
      <c r="UGB55" s="196"/>
      <c r="UGC55" s="196"/>
      <c r="UGD55" s="196"/>
      <c r="UGE55" s="196"/>
      <c r="UGF55" s="196"/>
      <c r="UGG55" s="196"/>
      <c r="UGH55" s="196"/>
      <c r="UGI55" s="196"/>
      <c r="UGJ55" s="196"/>
      <c r="UGK55" s="196"/>
      <c r="UGL55" s="196"/>
      <c r="UGM55" s="196"/>
      <c r="UGN55" s="196"/>
      <c r="UGO55" s="196"/>
      <c r="UGP55" s="196"/>
      <c r="UGQ55" s="196"/>
      <c r="UGR55" s="196"/>
      <c r="UGS55" s="196"/>
      <c r="UGT55" s="196"/>
      <c r="UGU55" s="196"/>
      <c r="UGV55" s="196"/>
      <c r="UGW55" s="196"/>
      <c r="UGX55" s="196"/>
      <c r="UGY55" s="196"/>
      <c r="UGZ55" s="196"/>
      <c r="UHA55" s="196"/>
      <c r="UHB55" s="196"/>
      <c r="UHC55" s="196"/>
      <c r="UHD55" s="196"/>
      <c r="UHE55" s="196"/>
      <c r="UHF55" s="196"/>
      <c r="UHG55" s="196"/>
      <c r="UHH55" s="196"/>
      <c r="UHI55" s="196"/>
      <c r="UHJ55" s="196"/>
      <c r="UHK55" s="196"/>
      <c r="UHL55" s="196"/>
      <c r="UHM55" s="196"/>
      <c r="UHN55" s="196"/>
      <c r="UHO55" s="196"/>
      <c r="UHP55" s="196"/>
      <c r="UHQ55" s="196"/>
      <c r="UHR55" s="196"/>
      <c r="UHS55" s="196"/>
      <c r="UHT55" s="196"/>
      <c r="UHU55" s="196"/>
      <c r="UHV55" s="196"/>
      <c r="UHW55" s="196"/>
      <c r="UHX55" s="196"/>
      <c r="UHY55" s="196"/>
      <c r="UHZ55" s="196"/>
      <c r="UIA55" s="196"/>
      <c r="UIB55" s="196"/>
      <c r="UIC55" s="196"/>
      <c r="UID55" s="196"/>
      <c r="UIE55" s="196"/>
      <c r="UIF55" s="196"/>
      <c r="UIG55" s="196"/>
      <c r="UIH55" s="196"/>
      <c r="UII55" s="196"/>
      <c r="UIJ55" s="196"/>
      <c r="UIK55" s="196"/>
      <c r="UIL55" s="196"/>
      <c r="UIM55" s="196"/>
      <c r="UIN55" s="196"/>
      <c r="UIO55" s="196"/>
      <c r="UIP55" s="196"/>
      <c r="UIQ55" s="196"/>
      <c r="UIR55" s="196"/>
      <c r="UIS55" s="196"/>
      <c r="UIT55" s="196"/>
      <c r="UIU55" s="196"/>
      <c r="UIV55" s="196"/>
      <c r="UIW55" s="196"/>
      <c r="UIX55" s="196"/>
      <c r="UIY55" s="196"/>
      <c r="UIZ55" s="196"/>
      <c r="UJA55" s="196"/>
      <c r="UJB55" s="196"/>
      <c r="UJC55" s="196"/>
      <c r="UJD55" s="196"/>
      <c r="UJE55" s="196"/>
      <c r="UJF55" s="196"/>
      <c r="UJG55" s="196"/>
      <c r="UJH55" s="196"/>
      <c r="UJI55" s="196"/>
      <c r="UJJ55" s="196"/>
      <c r="UJK55" s="196"/>
      <c r="UJL55" s="196"/>
      <c r="UJM55" s="196"/>
      <c r="UJN55" s="196"/>
      <c r="UJO55" s="196"/>
      <c r="UJP55" s="196"/>
      <c r="UJQ55" s="196"/>
      <c r="UJR55" s="196"/>
      <c r="UJS55" s="196"/>
      <c r="UJT55" s="196"/>
      <c r="UJU55" s="196"/>
      <c r="UJV55" s="196"/>
      <c r="UJW55" s="196"/>
      <c r="UJX55" s="196"/>
      <c r="UJY55" s="196"/>
      <c r="UJZ55" s="196"/>
      <c r="UKA55" s="196"/>
      <c r="UKB55" s="196"/>
      <c r="UKC55" s="196"/>
      <c r="UKD55" s="196"/>
      <c r="UKE55" s="196"/>
      <c r="UKF55" s="196"/>
      <c r="UKG55" s="196"/>
      <c r="UKH55" s="196"/>
      <c r="UKI55" s="196"/>
      <c r="UKJ55" s="196"/>
      <c r="UKK55" s="196"/>
      <c r="UKL55" s="196"/>
      <c r="UKM55" s="196"/>
      <c r="UKN55" s="196"/>
      <c r="UKO55" s="196"/>
      <c r="UKP55" s="196"/>
      <c r="UKQ55" s="196"/>
      <c r="UKR55" s="196"/>
      <c r="UKS55" s="196"/>
      <c r="UKT55" s="196"/>
      <c r="UKU55" s="196"/>
      <c r="UKV55" s="196"/>
      <c r="UKW55" s="196"/>
      <c r="UKX55" s="196"/>
      <c r="UKY55" s="196"/>
      <c r="UKZ55" s="196"/>
      <c r="ULA55" s="196"/>
      <c r="ULB55" s="196"/>
      <c r="ULC55" s="196"/>
      <c r="ULD55" s="196"/>
      <c r="ULE55" s="196"/>
      <c r="ULF55" s="196"/>
      <c r="ULG55" s="196"/>
      <c r="ULH55" s="196"/>
      <c r="ULI55" s="196"/>
      <c r="ULJ55" s="196"/>
      <c r="ULK55" s="196"/>
      <c r="ULL55" s="196"/>
      <c r="ULM55" s="196"/>
      <c r="ULN55" s="196"/>
      <c r="ULO55" s="196"/>
      <c r="ULP55" s="196"/>
      <c r="ULQ55" s="196"/>
      <c r="ULR55" s="196"/>
      <c r="ULS55" s="196"/>
      <c r="ULT55" s="196"/>
      <c r="ULU55" s="196"/>
      <c r="ULV55" s="196"/>
      <c r="ULW55" s="196"/>
      <c r="ULX55" s="196"/>
      <c r="ULY55" s="196"/>
      <c r="ULZ55" s="196"/>
      <c r="UMA55" s="196"/>
      <c r="UMB55" s="196"/>
      <c r="UMC55" s="196"/>
      <c r="UMD55" s="196"/>
      <c r="UME55" s="196"/>
      <c r="UMF55" s="196"/>
      <c r="UMG55" s="196"/>
      <c r="UMH55" s="196"/>
      <c r="UMI55" s="196"/>
      <c r="UMJ55" s="196"/>
      <c r="UMK55" s="196"/>
      <c r="UML55" s="196"/>
      <c r="UMM55" s="196"/>
      <c r="UMN55" s="196"/>
      <c r="UMO55" s="196"/>
      <c r="UMP55" s="196"/>
      <c r="UMQ55" s="196"/>
      <c r="UMR55" s="196"/>
      <c r="UMS55" s="196"/>
      <c r="UMT55" s="196"/>
      <c r="UMU55" s="196"/>
      <c r="UMV55" s="196"/>
      <c r="UMW55" s="196"/>
      <c r="UMX55" s="196"/>
      <c r="UMY55" s="196"/>
      <c r="UMZ55" s="196"/>
      <c r="UNA55" s="196"/>
      <c r="UNB55" s="196"/>
      <c r="UNC55" s="196"/>
      <c r="UND55" s="196"/>
      <c r="UNE55" s="196"/>
      <c r="UNF55" s="196"/>
      <c r="UNG55" s="196"/>
      <c r="UNH55" s="196"/>
      <c r="UNI55" s="196"/>
      <c r="UNJ55" s="196"/>
      <c r="UNK55" s="196"/>
      <c r="UNL55" s="196"/>
      <c r="UNM55" s="196"/>
      <c r="UNN55" s="196"/>
      <c r="UNO55" s="196"/>
      <c r="UNP55" s="196"/>
      <c r="UNQ55" s="196"/>
      <c r="UNR55" s="196"/>
      <c r="UNS55" s="196"/>
      <c r="UNT55" s="196"/>
      <c r="UNU55" s="196"/>
      <c r="UNV55" s="196"/>
      <c r="UNW55" s="196"/>
      <c r="UNX55" s="196"/>
      <c r="UNY55" s="196"/>
      <c r="UNZ55" s="196"/>
      <c r="UOA55" s="196"/>
      <c r="UOB55" s="196"/>
      <c r="UOC55" s="196"/>
      <c r="UOD55" s="196"/>
      <c r="UOE55" s="196"/>
      <c r="UOF55" s="196"/>
      <c r="UOG55" s="196"/>
      <c r="UOH55" s="196"/>
      <c r="UOI55" s="196"/>
      <c r="UOJ55" s="196"/>
      <c r="UOK55" s="196"/>
      <c r="UOL55" s="196"/>
      <c r="UOM55" s="196"/>
      <c r="UON55" s="196"/>
      <c r="UOO55" s="196"/>
      <c r="UOP55" s="196"/>
      <c r="UOQ55" s="196"/>
      <c r="UOR55" s="196"/>
      <c r="UOS55" s="196"/>
      <c r="UOT55" s="196"/>
      <c r="UOU55" s="196"/>
      <c r="UOV55" s="196"/>
      <c r="UOW55" s="196"/>
      <c r="UOX55" s="196"/>
      <c r="UOY55" s="196"/>
      <c r="UOZ55" s="196"/>
      <c r="UPA55" s="196"/>
      <c r="UPB55" s="196"/>
      <c r="UPC55" s="196"/>
      <c r="UPD55" s="196"/>
      <c r="UPE55" s="196"/>
      <c r="UPF55" s="196"/>
      <c r="UPG55" s="196"/>
      <c r="UPH55" s="196"/>
      <c r="UPI55" s="196"/>
      <c r="UPJ55" s="196"/>
      <c r="UPK55" s="196"/>
      <c r="UPL55" s="196"/>
      <c r="UPM55" s="196"/>
      <c r="UPN55" s="196"/>
      <c r="UPO55" s="196"/>
      <c r="UPP55" s="196"/>
      <c r="UPQ55" s="196"/>
      <c r="UPR55" s="196"/>
      <c r="UPS55" s="196"/>
      <c r="UPT55" s="196"/>
      <c r="UPU55" s="196"/>
      <c r="UPV55" s="196"/>
      <c r="UPW55" s="196"/>
      <c r="UPX55" s="196"/>
      <c r="UPY55" s="196"/>
      <c r="UPZ55" s="196"/>
      <c r="UQA55" s="196"/>
      <c r="UQB55" s="196"/>
      <c r="UQC55" s="196"/>
      <c r="UQD55" s="196"/>
      <c r="UQE55" s="196"/>
      <c r="UQF55" s="196"/>
      <c r="UQG55" s="196"/>
      <c r="UQH55" s="196"/>
      <c r="UQI55" s="196"/>
      <c r="UQJ55" s="196"/>
      <c r="UQK55" s="196"/>
      <c r="UQL55" s="196"/>
      <c r="UQM55" s="196"/>
      <c r="UQN55" s="196"/>
      <c r="UQO55" s="196"/>
      <c r="UQP55" s="196"/>
      <c r="UQQ55" s="196"/>
      <c r="UQR55" s="196"/>
      <c r="UQS55" s="196"/>
      <c r="UQT55" s="196"/>
      <c r="UQU55" s="196"/>
      <c r="UQV55" s="196"/>
      <c r="UQW55" s="196"/>
      <c r="UQX55" s="196"/>
      <c r="UQY55" s="196"/>
      <c r="UQZ55" s="196"/>
      <c r="URA55" s="196"/>
      <c r="URB55" s="196"/>
      <c r="URC55" s="196"/>
      <c r="URD55" s="196"/>
      <c r="URE55" s="196"/>
      <c r="URF55" s="196"/>
      <c r="URG55" s="196"/>
      <c r="URH55" s="196"/>
      <c r="URI55" s="196"/>
      <c r="URJ55" s="196"/>
      <c r="URK55" s="196"/>
      <c r="URL55" s="196"/>
      <c r="URM55" s="196"/>
      <c r="URN55" s="196"/>
      <c r="URO55" s="196"/>
      <c r="URP55" s="196"/>
      <c r="URQ55" s="196"/>
      <c r="URR55" s="196"/>
      <c r="URS55" s="196"/>
      <c r="URT55" s="196"/>
      <c r="URU55" s="196"/>
      <c r="URV55" s="196"/>
      <c r="URW55" s="196"/>
      <c r="URX55" s="196"/>
      <c r="URY55" s="196"/>
      <c r="URZ55" s="196"/>
      <c r="USA55" s="196"/>
      <c r="USB55" s="196"/>
      <c r="USC55" s="196"/>
      <c r="USD55" s="196"/>
      <c r="USE55" s="196"/>
      <c r="USF55" s="196"/>
      <c r="USG55" s="196"/>
      <c r="USH55" s="196"/>
      <c r="USI55" s="196"/>
      <c r="USJ55" s="196"/>
      <c r="USK55" s="196"/>
      <c r="USL55" s="196"/>
      <c r="USM55" s="196"/>
      <c r="USN55" s="196"/>
      <c r="USO55" s="196"/>
      <c r="USP55" s="196"/>
      <c r="USQ55" s="196"/>
      <c r="USR55" s="196"/>
      <c r="USS55" s="196"/>
      <c r="UST55" s="196"/>
      <c r="USU55" s="196"/>
      <c r="USV55" s="196"/>
      <c r="USW55" s="196"/>
      <c r="USX55" s="196"/>
      <c r="USY55" s="196"/>
      <c r="USZ55" s="196"/>
      <c r="UTA55" s="196"/>
      <c r="UTB55" s="196"/>
      <c r="UTC55" s="196"/>
      <c r="UTD55" s="196"/>
      <c r="UTE55" s="196"/>
      <c r="UTF55" s="196"/>
      <c r="UTG55" s="196"/>
      <c r="UTH55" s="196"/>
      <c r="UTI55" s="196"/>
      <c r="UTJ55" s="196"/>
      <c r="UTK55" s="196"/>
      <c r="UTL55" s="196"/>
      <c r="UTM55" s="196"/>
      <c r="UTN55" s="196"/>
      <c r="UTO55" s="196"/>
      <c r="UTP55" s="196"/>
      <c r="UTQ55" s="196"/>
      <c r="UTR55" s="196"/>
      <c r="UTS55" s="196"/>
      <c r="UTT55" s="196"/>
      <c r="UTU55" s="196"/>
      <c r="UTV55" s="196"/>
      <c r="UTW55" s="196"/>
      <c r="UTX55" s="196"/>
      <c r="UTY55" s="196"/>
      <c r="UTZ55" s="196"/>
      <c r="UUA55" s="196"/>
      <c r="UUB55" s="196"/>
      <c r="UUC55" s="196"/>
      <c r="UUD55" s="196"/>
      <c r="UUE55" s="196"/>
      <c r="UUF55" s="196"/>
      <c r="UUG55" s="196"/>
      <c r="UUH55" s="196"/>
      <c r="UUI55" s="196"/>
      <c r="UUJ55" s="196"/>
      <c r="UUK55" s="196"/>
      <c r="UUL55" s="196"/>
      <c r="UUM55" s="196"/>
      <c r="UUN55" s="196"/>
      <c r="UUO55" s="196"/>
      <c r="UUP55" s="196"/>
      <c r="UUQ55" s="196"/>
      <c r="UUR55" s="196"/>
      <c r="UUS55" s="196"/>
      <c r="UUT55" s="196"/>
      <c r="UUU55" s="196"/>
      <c r="UUV55" s="196"/>
      <c r="UUW55" s="196"/>
      <c r="UUX55" s="196"/>
      <c r="UUY55" s="196"/>
      <c r="UUZ55" s="196"/>
      <c r="UVA55" s="196"/>
      <c r="UVB55" s="196"/>
      <c r="UVC55" s="196"/>
      <c r="UVD55" s="196"/>
      <c r="UVE55" s="196"/>
      <c r="UVF55" s="196"/>
      <c r="UVG55" s="196"/>
      <c r="UVH55" s="196"/>
      <c r="UVI55" s="196"/>
      <c r="UVJ55" s="196"/>
      <c r="UVK55" s="196"/>
      <c r="UVL55" s="196"/>
      <c r="UVM55" s="196"/>
      <c r="UVN55" s="196"/>
      <c r="UVO55" s="196"/>
      <c r="UVP55" s="196"/>
      <c r="UVQ55" s="196"/>
      <c r="UVR55" s="196"/>
      <c r="UVS55" s="196"/>
      <c r="UVT55" s="196"/>
      <c r="UVU55" s="196"/>
      <c r="UVV55" s="196"/>
      <c r="UVW55" s="196"/>
      <c r="UVX55" s="196"/>
      <c r="UVY55" s="196"/>
      <c r="UVZ55" s="196"/>
      <c r="UWA55" s="196"/>
      <c r="UWB55" s="196"/>
      <c r="UWC55" s="196"/>
      <c r="UWD55" s="196"/>
      <c r="UWE55" s="196"/>
      <c r="UWF55" s="196"/>
      <c r="UWG55" s="196"/>
      <c r="UWH55" s="196"/>
      <c r="UWI55" s="196"/>
      <c r="UWJ55" s="196"/>
      <c r="UWK55" s="196"/>
      <c r="UWL55" s="196"/>
      <c r="UWM55" s="196"/>
      <c r="UWN55" s="196"/>
      <c r="UWO55" s="196"/>
      <c r="UWP55" s="196"/>
      <c r="UWQ55" s="196"/>
      <c r="UWR55" s="196"/>
      <c r="UWS55" s="196"/>
      <c r="UWT55" s="196"/>
      <c r="UWU55" s="196"/>
      <c r="UWV55" s="196"/>
      <c r="UWW55" s="196"/>
      <c r="UWX55" s="196"/>
      <c r="UWY55" s="196"/>
      <c r="UWZ55" s="196"/>
      <c r="UXA55" s="196"/>
      <c r="UXB55" s="196"/>
      <c r="UXC55" s="196"/>
      <c r="UXD55" s="196"/>
      <c r="UXE55" s="196"/>
      <c r="UXF55" s="196"/>
      <c r="UXG55" s="196"/>
      <c r="UXH55" s="196"/>
      <c r="UXI55" s="196"/>
      <c r="UXJ55" s="196"/>
      <c r="UXK55" s="196"/>
      <c r="UXL55" s="196"/>
      <c r="UXM55" s="196"/>
      <c r="UXN55" s="196"/>
      <c r="UXO55" s="196"/>
      <c r="UXP55" s="196"/>
      <c r="UXQ55" s="196"/>
      <c r="UXR55" s="196"/>
      <c r="UXS55" s="196"/>
      <c r="UXT55" s="196"/>
      <c r="UXU55" s="196"/>
      <c r="UXV55" s="196"/>
      <c r="UXW55" s="196"/>
      <c r="UXX55" s="196"/>
      <c r="UXY55" s="196"/>
      <c r="UXZ55" s="196"/>
      <c r="UYA55" s="196"/>
      <c r="UYB55" s="196"/>
      <c r="UYC55" s="196"/>
      <c r="UYD55" s="196"/>
      <c r="UYE55" s="196"/>
      <c r="UYF55" s="196"/>
      <c r="UYG55" s="196"/>
      <c r="UYH55" s="196"/>
      <c r="UYI55" s="196"/>
      <c r="UYJ55" s="196"/>
      <c r="UYK55" s="196"/>
      <c r="UYL55" s="196"/>
      <c r="UYM55" s="196"/>
      <c r="UYN55" s="196"/>
      <c r="UYO55" s="196"/>
      <c r="UYP55" s="196"/>
      <c r="UYQ55" s="196"/>
      <c r="UYR55" s="196"/>
      <c r="UYS55" s="196"/>
      <c r="UYT55" s="196"/>
      <c r="UYU55" s="196"/>
      <c r="UYV55" s="196"/>
      <c r="UYW55" s="196"/>
      <c r="UYX55" s="196"/>
      <c r="UYY55" s="196"/>
      <c r="UYZ55" s="196"/>
      <c r="UZA55" s="196"/>
      <c r="UZB55" s="196"/>
      <c r="UZC55" s="196"/>
      <c r="UZD55" s="196"/>
      <c r="UZE55" s="196"/>
      <c r="UZF55" s="196"/>
      <c r="UZG55" s="196"/>
      <c r="UZH55" s="196"/>
      <c r="UZI55" s="196"/>
      <c r="UZJ55" s="196"/>
      <c r="UZK55" s="196"/>
      <c r="UZL55" s="196"/>
      <c r="UZM55" s="196"/>
      <c r="UZN55" s="196"/>
      <c r="UZO55" s="196"/>
      <c r="UZP55" s="196"/>
      <c r="UZQ55" s="196"/>
      <c r="UZR55" s="196"/>
      <c r="UZS55" s="196"/>
      <c r="UZT55" s="196"/>
      <c r="UZU55" s="196"/>
      <c r="UZV55" s="196"/>
      <c r="UZW55" s="196"/>
      <c r="UZX55" s="196"/>
      <c r="UZY55" s="196"/>
      <c r="UZZ55" s="196"/>
      <c r="VAA55" s="196"/>
      <c r="VAB55" s="196"/>
      <c r="VAC55" s="196"/>
      <c r="VAD55" s="196"/>
      <c r="VAE55" s="196"/>
      <c r="VAF55" s="196"/>
      <c r="VAG55" s="196"/>
      <c r="VAH55" s="196"/>
      <c r="VAI55" s="196"/>
      <c r="VAJ55" s="196"/>
      <c r="VAK55" s="196"/>
      <c r="VAL55" s="196"/>
      <c r="VAM55" s="196"/>
      <c r="VAN55" s="196"/>
      <c r="VAO55" s="196"/>
      <c r="VAP55" s="196"/>
      <c r="VAQ55" s="196"/>
      <c r="VAR55" s="196"/>
      <c r="VAS55" s="196"/>
      <c r="VAT55" s="196"/>
      <c r="VAU55" s="196"/>
      <c r="VAV55" s="196"/>
      <c r="VAW55" s="196"/>
      <c r="VAX55" s="196"/>
      <c r="VAY55" s="196"/>
      <c r="VAZ55" s="196"/>
      <c r="VBA55" s="196"/>
      <c r="VBB55" s="196"/>
      <c r="VBC55" s="196"/>
      <c r="VBD55" s="196"/>
      <c r="VBE55" s="196"/>
      <c r="VBF55" s="196"/>
      <c r="VBG55" s="196"/>
      <c r="VBH55" s="196"/>
      <c r="VBI55" s="196"/>
      <c r="VBJ55" s="196"/>
      <c r="VBK55" s="196"/>
      <c r="VBL55" s="196"/>
      <c r="VBM55" s="196"/>
      <c r="VBN55" s="196"/>
      <c r="VBO55" s="196"/>
      <c r="VBP55" s="196"/>
      <c r="VBQ55" s="196"/>
      <c r="VBR55" s="196"/>
      <c r="VBS55" s="196"/>
      <c r="VBT55" s="196"/>
      <c r="VBU55" s="196"/>
      <c r="VBV55" s="196"/>
      <c r="VBW55" s="196"/>
      <c r="VBX55" s="196"/>
      <c r="VBY55" s="196"/>
      <c r="VBZ55" s="196"/>
      <c r="VCA55" s="196"/>
      <c r="VCB55" s="196"/>
      <c r="VCC55" s="196"/>
      <c r="VCD55" s="196"/>
      <c r="VCE55" s="196"/>
      <c r="VCF55" s="196"/>
      <c r="VCG55" s="196"/>
      <c r="VCH55" s="196"/>
      <c r="VCI55" s="196"/>
      <c r="VCJ55" s="196"/>
      <c r="VCK55" s="196"/>
      <c r="VCL55" s="196"/>
      <c r="VCM55" s="196"/>
      <c r="VCN55" s="196"/>
      <c r="VCO55" s="196"/>
      <c r="VCP55" s="196"/>
      <c r="VCQ55" s="196"/>
      <c r="VCR55" s="196"/>
      <c r="VCS55" s="196"/>
      <c r="VCT55" s="196"/>
      <c r="VCU55" s="196"/>
      <c r="VCV55" s="196"/>
      <c r="VCW55" s="196"/>
      <c r="VCX55" s="196"/>
      <c r="VCY55" s="196"/>
      <c r="VCZ55" s="196"/>
      <c r="VDA55" s="196"/>
      <c r="VDB55" s="196"/>
      <c r="VDC55" s="196"/>
      <c r="VDD55" s="196"/>
      <c r="VDE55" s="196"/>
      <c r="VDF55" s="196"/>
      <c r="VDG55" s="196"/>
      <c r="VDH55" s="196"/>
      <c r="VDI55" s="196"/>
      <c r="VDJ55" s="196"/>
      <c r="VDK55" s="196"/>
      <c r="VDL55" s="196"/>
      <c r="VDM55" s="196"/>
      <c r="VDN55" s="196"/>
      <c r="VDO55" s="196"/>
      <c r="VDP55" s="196"/>
      <c r="VDQ55" s="196"/>
      <c r="VDR55" s="196"/>
      <c r="VDS55" s="196"/>
      <c r="VDT55" s="196"/>
      <c r="VDU55" s="196"/>
      <c r="VDV55" s="196"/>
      <c r="VDW55" s="196"/>
      <c r="VDX55" s="196"/>
      <c r="VDY55" s="196"/>
      <c r="VDZ55" s="196"/>
      <c r="VEA55" s="196"/>
      <c r="VEB55" s="196"/>
      <c r="VEC55" s="196"/>
      <c r="VED55" s="196"/>
      <c r="VEE55" s="196"/>
      <c r="VEF55" s="196"/>
      <c r="VEG55" s="196"/>
      <c r="VEH55" s="196"/>
      <c r="VEI55" s="196"/>
      <c r="VEJ55" s="196"/>
      <c r="VEK55" s="196"/>
      <c r="VEL55" s="196"/>
      <c r="VEM55" s="196"/>
      <c r="VEN55" s="196"/>
      <c r="VEO55" s="196"/>
      <c r="VEP55" s="196"/>
      <c r="VEQ55" s="196"/>
      <c r="VER55" s="196"/>
      <c r="VES55" s="196"/>
      <c r="VET55" s="196"/>
      <c r="VEU55" s="196"/>
      <c r="VEV55" s="196"/>
      <c r="VEW55" s="196"/>
      <c r="VEX55" s="196"/>
      <c r="VEY55" s="196"/>
      <c r="VEZ55" s="196"/>
      <c r="VFA55" s="196"/>
      <c r="VFB55" s="196"/>
      <c r="VFC55" s="196"/>
      <c r="VFD55" s="196"/>
      <c r="VFE55" s="196"/>
      <c r="VFF55" s="196"/>
      <c r="VFG55" s="196"/>
      <c r="VFH55" s="196"/>
      <c r="VFI55" s="196"/>
      <c r="VFJ55" s="196"/>
      <c r="VFK55" s="196"/>
      <c r="VFL55" s="196"/>
      <c r="VFM55" s="196"/>
      <c r="VFN55" s="196"/>
      <c r="VFO55" s="196"/>
      <c r="VFP55" s="196"/>
      <c r="VFQ55" s="196"/>
      <c r="VFR55" s="196"/>
      <c r="VFS55" s="196"/>
      <c r="VFT55" s="196"/>
      <c r="VFU55" s="196"/>
      <c r="VFV55" s="196"/>
      <c r="VFW55" s="196"/>
      <c r="VFX55" s="196"/>
      <c r="VFY55" s="196"/>
      <c r="VFZ55" s="196"/>
      <c r="VGA55" s="196"/>
      <c r="VGB55" s="196"/>
      <c r="VGC55" s="196"/>
      <c r="VGD55" s="196"/>
      <c r="VGE55" s="196"/>
      <c r="VGF55" s="196"/>
      <c r="VGG55" s="196"/>
      <c r="VGH55" s="196"/>
      <c r="VGI55" s="196"/>
      <c r="VGJ55" s="196"/>
      <c r="VGK55" s="196"/>
      <c r="VGL55" s="196"/>
      <c r="VGM55" s="196"/>
      <c r="VGN55" s="196"/>
      <c r="VGO55" s="196"/>
      <c r="VGP55" s="196"/>
      <c r="VGQ55" s="196"/>
      <c r="VGR55" s="196"/>
      <c r="VGS55" s="196"/>
      <c r="VGT55" s="196"/>
      <c r="VGU55" s="196"/>
      <c r="VGV55" s="196"/>
      <c r="VGW55" s="196"/>
      <c r="VGX55" s="196"/>
      <c r="VGY55" s="196"/>
      <c r="VGZ55" s="196"/>
      <c r="VHA55" s="196"/>
      <c r="VHB55" s="196"/>
      <c r="VHC55" s="196"/>
      <c r="VHD55" s="196"/>
      <c r="VHE55" s="196"/>
      <c r="VHF55" s="196"/>
      <c r="VHG55" s="196"/>
      <c r="VHH55" s="196"/>
      <c r="VHI55" s="196"/>
      <c r="VHJ55" s="196"/>
      <c r="VHK55" s="196"/>
      <c r="VHL55" s="196"/>
      <c r="VHM55" s="196"/>
      <c r="VHN55" s="196"/>
      <c r="VHO55" s="196"/>
      <c r="VHP55" s="196"/>
      <c r="VHQ55" s="196"/>
      <c r="VHR55" s="196"/>
      <c r="VHS55" s="196"/>
      <c r="VHT55" s="196"/>
      <c r="VHU55" s="196"/>
      <c r="VHV55" s="196"/>
      <c r="VHW55" s="196"/>
      <c r="VHX55" s="196"/>
      <c r="VHY55" s="196"/>
      <c r="VHZ55" s="196"/>
      <c r="VIA55" s="196"/>
      <c r="VIB55" s="196"/>
      <c r="VIC55" s="196"/>
      <c r="VID55" s="196"/>
      <c r="VIE55" s="196"/>
      <c r="VIF55" s="196"/>
      <c r="VIG55" s="196"/>
      <c r="VIH55" s="196"/>
      <c r="VII55" s="196"/>
      <c r="VIJ55" s="196"/>
      <c r="VIK55" s="196"/>
      <c r="VIL55" s="196"/>
      <c r="VIM55" s="196"/>
      <c r="VIN55" s="196"/>
      <c r="VIO55" s="196"/>
      <c r="VIP55" s="196"/>
      <c r="VIQ55" s="196"/>
      <c r="VIR55" s="196"/>
      <c r="VIS55" s="196"/>
      <c r="VIT55" s="196"/>
      <c r="VIU55" s="196"/>
      <c r="VIV55" s="196"/>
      <c r="VIW55" s="196"/>
      <c r="VIX55" s="196"/>
      <c r="VIY55" s="196"/>
      <c r="VIZ55" s="196"/>
      <c r="VJA55" s="196"/>
      <c r="VJB55" s="196"/>
      <c r="VJC55" s="196"/>
      <c r="VJD55" s="196"/>
      <c r="VJE55" s="196"/>
      <c r="VJF55" s="196"/>
      <c r="VJG55" s="196"/>
      <c r="VJH55" s="196"/>
      <c r="VJI55" s="196"/>
      <c r="VJJ55" s="196"/>
      <c r="VJK55" s="196"/>
      <c r="VJL55" s="196"/>
      <c r="VJM55" s="196"/>
      <c r="VJN55" s="196"/>
      <c r="VJO55" s="196"/>
      <c r="VJP55" s="196"/>
      <c r="VJQ55" s="196"/>
      <c r="VJR55" s="196"/>
      <c r="VJS55" s="196"/>
      <c r="VJT55" s="196"/>
      <c r="VJU55" s="196"/>
      <c r="VJV55" s="196"/>
      <c r="VJW55" s="196"/>
      <c r="VJX55" s="196"/>
      <c r="VJY55" s="196"/>
      <c r="VJZ55" s="196"/>
      <c r="VKA55" s="196"/>
      <c r="VKB55" s="196"/>
      <c r="VKC55" s="196"/>
      <c r="VKD55" s="196"/>
      <c r="VKE55" s="196"/>
      <c r="VKF55" s="196"/>
      <c r="VKG55" s="196"/>
      <c r="VKH55" s="196"/>
      <c r="VKI55" s="196"/>
      <c r="VKJ55" s="196"/>
      <c r="VKK55" s="196"/>
      <c r="VKL55" s="196"/>
      <c r="VKM55" s="196"/>
      <c r="VKN55" s="196"/>
      <c r="VKO55" s="196"/>
      <c r="VKP55" s="196"/>
      <c r="VKQ55" s="196"/>
      <c r="VKR55" s="196"/>
      <c r="VKS55" s="196"/>
      <c r="VKT55" s="196"/>
      <c r="VKU55" s="196"/>
      <c r="VKV55" s="196"/>
      <c r="VKW55" s="196"/>
      <c r="VKX55" s="196"/>
      <c r="VKY55" s="196"/>
      <c r="VKZ55" s="196"/>
      <c r="VLA55" s="196"/>
      <c r="VLB55" s="196"/>
      <c r="VLC55" s="196"/>
      <c r="VLD55" s="196"/>
      <c r="VLE55" s="196"/>
      <c r="VLF55" s="196"/>
      <c r="VLG55" s="196"/>
      <c r="VLH55" s="196"/>
      <c r="VLI55" s="196"/>
      <c r="VLJ55" s="196"/>
      <c r="VLK55" s="196"/>
      <c r="VLL55" s="196"/>
      <c r="VLM55" s="196"/>
      <c r="VLN55" s="196"/>
      <c r="VLO55" s="196"/>
      <c r="VLP55" s="196"/>
      <c r="VLQ55" s="196"/>
      <c r="VLR55" s="196"/>
      <c r="VLS55" s="196"/>
      <c r="VLT55" s="196"/>
      <c r="VLU55" s="196"/>
      <c r="VLV55" s="196"/>
      <c r="VLW55" s="196"/>
      <c r="VLX55" s="196"/>
      <c r="VLY55" s="196"/>
      <c r="VLZ55" s="196"/>
      <c r="VMA55" s="196"/>
      <c r="VMB55" s="196"/>
      <c r="VMC55" s="196"/>
      <c r="VMD55" s="196"/>
      <c r="VME55" s="196"/>
      <c r="VMF55" s="196"/>
      <c r="VMG55" s="196"/>
      <c r="VMH55" s="196"/>
      <c r="VMI55" s="196"/>
      <c r="VMJ55" s="196"/>
      <c r="VMK55" s="196"/>
      <c r="VML55" s="196"/>
      <c r="VMM55" s="196"/>
      <c r="VMN55" s="196"/>
      <c r="VMO55" s="196"/>
      <c r="VMP55" s="196"/>
      <c r="VMQ55" s="196"/>
      <c r="VMR55" s="196"/>
      <c r="VMS55" s="196"/>
      <c r="VMT55" s="196"/>
      <c r="VMU55" s="196"/>
      <c r="VMV55" s="196"/>
      <c r="VMW55" s="196"/>
      <c r="VMX55" s="196"/>
      <c r="VMY55" s="196"/>
      <c r="VMZ55" s="196"/>
      <c r="VNA55" s="196"/>
      <c r="VNB55" s="196"/>
      <c r="VNC55" s="196"/>
      <c r="VND55" s="196"/>
      <c r="VNE55" s="196"/>
      <c r="VNF55" s="196"/>
      <c r="VNG55" s="196"/>
      <c r="VNH55" s="196"/>
      <c r="VNI55" s="196"/>
      <c r="VNJ55" s="196"/>
      <c r="VNK55" s="196"/>
      <c r="VNL55" s="196"/>
      <c r="VNM55" s="196"/>
      <c r="VNN55" s="196"/>
      <c r="VNO55" s="196"/>
      <c r="VNP55" s="196"/>
      <c r="VNQ55" s="196"/>
      <c r="VNR55" s="196"/>
      <c r="VNS55" s="196"/>
      <c r="VNT55" s="196"/>
      <c r="VNU55" s="196"/>
      <c r="VNV55" s="196"/>
      <c r="VNW55" s="196"/>
      <c r="VNX55" s="196"/>
      <c r="VNY55" s="196"/>
      <c r="VNZ55" s="196"/>
      <c r="VOA55" s="196"/>
      <c r="VOB55" s="196"/>
      <c r="VOC55" s="196"/>
      <c r="VOD55" s="196"/>
      <c r="VOE55" s="196"/>
      <c r="VOF55" s="196"/>
      <c r="VOG55" s="196"/>
      <c r="VOH55" s="196"/>
      <c r="VOI55" s="196"/>
      <c r="VOJ55" s="196"/>
      <c r="VOK55" s="196"/>
      <c r="VOL55" s="196"/>
      <c r="VOM55" s="196"/>
      <c r="VON55" s="196"/>
      <c r="VOO55" s="196"/>
      <c r="VOP55" s="196"/>
      <c r="VOQ55" s="196"/>
      <c r="VOR55" s="196"/>
      <c r="VOS55" s="196"/>
      <c r="VOT55" s="196"/>
      <c r="VOU55" s="196"/>
      <c r="VOV55" s="196"/>
      <c r="VOW55" s="196"/>
      <c r="VOX55" s="196"/>
      <c r="VOY55" s="196"/>
      <c r="VOZ55" s="196"/>
      <c r="VPA55" s="196"/>
      <c r="VPB55" s="196"/>
      <c r="VPC55" s="196"/>
      <c r="VPD55" s="196"/>
      <c r="VPE55" s="196"/>
      <c r="VPF55" s="196"/>
      <c r="VPG55" s="196"/>
      <c r="VPH55" s="196"/>
      <c r="VPI55" s="196"/>
      <c r="VPJ55" s="196"/>
      <c r="VPK55" s="196"/>
      <c r="VPL55" s="196"/>
      <c r="VPM55" s="196"/>
      <c r="VPN55" s="196"/>
      <c r="VPO55" s="196"/>
      <c r="VPP55" s="196"/>
      <c r="VPQ55" s="196"/>
      <c r="VPR55" s="196"/>
      <c r="VPS55" s="196"/>
      <c r="VPT55" s="196"/>
      <c r="VPU55" s="196"/>
      <c r="VPV55" s="196"/>
      <c r="VPW55" s="196"/>
      <c r="VPX55" s="196"/>
      <c r="VPY55" s="196"/>
      <c r="VPZ55" s="196"/>
      <c r="VQA55" s="196"/>
      <c r="VQB55" s="196"/>
      <c r="VQC55" s="196"/>
      <c r="VQD55" s="196"/>
      <c r="VQE55" s="196"/>
      <c r="VQF55" s="196"/>
      <c r="VQG55" s="196"/>
      <c r="VQH55" s="196"/>
      <c r="VQI55" s="196"/>
      <c r="VQJ55" s="196"/>
      <c r="VQK55" s="196"/>
      <c r="VQL55" s="196"/>
      <c r="VQM55" s="196"/>
      <c r="VQN55" s="196"/>
      <c r="VQO55" s="196"/>
      <c r="VQP55" s="196"/>
      <c r="VQQ55" s="196"/>
      <c r="VQR55" s="196"/>
      <c r="VQS55" s="196"/>
      <c r="VQT55" s="196"/>
      <c r="VQU55" s="196"/>
      <c r="VQV55" s="196"/>
      <c r="VQW55" s="196"/>
      <c r="VQX55" s="196"/>
      <c r="VQY55" s="196"/>
      <c r="VQZ55" s="196"/>
      <c r="VRA55" s="196"/>
      <c r="VRB55" s="196"/>
      <c r="VRC55" s="196"/>
      <c r="VRD55" s="196"/>
      <c r="VRE55" s="196"/>
      <c r="VRF55" s="196"/>
      <c r="VRG55" s="196"/>
      <c r="VRH55" s="196"/>
      <c r="VRI55" s="196"/>
      <c r="VRJ55" s="196"/>
      <c r="VRK55" s="196"/>
      <c r="VRL55" s="196"/>
      <c r="VRM55" s="196"/>
      <c r="VRN55" s="196"/>
      <c r="VRO55" s="196"/>
      <c r="VRP55" s="196"/>
      <c r="VRQ55" s="196"/>
      <c r="VRR55" s="196"/>
      <c r="VRS55" s="196"/>
      <c r="VRT55" s="196"/>
      <c r="VRU55" s="196"/>
      <c r="VRV55" s="196"/>
      <c r="VRW55" s="196"/>
      <c r="VRX55" s="196"/>
      <c r="VRY55" s="196"/>
      <c r="VRZ55" s="196"/>
      <c r="VSA55" s="196"/>
      <c r="VSB55" s="196"/>
      <c r="VSC55" s="196"/>
      <c r="VSD55" s="196"/>
      <c r="VSE55" s="196"/>
      <c r="VSF55" s="196"/>
      <c r="VSG55" s="196"/>
      <c r="VSH55" s="196"/>
      <c r="VSI55" s="196"/>
      <c r="VSJ55" s="196"/>
      <c r="VSK55" s="196"/>
      <c r="VSL55" s="196"/>
      <c r="VSM55" s="196"/>
      <c r="VSN55" s="196"/>
      <c r="VSO55" s="196"/>
      <c r="VSP55" s="196"/>
      <c r="VSQ55" s="196"/>
      <c r="VSR55" s="196"/>
      <c r="VSS55" s="196"/>
      <c r="VST55" s="196"/>
      <c r="VSU55" s="196"/>
      <c r="VSV55" s="196"/>
      <c r="VSW55" s="196"/>
      <c r="VSX55" s="196"/>
      <c r="VSY55" s="196"/>
      <c r="VSZ55" s="196"/>
      <c r="VTA55" s="196"/>
      <c r="VTB55" s="196"/>
      <c r="VTC55" s="196"/>
      <c r="VTD55" s="196"/>
      <c r="VTE55" s="196"/>
      <c r="VTF55" s="196"/>
      <c r="VTG55" s="196"/>
      <c r="VTH55" s="196"/>
      <c r="VTI55" s="196"/>
      <c r="VTJ55" s="196"/>
      <c r="VTK55" s="196"/>
      <c r="VTL55" s="196"/>
      <c r="VTM55" s="196"/>
      <c r="VTN55" s="196"/>
      <c r="VTO55" s="196"/>
      <c r="VTP55" s="196"/>
      <c r="VTQ55" s="196"/>
      <c r="VTR55" s="196"/>
      <c r="VTS55" s="196"/>
      <c r="VTT55" s="196"/>
      <c r="VTU55" s="196"/>
      <c r="VTV55" s="196"/>
      <c r="VTW55" s="196"/>
      <c r="VTX55" s="196"/>
      <c r="VTY55" s="196"/>
      <c r="VTZ55" s="196"/>
      <c r="VUA55" s="196"/>
      <c r="VUB55" s="196"/>
      <c r="VUC55" s="196"/>
      <c r="VUD55" s="196"/>
      <c r="VUE55" s="196"/>
      <c r="VUF55" s="196"/>
      <c r="VUG55" s="196"/>
      <c r="VUH55" s="196"/>
      <c r="VUI55" s="196"/>
      <c r="VUJ55" s="196"/>
      <c r="VUK55" s="196"/>
      <c r="VUL55" s="196"/>
      <c r="VUM55" s="196"/>
      <c r="VUN55" s="196"/>
      <c r="VUO55" s="196"/>
      <c r="VUP55" s="196"/>
      <c r="VUQ55" s="196"/>
      <c r="VUR55" s="196"/>
      <c r="VUS55" s="196"/>
      <c r="VUT55" s="196"/>
      <c r="VUU55" s="196"/>
      <c r="VUV55" s="196"/>
      <c r="VUW55" s="196"/>
      <c r="VUX55" s="196"/>
      <c r="VUY55" s="196"/>
      <c r="VUZ55" s="196"/>
      <c r="VVA55" s="196"/>
      <c r="VVB55" s="196"/>
      <c r="VVC55" s="196"/>
      <c r="VVD55" s="196"/>
      <c r="VVE55" s="196"/>
      <c r="VVF55" s="196"/>
      <c r="VVG55" s="196"/>
      <c r="VVH55" s="196"/>
      <c r="VVI55" s="196"/>
      <c r="VVJ55" s="196"/>
      <c r="VVK55" s="196"/>
      <c r="VVL55" s="196"/>
      <c r="VVM55" s="196"/>
      <c r="VVN55" s="196"/>
      <c r="VVO55" s="196"/>
      <c r="VVP55" s="196"/>
      <c r="VVQ55" s="196"/>
      <c r="VVR55" s="196"/>
      <c r="VVS55" s="196"/>
      <c r="VVT55" s="196"/>
      <c r="VVU55" s="196"/>
      <c r="VVV55" s="196"/>
      <c r="VVW55" s="196"/>
      <c r="VVX55" s="196"/>
      <c r="VVY55" s="196"/>
      <c r="VVZ55" s="196"/>
      <c r="VWA55" s="196"/>
      <c r="VWB55" s="196"/>
      <c r="VWC55" s="196"/>
      <c r="VWD55" s="196"/>
      <c r="VWE55" s="196"/>
      <c r="VWF55" s="196"/>
      <c r="VWG55" s="196"/>
      <c r="VWH55" s="196"/>
      <c r="VWI55" s="196"/>
      <c r="VWJ55" s="196"/>
      <c r="VWK55" s="196"/>
      <c r="VWL55" s="196"/>
      <c r="VWM55" s="196"/>
      <c r="VWN55" s="196"/>
      <c r="VWO55" s="196"/>
      <c r="VWP55" s="196"/>
      <c r="VWQ55" s="196"/>
      <c r="VWR55" s="196"/>
      <c r="VWS55" s="196"/>
      <c r="VWT55" s="196"/>
      <c r="VWU55" s="196"/>
      <c r="VWV55" s="196"/>
      <c r="VWW55" s="196"/>
      <c r="VWX55" s="196"/>
      <c r="VWY55" s="196"/>
      <c r="VWZ55" s="196"/>
      <c r="VXA55" s="196"/>
      <c r="VXB55" s="196"/>
      <c r="VXC55" s="196"/>
      <c r="VXD55" s="196"/>
      <c r="VXE55" s="196"/>
      <c r="VXF55" s="196"/>
      <c r="VXG55" s="196"/>
      <c r="VXH55" s="196"/>
      <c r="VXI55" s="196"/>
      <c r="VXJ55" s="196"/>
      <c r="VXK55" s="196"/>
      <c r="VXL55" s="196"/>
      <c r="VXM55" s="196"/>
      <c r="VXN55" s="196"/>
      <c r="VXO55" s="196"/>
      <c r="VXP55" s="196"/>
      <c r="VXQ55" s="196"/>
      <c r="VXR55" s="196"/>
      <c r="VXS55" s="196"/>
      <c r="VXT55" s="196"/>
      <c r="VXU55" s="196"/>
      <c r="VXV55" s="196"/>
      <c r="VXW55" s="196"/>
      <c r="VXX55" s="196"/>
      <c r="VXY55" s="196"/>
      <c r="VXZ55" s="196"/>
      <c r="VYA55" s="196"/>
      <c r="VYB55" s="196"/>
      <c r="VYC55" s="196"/>
      <c r="VYD55" s="196"/>
      <c r="VYE55" s="196"/>
      <c r="VYF55" s="196"/>
      <c r="VYG55" s="196"/>
      <c r="VYH55" s="196"/>
      <c r="VYI55" s="196"/>
      <c r="VYJ55" s="196"/>
      <c r="VYK55" s="196"/>
      <c r="VYL55" s="196"/>
      <c r="VYM55" s="196"/>
      <c r="VYN55" s="196"/>
      <c r="VYO55" s="196"/>
      <c r="VYP55" s="196"/>
      <c r="VYQ55" s="196"/>
      <c r="VYR55" s="196"/>
      <c r="VYS55" s="196"/>
      <c r="VYT55" s="196"/>
      <c r="VYU55" s="196"/>
      <c r="VYV55" s="196"/>
      <c r="VYW55" s="196"/>
      <c r="VYX55" s="196"/>
      <c r="VYY55" s="196"/>
      <c r="VYZ55" s="196"/>
      <c r="VZA55" s="196"/>
      <c r="VZB55" s="196"/>
      <c r="VZC55" s="196"/>
      <c r="VZD55" s="196"/>
      <c r="VZE55" s="196"/>
      <c r="VZF55" s="196"/>
      <c r="VZG55" s="196"/>
      <c r="VZH55" s="196"/>
      <c r="VZI55" s="196"/>
      <c r="VZJ55" s="196"/>
      <c r="VZK55" s="196"/>
      <c r="VZL55" s="196"/>
      <c r="VZM55" s="196"/>
      <c r="VZN55" s="196"/>
      <c r="VZO55" s="196"/>
      <c r="VZP55" s="196"/>
      <c r="VZQ55" s="196"/>
      <c r="VZR55" s="196"/>
      <c r="VZS55" s="196"/>
      <c r="VZT55" s="196"/>
      <c r="VZU55" s="196"/>
      <c r="VZV55" s="196"/>
      <c r="VZW55" s="196"/>
      <c r="VZX55" s="196"/>
      <c r="VZY55" s="196"/>
      <c r="VZZ55" s="196"/>
      <c r="WAA55" s="196"/>
      <c r="WAB55" s="196"/>
      <c r="WAC55" s="196"/>
      <c r="WAD55" s="196"/>
      <c r="WAE55" s="196"/>
      <c r="WAF55" s="196"/>
      <c r="WAG55" s="196"/>
      <c r="WAH55" s="196"/>
      <c r="WAI55" s="196"/>
      <c r="WAJ55" s="196"/>
      <c r="WAK55" s="196"/>
      <c r="WAL55" s="196"/>
      <c r="WAM55" s="196"/>
      <c r="WAN55" s="196"/>
      <c r="WAO55" s="196"/>
      <c r="WAP55" s="196"/>
      <c r="WAQ55" s="196"/>
      <c r="WAR55" s="196"/>
      <c r="WAS55" s="196"/>
      <c r="WAT55" s="196"/>
      <c r="WAU55" s="196"/>
      <c r="WAV55" s="196"/>
      <c r="WAW55" s="196"/>
      <c r="WAX55" s="196"/>
      <c r="WAY55" s="196"/>
      <c r="WAZ55" s="196"/>
      <c r="WBA55" s="196"/>
      <c r="WBB55" s="196"/>
      <c r="WBC55" s="196"/>
      <c r="WBD55" s="196"/>
      <c r="WBE55" s="196"/>
      <c r="WBF55" s="196"/>
      <c r="WBG55" s="196"/>
      <c r="WBH55" s="196"/>
      <c r="WBI55" s="196"/>
      <c r="WBJ55" s="196"/>
      <c r="WBK55" s="196"/>
      <c r="WBL55" s="196"/>
      <c r="WBM55" s="196"/>
      <c r="WBN55" s="196"/>
      <c r="WBO55" s="196"/>
      <c r="WBP55" s="196"/>
      <c r="WBQ55" s="196"/>
      <c r="WBR55" s="196"/>
      <c r="WBS55" s="196"/>
      <c r="WBT55" s="196"/>
      <c r="WBU55" s="196"/>
      <c r="WBV55" s="196"/>
      <c r="WBW55" s="196"/>
      <c r="WBX55" s="196"/>
      <c r="WBY55" s="196"/>
      <c r="WBZ55" s="196"/>
      <c r="WCA55" s="196"/>
      <c r="WCB55" s="196"/>
      <c r="WCC55" s="196"/>
      <c r="WCD55" s="196"/>
      <c r="WCE55" s="196"/>
      <c r="WCF55" s="196"/>
      <c r="WCG55" s="196"/>
      <c r="WCH55" s="196"/>
      <c r="WCI55" s="196"/>
      <c r="WCJ55" s="196"/>
      <c r="WCK55" s="196"/>
      <c r="WCL55" s="196"/>
      <c r="WCM55" s="196"/>
      <c r="WCN55" s="196"/>
      <c r="WCO55" s="196"/>
      <c r="WCP55" s="196"/>
      <c r="WCQ55" s="196"/>
      <c r="WCR55" s="196"/>
      <c r="WCS55" s="196"/>
      <c r="WCT55" s="196"/>
      <c r="WCU55" s="196"/>
      <c r="WCV55" s="196"/>
      <c r="WCW55" s="196"/>
      <c r="WCX55" s="196"/>
      <c r="WCY55" s="196"/>
      <c r="WCZ55" s="196"/>
      <c r="WDA55" s="196"/>
      <c r="WDB55" s="196"/>
      <c r="WDC55" s="196"/>
      <c r="WDD55" s="196"/>
      <c r="WDE55" s="196"/>
      <c r="WDF55" s="196"/>
      <c r="WDG55" s="196"/>
      <c r="WDH55" s="196"/>
      <c r="WDI55" s="196"/>
      <c r="WDJ55" s="196"/>
      <c r="WDK55" s="196"/>
      <c r="WDL55" s="196"/>
      <c r="WDM55" s="196"/>
      <c r="WDN55" s="196"/>
      <c r="WDO55" s="196"/>
      <c r="WDP55" s="196"/>
      <c r="WDQ55" s="196"/>
      <c r="WDR55" s="196"/>
      <c r="WDS55" s="196"/>
      <c r="WDT55" s="196"/>
      <c r="WDU55" s="196"/>
      <c r="WDV55" s="196"/>
      <c r="WDW55" s="196"/>
      <c r="WDX55" s="196"/>
      <c r="WDY55" s="196"/>
      <c r="WDZ55" s="196"/>
      <c r="WEA55" s="196"/>
      <c r="WEB55" s="196"/>
      <c r="WEC55" s="196"/>
      <c r="WED55" s="196"/>
      <c r="WEE55" s="196"/>
      <c r="WEF55" s="196"/>
      <c r="WEG55" s="196"/>
      <c r="WEH55" s="196"/>
      <c r="WEI55" s="196"/>
      <c r="WEJ55" s="196"/>
      <c r="WEK55" s="196"/>
      <c r="WEL55" s="196"/>
      <c r="WEM55" s="196"/>
      <c r="WEN55" s="196"/>
      <c r="WEO55" s="196"/>
      <c r="WEP55" s="196"/>
      <c r="WEQ55" s="196"/>
      <c r="WER55" s="196"/>
      <c r="WES55" s="196"/>
      <c r="WET55" s="196"/>
      <c r="WEU55" s="196"/>
      <c r="WEV55" s="196"/>
      <c r="WEW55" s="196"/>
      <c r="WEX55" s="196"/>
      <c r="WEY55" s="196"/>
      <c r="WEZ55" s="196"/>
      <c r="WFA55" s="196"/>
      <c r="WFB55" s="196"/>
      <c r="WFC55" s="196"/>
      <c r="WFD55" s="196"/>
      <c r="WFE55" s="196"/>
      <c r="WFF55" s="196"/>
      <c r="WFG55" s="196"/>
      <c r="WFH55" s="196"/>
      <c r="WFI55" s="196"/>
      <c r="WFJ55" s="196"/>
      <c r="WFK55" s="196"/>
      <c r="WFL55" s="196"/>
      <c r="WFM55" s="196"/>
      <c r="WFN55" s="196"/>
      <c r="WFO55" s="196"/>
      <c r="WFP55" s="196"/>
      <c r="WFQ55" s="196"/>
      <c r="WFR55" s="196"/>
      <c r="WFS55" s="196"/>
      <c r="WFT55" s="196"/>
      <c r="WFU55" s="196"/>
      <c r="WFV55" s="196"/>
      <c r="WFW55" s="196"/>
      <c r="WFX55" s="196"/>
      <c r="WFY55" s="196"/>
      <c r="WFZ55" s="196"/>
      <c r="WGA55" s="196"/>
      <c r="WGB55" s="196"/>
      <c r="WGC55" s="196"/>
      <c r="WGD55" s="196"/>
      <c r="WGE55" s="196"/>
      <c r="WGF55" s="196"/>
      <c r="WGG55" s="196"/>
      <c r="WGH55" s="196"/>
      <c r="WGI55" s="196"/>
      <c r="WGJ55" s="196"/>
      <c r="WGK55" s="196"/>
      <c r="WGL55" s="196"/>
      <c r="WGM55" s="196"/>
      <c r="WGN55" s="196"/>
      <c r="WGO55" s="196"/>
      <c r="WGP55" s="196"/>
      <c r="WGQ55" s="196"/>
      <c r="WGR55" s="196"/>
      <c r="WGS55" s="196"/>
      <c r="WGT55" s="196"/>
      <c r="WGU55" s="196"/>
      <c r="WGV55" s="196"/>
      <c r="WGW55" s="196"/>
      <c r="WGX55" s="196"/>
      <c r="WGY55" s="196"/>
      <c r="WGZ55" s="196"/>
      <c r="WHA55" s="196"/>
      <c r="WHB55" s="196"/>
      <c r="WHC55" s="196"/>
      <c r="WHD55" s="196"/>
      <c r="WHE55" s="196"/>
      <c r="WHF55" s="196"/>
      <c r="WHG55" s="196"/>
      <c r="WHH55" s="196"/>
      <c r="WHI55" s="196"/>
      <c r="WHJ55" s="196"/>
      <c r="WHK55" s="196"/>
      <c r="WHL55" s="196"/>
      <c r="WHM55" s="196"/>
      <c r="WHN55" s="196"/>
      <c r="WHO55" s="196"/>
      <c r="WHP55" s="196"/>
      <c r="WHQ55" s="196"/>
      <c r="WHR55" s="196"/>
      <c r="WHS55" s="196"/>
      <c r="WHT55" s="196"/>
      <c r="WHU55" s="196"/>
      <c r="WHV55" s="196"/>
      <c r="WHW55" s="196"/>
      <c r="WHX55" s="196"/>
      <c r="WHY55" s="196"/>
      <c r="WHZ55" s="196"/>
      <c r="WIA55" s="196"/>
      <c r="WIB55" s="196"/>
      <c r="WIC55" s="196"/>
      <c r="WID55" s="196"/>
      <c r="WIE55" s="196"/>
      <c r="WIF55" s="196"/>
      <c r="WIG55" s="196"/>
      <c r="WIH55" s="196"/>
      <c r="WII55" s="196"/>
      <c r="WIJ55" s="196"/>
      <c r="WIK55" s="196"/>
      <c r="WIL55" s="196"/>
      <c r="WIM55" s="196"/>
      <c r="WIN55" s="196"/>
      <c r="WIO55" s="196"/>
      <c r="WIP55" s="196"/>
      <c r="WIQ55" s="196"/>
      <c r="WIR55" s="196"/>
      <c r="WIS55" s="196"/>
      <c r="WIT55" s="196"/>
      <c r="WIU55" s="196"/>
      <c r="WIV55" s="196"/>
      <c r="WIW55" s="196"/>
      <c r="WIX55" s="196"/>
      <c r="WIY55" s="196"/>
      <c r="WIZ55" s="196"/>
      <c r="WJA55" s="196"/>
      <c r="WJB55" s="196"/>
      <c r="WJC55" s="196"/>
      <c r="WJD55" s="196"/>
      <c r="WJE55" s="196"/>
      <c r="WJF55" s="196"/>
      <c r="WJG55" s="196"/>
      <c r="WJH55" s="196"/>
      <c r="WJI55" s="196"/>
      <c r="WJJ55" s="196"/>
      <c r="WJK55" s="196"/>
      <c r="WJL55" s="196"/>
      <c r="WJM55" s="196"/>
      <c r="WJN55" s="196"/>
      <c r="WJO55" s="196"/>
      <c r="WJP55" s="196"/>
      <c r="WJQ55" s="196"/>
      <c r="WJR55" s="196"/>
      <c r="WJS55" s="196"/>
      <c r="WJT55" s="196"/>
      <c r="WJU55" s="196"/>
      <c r="WJV55" s="196"/>
      <c r="WJW55" s="196"/>
      <c r="WJX55" s="196"/>
      <c r="WJY55" s="196"/>
      <c r="WJZ55" s="196"/>
      <c r="WKA55" s="196"/>
      <c r="WKB55" s="196"/>
      <c r="WKC55" s="196"/>
      <c r="WKD55" s="196"/>
      <c r="WKE55" s="196"/>
      <c r="WKF55" s="196"/>
      <c r="WKG55" s="196"/>
      <c r="WKH55" s="196"/>
      <c r="WKI55" s="196"/>
      <c r="WKJ55" s="196"/>
      <c r="WKK55" s="196"/>
      <c r="WKL55" s="196"/>
      <c r="WKM55" s="196"/>
      <c r="WKN55" s="196"/>
      <c r="WKO55" s="196"/>
      <c r="WKP55" s="196"/>
      <c r="WKQ55" s="196"/>
      <c r="WKR55" s="196"/>
      <c r="WKS55" s="196"/>
      <c r="WKT55" s="196"/>
      <c r="WKU55" s="196"/>
      <c r="WKV55" s="196"/>
      <c r="WKW55" s="196"/>
      <c r="WKX55" s="196"/>
      <c r="WKY55" s="196"/>
      <c r="WKZ55" s="196"/>
      <c r="WLA55" s="196"/>
      <c r="WLB55" s="196"/>
      <c r="WLC55" s="196"/>
      <c r="WLD55" s="196"/>
      <c r="WLE55" s="196"/>
      <c r="WLF55" s="196"/>
      <c r="WLG55" s="196"/>
      <c r="WLH55" s="196"/>
      <c r="WLI55" s="196"/>
      <c r="WLJ55" s="196"/>
      <c r="WLK55" s="196"/>
      <c r="WLL55" s="196"/>
      <c r="WLM55" s="196"/>
      <c r="WLN55" s="196"/>
      <c r="WLO55" s="196"/>
      <c r="WLP55" s="196"/>
      <c r="WLQ55" s="196"/>
      <c r="WLR55" s="196"/>
      <c r="WLS55" s="196"/>
      <c r="WLT55" s="196"/>
      <c r="WLU55" s="196"/>
      <c r="WLV55" s="196"/>
      <c r="WLW55" s="196"/>
      <c r="WLX55" s="196"/>
      <c r="WLY55" s="196"/>
      <c r="WLZ55" s="196"/>
      <c r="WMA55" s="196"/>
      <c r="WMB55" s="196"/>
      <c r="WMC55" s="196"/>
      <c r="WMD55" s="196"/>
      <c r="WME55" s="196"/>
      <c r="WMF55" s="196"/>
      <c r="WMG55" s="196"/>
      <c r="WMH55" s="196"/>
      <c r="WMI55" s="196"/>
      <c r="WMJ55" s="196"/>
      <c r="WMK55" s="196"/>
      <c r="WML55" s="196"/>
      <c r="WMM55" s="196"/>
      <c r="WMN55" s="196"/>
      <c r="WMO55" s="196"/>
      <c r="WMP55" s="196"/>
      <c r="WMQ55" s="196"/>
      <c r="WMR55" s="196"/>
      <c r="WMS55" s="196"/>
      <c r="WMT55" s="196"/>
      <c r="WMU55" s="196"/>
      <c r="WMV55" s="196"/>
      <c r="WMW55" s="196"/>
      <c r="WMX55" s="196"/>
      <c r="WMY55" s="196"/>
      <c r="WMZ55" s="196"/>
      <c r="WNA55" s="196"/>
      <c r="WNB55" s="196"/>
      <c r="WNC55" s="196"/>
      <c r="WND55" s="196"/>
      <c r="WNE55" s="196"/>
      <c r="WNF55" s="196"/>
      <c r="WNG55" s="196"/>
      <c r="WNH55" s="196"/>
      <c r="WNI55" s="196"/>
      <c r="WNJ55" s="196"/>
      <c r="WNK55" s="196"/>
      <c r="WNL55" s="196"/>
      <c r="WNM55" s="196"/>
      <c r="WNN55" s="196"/>
      <c r="WNO55" s="196"/>
      <c r="WNP55" s="196"/>
      <c r="WNQ55" s="196"/>
      <c r="WNR55" s="196"/>
      <c r="WNS55" s="196"/>
      <c r="WNT55" s="196"/>
      <c r="WNU55" s="196"/>
      <c r="WNV55" s="196"/>
      <c r="WNW55" s="196"/>
      <c r="WNX55" s="196"/>
      <c r="WNY55" s="196"/>
      <c r="WNZ55" s="196"/>
      <c r="WOA55" s="196"/>
      <c r="WOB55" s="196"/>
      <c r="WOC55" s="196"/>
      <c r="WOD55" s="196"/>
      <c r="WOE55" s="196"/>
      <c r="WOF55" s="196"/>
      <c r="WOG55" s="196"/>
      <c r="WOH55" s="196"/>
      <c r="WOI55" s="196"/>
      <c r="WOJ55" s="196"/>
      <c r="WOK55" s="196"/>
      <c r="WOL55" s="196"/>
      <c r="WOM55" s="196"/>
      <c r="WON55" s="196"/>
      <c r="WOO55" s="196"/>
      <c r="WOP55" s="196"/>
      <c r="WOQ55" s="196"/>
      <c r="WOR55" s="196"/>
      <c r="WOS55" s="196"/>
      <c r="WOT55" s="196"/>
      <c r="WOU55" s="196"/>
      <c r="WOV55" s="196"/>
      <c r="WOW55" s="196"/>
      <c r="WOX55" s="196"/>
      <c r="WOY55" s="196"/>
      <c r="WOZ55" s="196"/>
      <c r="WPA55" s="196"/>
      <c r="WPB55" s="196"/>
      <c r="WPC55" s="196"/>
      <c r="WPD55" s="196"/>
      <c r="WPE55" s="196"/>
      <c r="WPF55" s="196"/>
      <c r="WPG55" s="196"/>
      <c r="WPH55" s="196"/>
      <c r="WPI55" s="196"/>
      <c r="WPJ55" s="196"/>
      <c r="WPK55" s="196"/>
      <c r="WPL55" s="196"/>
      <c r="WPM55" s="196"/>
      <c r="WPN55" s="196"/>
      <c r="WPO55" s="196"/>
      <c r="WPP55" s="196"/>
      <c r="WPQ55" s="196"/>
      <c r="WPR55" s="196"/>
      <c r="WPS55" s="196"/>
      <c r="WPT55" s="196"/>
      <c r="WPU55" s="196"/>
      <c r="WPV55" s="196"/>
      <c r="WPW55" s="196"/>
      <c r="WPX55" s="196"/>
      <c r="WPY55" s="196"/>
      <c r="WPZ55" s="196"/>
      <c r="WQA55" s="196"/>
      <c r="WQB55" s="196"/>
      <c r="WQC55" s="196"/>
      <c r="WQD55" s="196"/>
      <c r="WQE55" s="196"/>
      <c r="WQF55" s="196"/>
      <c r="WQG55" s="196"/>
      <c r="WQH55" s="196"/>
      <c r="WQI55" s="196"/>
      <c r="WQJ55" s="196"/>
      <c r="WQK55" s="196"/>
      <c r="WQL55" s="196"/>
      <c r="WQM55" s="196"/>
      <c r="WQN55" s="196"/>
      <c r="WQO55" s="196"/>
      <c r="WQP55" s="196"/>
      <c r="WQQ55" s="196"/>
      <c r="WQR55" s="196"/>
      <c r="WQS55" s="196"/>
      <c r="WQT55" s="196"/>
      <c r="WQU55" s="196"/>
      <c r="WQV55" s="196"/>
      <c r="WQW55" s="196"/>
      <c r="WQX55" s="196"/>
      <c r="WQY55" s="196"/>
      <c r="WQZ55" s="196"/>
      <c r="WRA55" s="196"/>
      <c r="WRB55" s="196"/>
      <c r="WRC55" s="196"/>
      <c r="WRD55" s="196"/>
      <c r="WRE55" s="196"/>
      <c r="WRF55" s="196"/>
      <c r="WRG55" s="196"/>
      <c r="WRH55" s="196"/>
      <c r="WRI55" s="196"/>
      <c r="WRJ55" s="196"/>
      <c r="WRK55" s="196"/>
      <c r="WRL55" s="196"/>
      <c r="WRM55" s="196"/>
      <c r="WRN55" s="196"/>
      <c r="WRO55" s="196"/>
      <c r="WRP55" s="196"/>
      <c r="WRQ55" s="196"/>
      <c r="WRR55" s="196"/>
      <c r="WRS55" s="196"/>
      <c r="WRT55" s="196"/>
      <c r="WRU55" s="196"/>
      <c r="WRV55" s="196"/>
      <c r="WRW55" s="196"/>
      <c r="WRX55" s="196"/>
      <c r="WRY55" s="196"/>
      <c r="WRZ55" s="196"/>
      <c r="WSA55" s="196"/>
      <c r="WSB55" s="196"/>
      <c r="WSC55" s="196"/>
      <c r="WSD55" s="196"/>
      <c r="WSE55" s="196"/>
      <c r="WSF55" s="196"/>
      <c r="WSG55" s="196"/>
      <c r="WSH55" s="196"/>
      <c r="WSI55" s="196"/>
      <c r="WSJ55" s="196"/>
      <c r="WSK55" s="196"/>
      <c r="WSL55" s="196"/>
      <c r="WSM55" s="196"/>
      <c r="WSN55" s="196"/>
      <c r="WSO55" s="196"/>
      <c r="WSP55" s="196"/>
      <c r="WSQ55" s="196"/>
      <c r="WSR55" s="196"/>
      <c r="WSS55" s="196"/>
      <c r="WST55" s="196"/>
      <c r="WSU55" s="196"/>
      <c r="WSV55" s="196"/>
      <c r="WSW55" s="196"/>
      <c r="WSX55" s="196"/>
      <c r="WSY55" s="196"/>
      <c r="WSZ55" s="196"/>
      <c r="WTA55" s="196"/>
      <c r="WTB55" s="196"/>
      <c r="WTC55" s="196"/>
      <c r="WTD55" s="196"/>
      <c r="WTE55" s="196"/>
      <c r="WTF55" s="196"/>
      <c r="WTG55" s="196"/>
      <c r="WTH55" s="196"/>
      <c r="WTI55" s="196"/>
      <c r="WTJ55" s="196"/>
      <c r="WTK55" s="196"/>
      <c r="WTL55" s="196"/>
      <c r="WTM55" s="196"/>
      <c r="WTN55" s="196"/>
      <c r="WTO55" s="196"/>
      <c r="WTP55" s="196"/>
      <c r="WTQ55" s="196"/>
      <c r="WTR55" s="196"/>
      <c r="WTS55" s="196"/>
      <c r="WTT55" s="196"/>
      <c r="WTU55" s="196"/>
      <c r="WTV55" s="196"/>
      <c r="WTW55" s="196"/>
      <c r="WTX55" s="196"/>
      <c r="WTY55" s="196"/>
      <c r="WTZ55" s="196"/>
      <c r="WUA55" s="196"/>
      <c r="WUB55" s="196"/>
      <c r="WUC55" s="196"/>
      <c r="WUD55" s="196"/>
      <c r="WUE55" s="196"/>
      <c r="WUF55" s="196"/>
      <c r="WUG55" s="196"/>
      <c r="WUH55" s="196"/>
      <c r="WUI55" s="196"/>
      <c r="WUJ55" s="196"/>
      <c r="WUK55" s="196"/>
      <c r="WUL55" s="196"/>
      <c r="WUM55" s="196"/>
      <c r="WUN55" s="196"/>
      <c r="WUO55" s="196"/>
      <c r="WUP55" s="196"/>
      <c r="WUQ55" s="196"/>
      <c r="WUR55" s="196"/>
      <c r="WUS55" s="196"/>
      <c r="WUT55" s="196"/>
      <c r="WUU55" s="196"/>
      <c r="WUV55" s="196"/>
      <c r="WUW55" s="196"/>
      <c r="WUX55" s="196"/>
      <c r="WUY55" s="196"/>
      <c r="WUZ55" s="196"/>
      <c r="WVA55" s="196"/>
      <c r="WVB55" s="196"/>
      <c r="WVC55" s="196"/>
      <c r="WVD55" s="196"/>
      <c r="WVE55" s="196"/>
      <c r="WVF55" s="196"/>
      <c r="WVG55" s="196"/>
      <c r="WVH55" s="196"/>
      <c r="WVI55" s="196"/>
      <c r="WVJ55" s="196"/>
      <c r="WVK55" s="196"/>
      <c r="WVL55" s="196"/>
      <c r="WVM55" s="196"/>
      <c r="WVN55" s="196"/>
      <c r="WVO55" s="196"/>
      <c r="WVP55" s="196"/>
      <c r="WVQ55" s="196"/>
      <c r="WVR55" s="196"/>
      <c r="WVS55" s="196"/>
      <c r="WVT55" s="196"/>
      <c r="WVU55" s="196"/>
      <c r="WVV55" s="196"/>
      <c r="WVW55" s="196"/>
      <c r="WVX55" s="196"/>
      <c r="WVY55" s="196"/>
      <c r="WVZ55" s="196"/>
      <c r="WWA55" s="196"/>
      <c r="WWB55" s="196"/>
      <c r="WWC55" s="196"/>
      <c r="WWD55" s="196"/>
      <c r="WWE55" s="196"/>
      <c r="WWF55" s="196"/>
      <c r="WWG55" s="196"/>
      <c r="WWH55" s="196"/>
      <c r="WWI55" s="196"/>
      <c r="WWJ55" s="196"/>
      <c r="WWK55" s="196"/>
      <c r="WWL55" s="196"/>
      <c r="WWM55" s="196"/>
      <c r="WWN55" s="196"/>
      <c r="WWO55" s="196"/>
      <c r="WWP55" s="196"/>
      <c r="WWQ55" s="196"/>
      <c r="WWR55" s="196"/>
      <c r="WWS55" s="196"/>
      <c r="WWT55" s="196"/>
      <c r="WWU55" s="196"/>
      <c r="WWV55" s="196"/>
      <c r="WWW55" s="196"/>
      <c r="WWX55" s="196"/>
      <c r="WWY55" s="196"/>
      <c r="WWZ55" s="196"/>
      <c r="WXA55" s="196"/>
      <c r="WXB55" s="196"/>
      <c r="WXC55" s="196"/>
      <c r="WXD55" s="196"/>
      <c r="WXE55" s="196"/>
      <c r="WXF55" s="196"/>
      <c r="WXG55" s="196"/>
      <c r="WXH55" s="196"/>
      <c r="WXI55" s="196"/>
      <c r="WXJ55" s="196"/>
      <c r="WXK55" s="196"/>
      <c r="WXL55" s="196"/>
      <c r="WXM55" s="196"/>
      <c r="WXN55" s="196"/>
      <c r="WXO55" s="196"/>
      <c r="WXP55" s="196"/>
      <c r="WXQ55" s="196"/>
      <c r="WXR55" s="196"/>
      <c r="WXS55" s="196"/>
      <c r="WXT55" s="196"/>
      <c r="WXU55" s="196"/>
      <c r="WXV55" s="196"/>
      <c r="WXW55" s="196"/>
      <c r="WXX55" s="196"/>
      <c r="WXY55" s="196"/>
      <c r="WXZ55" s="196"/>
      <c r="WYA55" s="196"/>
      <c r="WYB55" s="196"/>
      <c r="WYC55" s="196"/>
      <c r="WYD55" s="196"/>
      <c r="WYE55" s="196"/>
      <c r="WYF55" s="196"/>
      <c r="WYG55" s="196"/>
      <c r="WYH55" s="196"/>
      <c r="WYI55" s="196"/>
      <c r="WYJ55" s="196"/>
      <c r="WYK55" s="196"/>
      <c r="WYL55" s="196"/>
      <c r="WYM55" s="196"/>
      <c r="WYN55" s="196"/>
      <c r="WYO55" s="196"/>
      <c r="WYP55" s="196"/>
      <c r="WYQ55" s="196"/>
      <c r="WYR55" s="196"/>
      <c r="WYS55" s="196"/>
      <c r="WYT55" s="196"/>
      <c r="WYU55" s="196"/>
      <c r="WYV55" s="196"/>
      <c r="WYW55" s="196"/>
      <c r="WYX55" s="196"/>
      <c r="WYY55" s="196"/>
      <c r="WYZ55" s="196"/>
      <c r="WZA55" s="196"/>
      <c r="WZB55" s="196"/>
      <c r="WZC55" s="196"/>
      <c r="WZD55" s="196"/>
      <c r="WZE55" s="196"/>
      <c r="WZF55" s="196"/>
      <c r="WZG55" s="196"/>
      <c r="WZH55" s="196"/>
      <c r="WZI55" s="196"/>
      <c r="WZJ55" s="196"/>
      <c r="WZK55" s="196"/>
      <c r="WZL55" s="196"/>
      <c r="WZM55" s="196"/>
      <c r="WZN55" s="196"/>
      <c r="WZO55" s="196"/>
      <c r="WZP55" s="196"/>
      <c r="WZQ55" s="196"/>
      <c r="WZR55" s="196"/>
      <c r="WZS55" s="196"/>
      <c r="WZT55" s="196"/>
      <c r="WZU55" s="196"/>
      <c r="WZV55" s="196"/>
      <c r="WZW55" s="196"/>
      <c r="WZX55" s="196"/>
      <c r="WZY55" s="196"/>
      <c r="WZZ55" s="196"/>
      <c r="XAA55" s="196"/>
      <c r="XAB55" s="196"/>
      <c r="XAC55" s="196"/>
      <c r="XAD55" s="196"/>
      <c r="XAE55" s="196"/>
      <c r="XAF55" s="196"/>
      <c r="XAG55" s="196"/>
      <c r="XAH55" s="196"/>
      <c r="XAI55" s="196"/>
      <c r="XAJ55" s="196"/>
      <c r="XAK55" s="196"/>
      <c r="XAL55" s="196"/>
      <c r="XAM55" s="196"/>
      <c r="XAN55" s="196"/>
      <c r="XAO55" s="196"/>
      <c r="XAP55" s="196"/>
      <c r="XAQ55" s="196"/>
      <c r="XAR55" s="196"/>
      <c r="XAS55" s="196"/>
      <c r="XAT55" s="196"/>
      <c r="XAU55" s="196"/>
      <c r="XAV55" s="196"/>
      <c r="XAW55" s="196"/>
      <c r="XAX55" s="196"/>
      <c r="XAY55" s="196"/>
      <c r="XAZ55" s="196"/>
      <c r="XBA55" s="196"/>
      <c r="XBB55" s="196"/>
      <c r="XBC55" s="196"/>
      <c r="XBD55" s="196"/>
      <c r="XBE55" s="196"/>
      <c r="XBF55" s="196"/>
      <c r="XBG55" s="196"/>
      <c r="XBH55" s="196"/>
      <c r="XBI55" s="196"/>
      <c r="XBJ55" s="196"/>
      <c r="XBK55" s="196"/>
      <c r="XBL55" s="196"/>
      <c r="XBM55" s="196"/>
      <c r="XBN55" s="196"/>
      <c r="XBO55" s="196"/>
      <c r="XBP55" s="196"/>
      <c r="XBQ55" s="196"/>
      <c r="XBR55" s="196"/>
      <c r="XBS55" s="196"/>
      <c r="XBT55" s="196"/>
      <c r="XBU55" s="196"/>
      <c r="XBV55" s="196"/>
      <c r="XBW55" s="196"/>
      <c r="XBX55" s="196"/>
      <c r="XBY55" s="196"/>
      <c r="XBZ55" s="196"/>
      <c r="XCA55" s="196"/>
      <c r="XCB55" s="196"/>
      <c r="XCC55" s="196"/>
      <c r="XCD55" s="196"/>
      <c r="XCE55" s="196"/>
      <c r="XCF55" s="196"/>
      <c r="XCG55" s="196"/>
      <c r="XCH55" s="196"/>
      <c r="XCI55" s="196"/>
      <c r="XCJ55" s="196"/>
      <c r="XCK55" s="196"/>
      <c r="XCL55" s="196"/>
      <c r="XCM55" s="196"/>
      <c r="XCN55" s="196"/>
      <c r="XCO55" s="196"/>
      <c r="XCP55" s="196"/>
      <c r="XCQ55" s="196"/>
      <c r="XCR55" s="196"/>
      <c r="XCS55" s="196"/>
      <c r="XCT55" s="196"/>
      <c r="XCU55" s="196"/>
      <c r="XCV55" s="196"/>
      <c r="XCW55" s="196"/>
      <c r="XCX55" s="196"/>
      <c r="XCY55" s="196"/>
      <c r="XCZ55" s="196"/>
      <c r="XDA55" s="196"/>
      <c r="XDB55" s="196"/>
      <c r="XDC55" s="196"/>
      <c r="XDD55" s="196"/>
      <c r="XDE55" s="196"/>
      <c r="XDF55" s="196"/>
      <c r="XDG55" s="196"/>
      <c r="XDH55" s="196"/>
      <c r="XDI55" s="196"/>
      <c r="XDJ55" s="196"/>
      <c r="XDK55" s="196"/>
      <c r="XDL55" s="196"/>
      <c r="XDM55" s="196"/>
      <c r="XDN55" s="196"/>
      <c r="XDO55" s="196"/>
      <c r="XDP55" s="196"/>
      <c r="XDQ55" s="196"/>
      <c r="XDR55" s="196"/>
      <c r="XDS55" s="196"/>
      <c r="XDT55" s="196"/>
      <c r="XDU55" s="196"/>
      <c r="XDV55" s="196"/>
      <c r="XDW55" s="196"/>
      <c r="XDX55" s="196"/>
      <c r="XDY55" s="196"/>
      <c r="XDZ55" s="196"/>
      <c r="XEA55" s="196"/>
      <c r="XEB55" s="196"/>
      <c r="XEC55" s="196"/>
      <c r="XED55" s="196"/>
      <c r="XEE55" s="196"/>
      <c r="XEF55" s="196"/>
      <c r="XEG55" s="196"/>
      <c r="XEH55" s="196"/>
      <c r="XEI55" s="196"/>
      <c r="XEJ55" s="196"/>
      <c r="XEK55" s="196"/>
      <c r="XEL55" s="196"/>
      <c r="XEM55" s="196"/>
      <c r="XEN55" s="196"/>
      <c r="XEO55" s="196"/>
      <c r="XEP55" s="196"/>
      <c r="XEQ55" s="196"/>
      <c r="XER55" s="196"/>
      <c r="XES55" s="196"/>
      <c r="XET55" s="196"/>
      <c r="XEU55" s="196"/>
      <c r="XEV55" s="196"/>
      <c r="XEW55" s="196"/>
      <c r="XEX55" s="196"/>
      <c r="XEY55" s="196"/>
      <c r="XEZ55" s="196"/>
      <c r="XFA55" s="196"/>
      <c r="XFB55" s="196"/>
      <c r="XFC55" s="196"/>
      <c r="XFD55" s="196"/>
    </row>
    <row r="56" spans="1:16384" s="530" customFormat="1" ht="15.75" customHeight="1" x14ac:dyDescent="0.25">
      <c r="A56" s="529" t="s">
        <v>276</v>
      </c>
      <c r="B56" s="479" t="s">
        <v>457</v>
      </c>
      <c r="C56" s="548"/>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c r="AZ56" s="717"/>
      <c r="BA56" s="717"/>
      <c r="BB56" s="717"/>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CS56" s="196"/>
      <c r="CT56" s="196"/>
      <c r="CU56" s="196"/>
      <c r="CV56" s="196"/>
      <c r="CW56" s="196"/>
      <c r="CX56" s="196"/>
      <c r="CY56" s="196"/>
      <c r="CZ56" s="196"/>
      <c r="DA56" s="196"/>
      <c r="DB56" s="196"/>
      <c r="DC56" s="196"/>
      <c r="DD56" s="196"/>
      <c r="DE56" s="196"/>
      <c r="DF56" s="196"/>
      <c r="DG56" s="196"/>
      <c r="DH56" s="196"/>
      <c r="DI56" s="196"/>
      <c r="DJ56" s="196"/>
      <c r="DK56" s="196"/>
      <c r="DL56" s="196"/>
      <c r="DM56" s="196"/>
      <c r="DN56" s="196"/>
      <c r="DO56" s="196"/>
      <c r="DP56" s="196"/>
      <c r="DQ56" s="196"/>
      <c r="DR56" s="196"/>
      <c r="DS56" s="196"/>
      <c r="DT56" s="196"/>
      <c r="DU56" s="196"/>
      <c r="DV56" s="196"/>
      <c r="DW56" s="196"/>
      <c r="DX56" s="196"/>
      <c r="DY56" s="196"/>
      <c r="DZ56" s="196"/>
      <c r="EA56" s="196"/>
      <c r="EB56" s="196"/>
      <c r="EC56" s="196"/>
      <c r="ED56" s="196"/>
      <c r="EE56" s="196"/>
      <c r="EF56" s="196"/>
      <c r="EG56" s="196"/>
      <c r="EH56" s="196"/>
      <c r="EI56" s="196"/>
      <c r="EJ56" s="196"/>
      <c r="EK56" s="196"/>
      <c r="EL56" s="196"/>
      <c r="EM56" s="196"/>
      <c r="EN56" s="196"/>
      <c r="EO56" s="196"/>
      <c r="EP56" s="196"/>
      <c r="EQ56" s="196"/>
      <c r="ER56" s="196"/>
      <c r="ES56" s="196"/>
      <c r="ET56" s="196"/>
      <c r="EU56" s="196"/>
      <c r="EV56" s="196"/>
      <c r="EW56" s="196"/>
      <c r="EX56" s="196"/>
      <c r="EY56" s="196"/>
      <c r="EZ56" s="196"/>
      <c r="FA56" s="196"/>
      <c r="FB56" s="196"/>
      <c r="FC56" s="196"/>
      <c r="FD56" s="196"/>
      <c r="FE56" s="196"/>
      <c r="FF56" s="196"/>
      <c r="FG56" s="196"/>
      <c r="FH56" s="196"/>
      <c r="FI56" s="196"/>
      <c r="FJ56" s="196"/>
      <c r="FK56" s="196"/>
      <c r="FL56" s="196"/>
      <c r="FM56" s="196"/>
      <c r="FN56" s="196"/>
      <c r="FO56" s="196"/>
      <c r="FP56" s="196"/>
      <c r="FQ56" s="196"/>
      <c r="FR56" s="196"/>
      <c r="FS56" s="196"/>
      <c r="FT56" s="196"/>
      <c r="FU56" s="196"/>
      <c r="FV56" s="196"/>
      <c r="FW56" s="196"/>
      <c r="FX56" s="196"/>
      <c r="FY56" s="196"/>
      <c r="FZ56" s="196"/>
      <c r="GA56" s="196"/>
      <c r="GB56" s="196"/>
      <c r="GC56" s="196"/>
      <c r="GD56" s="196"/>
      <c r="GE56" s="196"/>
      <c r="GF56" s="196"/>
      <c r="GG56" s="196"/>
      <c r="GH56" s="196"/>
      <c r="GI56" s="196"/>
      <c r="GJ56" s="196"/>
      <c r="GK56" s="196"/>
      <c r="GL56" s="196"/>
      <c r="GM56" s="196"/>
      <c r="GN56" s="196"/>
      <c r="GO56" s="196"/>
      <c r="GP56" s="196"/>
      <c r="GQ56" s="196"/>
      <c r="GR56" s="196"/>
      <c r="GS56" s="196"/>
      <c r="GT56" s="196"/>
      <c r="GU56" s="196"/>
      <c r="GV56" s="196"/>
      <c r="GW56" s="196"/>
      <c r="GX56" s="196"/>
      <c r="GY56" s="196"/>
      <c r="GZ56" s="196"/>
      <c r="HA56" s="196"/>
      <c r="HB56" s="196"/>
      <c r="HC56" s="196"/>
      <c r="HD56" s="196"/>
      <c r="HE56" s="196"/>
      <c r="HF56" s="196"/>
      <c r="HG56" s="196"/>
      <c r="HH56" s="196"/>
      <c r="HI56" s="196"/>
      <c r="HJ56" s="196"/>
      <c r="HK56" s="196"/>
      <c r="HL56" s="196"/>
      <c r="HM56" s="196"/>
      <c r="HN56" s="196"/>
      <c r="HO56" s="196"/>
      <c r="HP56" s="196"/>
      <c r="HQ56" s="196"/>
      <c r="HR56" s="196"/>
      <c r="HS56" s="196"/>
      <c r="HT56" s="196"/>
      <c r="HU56" s="196"/>
      <c r="HV56" s="196"/>
      <c r="HW56" s="196"/>
      <c r="HX56" s="196"/>
      <c r="HY56" s="196"/>
      <c r="HZ56" s="196"/>
      <c r="IA56" s="196"/>
      <c r="IB56" s="196"/>
      <c r="IC56" s="196"/>
      <c r="ID56" s="196"/>
      <c r="IE56" s="196"/>
      <c r="IF56" s="196"/>
      <c r="IG56" s="196"/>
      <c r="IH56" s="196"/>
      <c r="II56" s="196"/>
      <c r="IJ56" s="196"/>
      <c r="IK56" s="196"/>
      <c r="IL56" s="196"/>
      <c r="IM56" s="196"/>
      <c r="IN56" s="196"/>
      <c r="IO56" s="196"/>
      <c r="IP56" s="196"/>
      <c r="IQ56" s="196"/>
      <c r="IR56" s="196"/>
      <c r="IS56" s="196"/>
      <c r="IT56" s="196"/>
      <c r="IU56" s="196"/>
      <c r="IV56" s="196"/>
      <c r="IW56" s="196"/>
      <c r="IX56" s="196"/>
      <c r="IY56" s="196"/>
      <c r="IZ56" s="196"/>
      <c r="JA56" s="196"/>
      <c r="JB56" s="196"/>
      <c r="JC56" s="196"/>
      <c r="JD56" s="196"/>
      <c r="JE56" s="196"/>
      <c r="JF56" s="196"/>
      <c r="JG56" s="196"/>
      <c r="JH56" s="196"/>
      <c r="JI56" s="196"/>
      <c r="JJ56" s="196"/>
      <c r="JK56" s="196"/>
      <c r="JL56" s="196"/>
      <c r="JM56" s="196"/>
      <c r="JN56" s="196"/>
      <c r="JO56" s="196"/>
      <c r="JP56" s="196"/>
      <c r="JQ56" s="196"/>
      <c r="JR56" s="196"/>
      <c r="JS56" s="196"/>
      <c r="JT56" s="196"/>
      <c r="JU56" s="196"/>
      <c r="JV56" s="196"/>
      <c r="JW56" s="196"/>
      <c r="JX56" s="196"/>
      <c r="JY56" s="196"/>
      <c r="JZ56" s="196"/>
      <c r="KA56" s="196"/>
      <c r="KB56" s="196"/>
      <c r="KC56" s="196"/>
      <c r="KD56" s="196"/>
      <c r="KE56" s="196"/>
      <c r="KF56" s="196"/>
      <c r="KG56" s="196"/>
      <c r="KH56" s="196"/>
      <c r="KI56" s="196"/>
      <c r="KJ56" s="196"/>
      <c r="KK56" s="196"/>
      <c r="KL56" s="196"/>
      <c r="KM56" s="196"/>
      <c r="KN56" s="196"/>
      <c r="KO56" s="196"/>
      <c r="KP56" s="196"/>
      <c r="KQ56" s="196"/>
      <c r="KR56" s="196"/>
      <c r="KS56" s="196"/>
      <c r="KT56" s="196"/>
      <c r="KU56" s="196"/>
      <c r="KV56" s="196"/>
      <c r="KW56" s="196"/>
      <c r="KX56" s="196"/>
      <c r="KY56" s="196"/>
      <c r="KZ56" s="196"/>
      <c r="LA56" s="196"/>
      <c r="LB56" s="196"/>
      <c r="LC56" s="196"/>
      <c r="LD56" s="196"/>
      <c r="LE56" s="196"/>
      <c r="LF56" s="196"/>
      <c r="LG56" s="196"/>
      <c r="LH56" s="196"/>
      <c r="LI56" s="196"/>
      <c r="LJ56" s="196"/>
      <c r="LK56" s="196"/>
      <c r="LL56" s="196"/>
      <c r="LM56" s="196"/>
      <c r="LN56" s="196"/>
      <c r="LO56" s="196"/>
      <c r="LP56" s="196"/>
      <c r="LQ56" s="196"/>
      <c r="LR56" s="196"/>
      <c r="LS56" s="196"/>
      <c r="LT56" s="196"/>
      <c r="LU56" s="196"/>
      <c r="LV56" s="196"/>
      <c r="LW56" s="196"/>
      <c r="LX56" s="196"/>
      <c r="LY56" s="196"/>
      <c r="LZ56" s="196"/>
      <c r="MA56" s="196"/>
      <c r="MB56" s="196"/>
      <c r="MC56" s="196"/>
      <c r="MD56" s="196"/>
      <c r="ME56" s="196"/>
      <c r="MF56" s="196"/>
      <c r="MG56" s="196"/>
      <c r="MH56" s="196"/>
      <c r="MI56" s="196"/>
      <c r="MJ56" s="196"/>
      <c r="MK56" s="196"/>
      <c r="ML56" s="196"/>
      <c r="MM56" s="196"/>
      <c r="MN56" s="196"/>
      <c r="MO56" s="196"/>
      <c r="MP56" s="196"/>
      <c r="MQ56" s="196"/>
      <c r="MR56" s="196"/>
      <c r="MS56" s="196"/>
      <c r="MT56" s="196"/>
      <c r="MU56" s="196"/>
      <c r="MV56" s="196"/>
      <c r="MW56" s="196"/>
      <c r="MX56" s="196"/>
      <c r="MY56" s="196"/>
      <c r="MZ56" s="196"/>
      <c r="NA56" s="196"/>
      <c r="NB56" s="196"/>
      <c r="NC56" s="196"/>
      <c r="ND56" s="196"/>
      <c r="NE56" s="196"/>
      <c r="NF56" s="196"/>
      <c r="NG56" s="196"/>
      <c r="NH56" s="196"/>
      <c r="NI56" s="196"/>
      <c r="NJ56" s="196"/>
      <c r="NK56" s="196"/>
      <c r="NL56" s="196"/>
      <c r="NM56" s="196"/>
      <c r="NN56" s="196"/>
      <c r="NO56" s="196"/>
      <c r="NP56" s="196"/>
      <c r="NQ56" s="196"/>
      <c r="NR56" s="196"/>
      <c r="NS56" s="196"/>
      <c r="NT56" s="196"/>
      <c r="NU56" s="196"/>
      <c r="NV56" s="196"/>
      <c r="NW56" s="196"/>
      <c r="NX56" s="196"/>
      <c r="NY56" s="196"/>
      <c r="NZ56" s="196"/>
      <c r="OA56" s="196"/>
      <c r="OB56" s="196"/>
      <c r="OC56" s="196"/>
      <c r="OD56" s="196"/>
      <c r="OE56" s="196"/>
      <c r="OF56" s="196"/>
      <c r="OG56" s="196"/>
      <c r="OH56" s="196"/>
      <c r="OI56" s="196"/>
      <c r="OJ56" s="196"/>
      <c r="OK56" s="196"/>
      <c r="OL56" s="196"/>
      <c r="OM56" s="196"/>
      <c r="ON56" s="196"/>
      <c r="OO56" s="196"/>
      <c r="OP56" s="196"/>
      <c r="OQ56" s="196"/>
      <c r="OR56" s="196"/>
      <c r="OS56" s="196"/>
      <c r="OT56" s="196"/>
      <c r="OU56" s="196"/>
      <c r="OV56" s="196"/>
      <c r="OW56" s="196"/>
      <c r="OX56" s="196"/>
      <c r="OY56" s="196"/>
      <c r="OZ56" s="196"/>
      <c r="PA56" s="196"/>
      <c r="PB56" s="196"/>
      <c r="PC56" s="196"/>
      <c r="PD56" s="196"/>
      <c r="PE56" s="196"/>
      <c r="PF56" s="196"/>
      <c r="PG56" s="196"/>
      <c r="PH56" s="196"/>
      <c r="PI56" s="196"/>
      <c r="PJ56" s="196"/>
      <c r="PK56" s="196"/>
      <c r="PL56" s="196"/>
      <c r="PM56" s="196"/>
      <c r="PN56" s="196"/>
      <c r="PO56" s="196"/>
      <c r="PP56" s="196"/>
      <c r="PQ56" s="196"/>
      <c r="PR56" s="196"/>
      <c r="PS56" s="196"/>
      <c r="PT56" s="196"/>
      <c r="PU56" s="196"/>
      <c r="PV56" s="196"/>
      <c r="PW56" s="196"/>
      <c r="PX56" s="196"/>
      <c r="PY56" s="196"/>
      <c r="PZ56" s="196"/>
      <c r="QA56" s="196"/>
      <c r="QB56" s="196"/>
      <c r="QC56" s="196"/>
      <c r="QD56" s="196"/>
      <c r="QE56" s="196"/>
      <c r="QF56" s="196"/>
      <c r="QG56" s="196"/>
      <c r="QH56" s="196"/>
      <c r="QI56" s="196"/>
      <c r="QJ56" s="196"/>
      <c r="QK56" s="196"/>
      <c r="QL56" s="196"/>
      <c r="QM56" s="196"/>
      <c r="QN56" s="196"/>
      <c r="QO56" s="196"/>
      <c r="QP56" s="196"/>
      <c r="QQ56" s="196"/>
      <c r="QR56" s="196"/>
      <c r="QS56" s="196"/>
      <c r="QT56" s="196"/>
      <c r="QU56" s="196"/>
      <c r="QV56" s="196"/>
      <c r="QW56" s="196"/>
      <c r="QX56" s="196"/>
      <c r="QY56" s="196"/>
      <c r="QZ56" s="196"/>
      <c r="RA56" s="196"/>
      <c r="RB56" s="196"/>
      <c r="RC56" s="196"/>
      <c r="RD56" s="196"/>
      <c r="RE56" s="196"/>
      <c r="RF56" s="196"/>
      <c r="RG56" s="196"/>
      <c r="RH56" s="196"/>
      <c r="RI56" s="196"/>
      <c r="RJ56" s="196"/>
      <c r="RK56" s="196"/>
      <c r="RL56" s="196"/>
      <c r="RM56" s="196"/>
      <c r="RN56" s="196"/>
      <c r="RO56" s="196"/>
      <c r="RP56" s="196"/>
      <c r="RQ56" s="196"/>
      <c r="RR56" s="196"/>
      <c r="RS56" s="196"/>
      <c r="RT56" s="196"/>
      <c r="RU56" s="196"/>
      <c r="RV56" s="196"/>
      <c r="RW56" s="196"/>
      <c r="RX56" s="196"/>
      <c r="RY56" s="196"/>
      <c r="RZ56" s="196"/>
      <c r="SA56" s="196"/>
      <c r="SB56" s="196"/>
      <c r="SC56" s="196"/>
      <c r="SD56" s="196"/>
      <c r="SE56" s="196"/>
      <c r="SF56" s="196"/>
      <c r="SG56" s="196"/>
      <c r="SH56" s="196"/>
      <c r="SI56" s="196"/>
      <c r="SJ56" s="196"/>
      <c r="SK56" s="196"/>
      <c r="SL56" s="196"/>
      <c r="SM56" s="196"/>
      <c r="SN56" s="196"/>
      <c r="SO56" s="196"/>
      <c r="SP56" s="196"/>
      <c r="SQ56" s="196"/>
      <c r="SR56" s="196"/>
      <c r="SS56" s="196"/>
      <c r="ST56" s="196"/>
      <c r="SU56" s="196"/>
      <c r="SV56" s="196"/>
      <c r="SW56" s="196"/>
      <c r="SX56" s="196"/>
      <c r="SY56" s="196"/>
      <c r="SZ56" s="196"/>
      <c r="TA56" s="196"/>
      <c r="TB56" s="196"/>
      <c r="TC56" s="196"/>
      <c r="TD56" s="196"/>
      <c r="TE56" s="196"/>
      <c r="TF56" s="196"/>
      <c r="TG56" s="196"/>
      <c r="TH56" s="196"/>
      <c r="TI56" s="196"/>
      <c r="TJ56" s="196"/>
      <c r="TK56" s="196"/>
      <c r="TL56" s="196"/>
      <c r="TM56" s="196"/>
      <c r="TN56" s="196"/>
      <c r="TO56" s="196"/>
      <c r="TP56" s="196"/>
      <c r="TQ56" s="196"/>
      <c r="TR56" s="196"/>
      <c r="TS56" s="196"/>
      <c r="TT56" s="196"/>
      <c r="TU56" s="196"/>
      <c r="TV56" s="196"/>
      <c r="TW56" s="196"/>
      <c r="TX56" s="196"/>
      <c r="TY56" s="196"/>
      <c r="TZ56" s="196"/>
      <c r="UA56" s="196"/>
      <c r="UB56" s="196"/>
      <c r="UC56" s="196"/>
      <c r="UD56" s="196"/>
      <c r="UE56" s="196"/>
      <c r="UF56" s="196"/>
      <c r="UG56" s="196"/>
      <c r="UH56" s="196"/>
      <c r="UI56" s="196"/>
      <c r="UJ56" s="196"/>
      <c r="UK56" s="196"/>
      <c r="UL56" s="196"/>
      <c r="UM56" s="196"/>
      <c r="UN56" s="196"/>
      <c r="UO56" s="196"/>
      <c r="UP56" s="196"/>
      <c r="UQ56" s="196"/>
      <c r="UR56" s="196"/>
      <c r="US56" s="196"/>
      <c r="UT56" s="196"/>
      <c r="UU56" s="196"/>
      <c r="UV56" s="196"/>
      <c r="UW56" s="196"/>
      <c r="UX56" s="196"/>
      <c r="UY56" s="196"/>
      <c r="UZ56" s="196"/>
      <c r="VA56" s="196"/>
      <c r="VB56" s="196"/>
      <c r="VC56" s="196"/>
      <c r="VD56" s="196"/>
      <c r="VE56" s="196"/>
      <c r="VF56" s="196"/>
      <c r="VG56" s="196"/>
      <c r="VH56" s="196"/>
      <c r="VI56" s="196"/>
      <c r="VJ56" s="196"/>
      <c r="VK56" s="196"/>
      <c r="VL56" s="196"/>
      <c r="VM56" s="196"/>
      <c r="VN56" s="196"/>
      <c r="VO56" s="196"/>
      <c r="VP56" s="196"/>
      <c r="VQ56" s="196"/>
      <c r="VR56" s="196"/>
      <c r="VS56" s="196"/>
      <c r="VT56" s="196"/>
      <c r="VU56" s="196"/>
      <c r="VV56" s="196"/>
      <c r="VW56" s="196"/>
      <c r="VX56" s="196"/>
      <c r="VY56" s="196"/>
      <c r="VZ56" s="196"/>
      <c r="WA56" s="196"/>
      <c r="WB56" s="196"/>
      <c r="WC56" s="196"/>
      <c r="WD56" s="196"/>
      <c r="WE56" s="196"/>
      <c r="WF56" s="196"/>
      <c r="WG56" s="196"/>
      <c r="WH56" s="196"/>
      <c r="WI56" s="196"/>
      <c r="WJ56" s="196"/>
      <c r="WK56" s="196"/>
      <c r="WL56" s="196"/>
      <c r="WM56" s="196"/>
      <c r="WN56" s="196"/>
      <c r="WO56" s="196"/>
      <c r="WP56" s="196"/>
      <c r="WQ56" s="196"/>
      <c r="WR56" s="196"/>
      <c r="WS56" s="196"/>
      <c r="WT56" s="196"/>
      <c r="WU56" s="196"/>
      <c r="WV56" s="196"/>
      <c r="WW56" s="196"/>
      <c r="WX56" s="196"/>
      <c r="WY56" s="196"/>
      <c r="WZ56" s="196"/>
      <c r="XA56" s="196"/>
      <c r="XB56" s="196"/>
      <c r="XC56" s="196"/>
      <c r="XD56" s="196"/>
      <c r="XE56" s="196"/>
      <c r="XF56" s="196"/>
      <c r="XG56" s="196"/>
      <c r="XH56" s="196"/>
      <c r="XI56" s="196"/>
      <c r="XJ56" s="196"/>
      <c r="XK56" s="196"/>
      <c r="XL56" s="196"/>
      <c r="XM56" s="196"/>
      <c r="XN56" s="196"/>
      <c r="XO56" s="196"/>
      <c r="XP56" s="196"/>
      <c r="XQ56" s="196"/>
      <c r="XR56" s="196"/>
      <c r="XS56" s="196"/>
      <c r="XT56" s="196"/>
      <c r="XU56" s="196"/>
      <c r="XV56" s="196"/>
      <c r="XW56" s="196"/>
      <c r="XX56" s="196"/>
      <c r="XY56" s="196"/>
      <c r="XZ56" s="196"/>
      <c r="YA56" s="196"/>
      <c r="YB56" s="196"/>
      <c r="YC56" s="196"/>
      <c r="YD56" s="196"/>
      <c r="YE56" s="196"/>
      <c r="YF56" s="196"/>
      <c r="YG56" s="196"/>
      <c r="YH56" s="196"/>
      <c r="YI56" s="196"/>
      <c r="YJ56" s="196"/>
      <c r="YK56" s="196"/>
      <c r="YL56" s="196"/>
      <c r="YM56" s="196"/>
      <c r="YN56" s="196"/>
      <c r="YO56" s="196"/>
      <c r="YP56" s="196"/>
      <c r="YQ56" s="196"/>
      <c r="YR56" s="196"/>
      <c r="YS56" s="196"/>
      <c r="YT56" s="196"/>
      <c r="YU56" s="196"/>
      <c r="YV56" s="196"/>
      <c r="YW56" s="196"/>
      <c r="YX56" s="196"/>
      <c r="YY56" s="196"/>
      <c r="YZ56" s="196"/>
      <c r="ZA56" s="196"/>
      <c r="ZB56" s="196"/>
      <c r="ZC56" s="196"/>
      <c r="ZD56" s="196"/>
      <c r="ZE56" s="196"/>
      <c r="ZF56" s="196"/>
      <c r="ZG56" s="196"/>
      <c r="ZH56" s="196"/>
      <c r="ZI56" s="196"/>
      <c r="ZJ56" s="196"/>
      <c r="ZK56" s="196"/>
      <c r="ZL56" s="196"/>
      <c r="ZM56" s="196"/>
      <c r="ZN56" s="196"/>
      <c r="ZO56" s="196"/>
      <c r="ZP56" s="196"/>
      <c r="ZQ56" s="196"/>
      <c r="ZR56" s="196"/>
      <c r="ZS56" s="196"/>
      <c r="ZT56" s="196"/>
      <c r="ZU56" s="196"/>
      <c r="ZV56" s="196"/>
      <c r="ZW56" s="196"/>
      <c r="ZX56" s="196"/>
      <c r="ZY56" s="196"/>
      <c r="ZZ56" s="196"/>
      <c r="AAA56" s="196"/>
      <c r="AAB56" s="196"/>
      <c r="AAC56" s="196"/>
      <c r="AAD56" s="196"/>
      <c r="AAE56" s="196"/>
      <c r="AAF56" s="196"/>
      <c r="AAG56" s="196"/>
      <c r="AAH56" s="196"/>
      <c r="AAI56" s="196"/>
      <c r="AAJ56" s="196"/>
      <c r="AAK56" s="196"/>
      <c r="AAL56" s="196"/>
      <c r="AAM56" s="196"/>
      <c r="AAN56" s="196"/>
      <c r="AAO56" s="196"/>
      <c r="AAP56" s="196"/>
      <c r="AAQ56" s="196"/>
      <c r="AAR56" s="196"/>
      <c r="AAS56" s="196"/>
      <c r="AAT56" s="196"/>
      <c r="AAU56" s="196"/>
      <c r="AAV56" s="196"/>
      <c r="AAW56" s="196"/>
      <c r="AAX56" s="196"/>
      <c r="AAY56" s="196"/>
      <c r="AAZ56" s="196"/>
      <c r="ABA56" s="196"/>
      <c r="ABB56" s="196"/>
      <c r="ABC56" s="196"/>
      <c r="ABD56" s="196"/>
      <c r="ABE56" s="196"/>
      <c r="ABF56" s="196"/>
      <c r="ABG56" s="196"/>
      <c r="ABH56" s="196"/>
      <c r="ABI56" s="196"/>
      <c r="ABJ56" s="196"/>
      <c r="ABK56" s="196"/>
      <c r="ABL56" s="196"/>
      <c r="ABM56" s="196"/>
      <c r="ABN56" s="196"/>
      <c r="ABO56" s="196"/>
      <c r="ABP56" s="196"/>
      <c r="ABQ56" s="196"/>
      <c r="ABR56" s="196"/>
      <c r="ABS56" s="196"/>
      <c r="ABT56" s="196"/>
      <c r="ABU56" s="196"/>
      <c r="ABV56" s="196"/>
      <c r="ABW56" s="196"/>
      <c r="ABX56" s="196"/>
      <c r="ABY56" s="196"/>
      <c r="ABZ56" s="196"/>
      <c r="ACA56" s="196"/>
      <c r="ACB56" s="196"/>
      <c r="ACC56" s="196"/>
      <c r="ACD56" s="196"/>
      <c r="ACE56" s="196"/>
      <c r="ACF56" s="196"/>
      <c r="ACG56" s="196"/>
      <c r="ACH56" s="196"/>
      <c r="ACI56" s="196"/>
      <c r="ACJ56" s="196"/>
      <c r="ACK56" s="196"/>
      <c r="ACL56" s="196"/>
      <c r="ACM56" s="196"/>
      <c r="ACN56" s="196"/>
      <c r="ACO56" s="196"/>
      <c r="ACP56" s="196"/>
      <c r="ACQ56" s="196"/>
      <c r="ACR56" s="196"/>
      <c r="ACS56" s="196"/>
      <c r="ACT56" s="196"/>
      <c r="ACU56" s="196"/>
      <c r="ACV56" s="196"/>
      <c r="ACW56" s="196"/>
      <c r="ACX56" s="196"/>
      <c r="ACY56" s="196"/>
      <c r="ACZ56" s="196"/>
      <c r="ADA56" s="196"/>
      <c r="ADB56" s="196"/>
      <c r="ADC56" s="196"/>
      <c r="ADD56" s="196"/>
      <c r="ADE56" s="196"/>
      <c r="ADF56" s="196"/>
      <c r="ADG56" s="196"/>
      <c r="ADH56" s="196"/>
      <c r="ADI56" s="196"/>
      <c r="ADJ56" s="196"/>
      <c r="ADK56" s="196"/>
      <c r="ADL56" s="196"/>
      <c r="ADM56" s="196"/>
      <c r="ADN56" s="196"/>
      <c r="ADO56" s="196"/>
      <c r="ADP56" s="196"/>
      <c r="ADQ56" s="196"/>
      <c r="ADR56" s="196"/>
      <c r="ADS56" s="196"/>
      <c r="ADT56" s="196"/>
      <c r="ADU56" s="196"/>
      <c r="ADV56" s="196"/>
      <c r="ADW56" s="196"/>
      <c r="ADX56" s="196"/>
      <c r="ADY56" s="196"/>
      <c r="ADZ56" s="196"/>
      <c r="AEA56" s="196"/>
      <c r="AEB56" s="196"/>
      <c r="AEC56" s="196"/>
      <c r="AED56" s="196"/>
      <c r="AEE56" s="196"/>
      <c r="AEF56" s="196"/>
      <c r="AEG56" s="196"/>
      <c r="AEH56" s="196"/>
      <c r="AEI56" s="196"/>
      <c r="AEJ56" s="196"/>
      <c r="AEK56" s="196"/>
      <c r="AEL56" s="196"/>
      <c r="AEM56" s="196"/>
      <c r="AEN56" s="196"/>
      <c r="AEO56" s="196"/>
      <c r="AEP56" s="196"/>
      <c r="AEQ56" s="196"/>
      <c r="AER56" s="196"/>
      <c r="AES56" s="196"/>
      <c r="AET56" s="196"/>
      <c r="AEU56" s="196"/>
      <c r="AEV56" s="196"/>
      <c r="AEW56" s="196"/>
      <c r="AEX56" s="196"/>
      <c r="AEY56" s="196"/>
      <c r="AEZ56" s="196"/>
      <c r="AFA56" s="196"/>
      <c r="AFB56" s="196"/>
      <c r="AFC56" s="196"/>
      <c r="AFD56" s="196"/>
      <c r="AFE56" s="196"/>
      <c r="AFF56" s="196"/>
      <c r="AFG56" s="196"/>
      <c r="AFH56" s="196"/>
      <c r="AFI56" s="196"/>
      <c r="AFJ56" s="196"/>
      <c r="AFK56" s="196"/>
      <c r="AFL56" s="196"/>
      <c r="AFM56" s="196"/>
      <c r="AFN56" s="196"/>
      <c r="AFO56" s="196"/>
      <c r="AFP56" s="196"/>
      <c r="AFQ56" s="196"/>
      <c r="AFR56" s="196"/>
      <c r="AFS56" s="196"/>
      <c r="AFT56" s="196"/>
      <c r="AFU56" s="196"/>
      <c r="AFV56" s="196"/>
      <c r="AFW56" s="196"/>
      <c r="AFX56" s="196"/>
      <c r="AFY56" s="196"/>
      <c r="AFZ56" s="196"/>
      <c r="AGA56" s="196"/>
      <c r="AGB56" s="196"/>
      <c r="AGC56" s="196"/>
      <c r="AGD56" s="196"/>
      <c r="AGE56" s="196"/>
      <c r="AGF56" s="196"/>
      <c r="AGG56" s="196"/>
      <c r="AGH56" s="196"/>
      <c r="AGI56" s="196"/>
      <c r="AGJ56" s="196"/>
      <c r="AGK56" s="196"/>
      <c r="AGL56" s="196"/>
      <c r="AGM56" s="196"/>
      <c r="AGN56" s="196"/>
      <c r="AGO56" s="196"/>
      <c r="AGP56" s="196"/>
      <c r="AGQ56" s="196"/>
      <c r="AGR56" s="196"/>
      <c r="AGS56" s="196"/>
      <c r="AGT56" s="196"/>
      <c r="AGU56" s="196"/>
      <c r="AGV56" s="196"/>
      <c r="AGW56" s="196"/>
      <c r="AGX56" s="196"/>
      <c r="AGY56" s="196"/>
      <c r="AGZ56" s="196"/>
      <c r="AHA56" s="196"/>
      <c r="AHB56" s="196"/>
      <c r="AHC56" s="196"/>
      <c r="AHD56" s="196"/>
      <c r="AHE56" s="196"/>
      <c r="AHF56" s="196"/>
      <c r="AHG56" s="196"/>
      <c r="AHH56" s="196"/>
      <c r="AHI56" s="196"/>
      <c r="AHJ56" s="196"/>
      <c r="AHK56" s="196"/>
      <c r="AHL56" s="196"/>
      <c r="AHM56" s="196"/>
      <c r="AHN56" s="196"/>
      <c r="AHO56" s="196"/>
      <c r="AHP56" s="196"/>
      <c r="AHQ56" s="196"/>
      <c r="AHR56" s="196"/>
      <c r="AHS56" s="196"/>
      <c r="AHT56" s="196"/>
      <c r="AHU56" s="196"/>
      <c r="AHV56" s="196"/>
      <c r="AHW56" s="196"/>
      <c r="AHX56" s="196"/>
      <c r="AHY56" s="196"/>
      <c r="AHZ56" s="196"/>
      <c r="AIA56" s="196"/>
      <c r="AIB56" s="196"/>
      <c r="AIC56" s="196"/>
      <c r="AID56" s="196"/>
      <c r="AIE56" s="196"/>
      <c r="AIF56" s="196"/>
      <c r="AIG56" s="196"/>
      <c r="AIH56" s="196"/>
      <c r="AII56" s="196"/>
      <c r="AIJ56" s="196"/>
      <c r="AIK56" s="196"/>
      <c r="AIL56" s="196"/>
      <c r="AIM56" s="196"/>
      <c r="AIN56" s="196"/>
      <c r="AIO56" s="196"/>
      <c r="AIP56" s="196"/>
      <c r="AIQ56" s="196"/>
      <c r="AIR56" s="196"/>
      <c r="AIS56" s="196"/>
      <c r="AIT56" s="196"/>
      <c r="AIU56" s="196"/>
      <c r="AIV56" s="196"/>
      <c r="AIW56" s="196"/>
      <c r="AIX56" s="196"/>
      <c r="AIY56" s="196"/>
      <c r="AIZ56" s="196"/>
      <c r="AJA56" s="196"/>
      <c r="AJB56" s="196"/>
      <c r="AJC56" s="196"/>
      <c r="AJD56" s="196"/>
      <c r="AJE56" s="196"/>
      <c r="AJF56" s="196"/>
      <c r="AJG56" s="196"/>
      <c r="AJH56" s="196"/>
      <c r="AJI56" s="196"/>
      <c r="AJJ56" s="196"/>
      <c r="AJK56" s="196"/>
      <c r="AJL56" s="196"/>
      <c r="AJM56" s="196"/>
      <c r="AJN56" s="196"/>
      <c r="AJO56" s="196"/>
      <c r="AJP56" s="196"/>
      <c r="AJQ56" s="196"/>
      <c r="AJR56" s="196"/>
      <c r="AJS56" s="196"/>
      <c r="AJT56" s="196"/>
      <c r="AJU56" s="196"/>
      <c r="AJV56" s="196"/>
      <c r="AJW56" s="196"/>
      <c r="AJX56" s="196"/>
      <c r="AJY56" s="196"/>
      <c r="AJZ56" s="196"/>
      <c r="AKA56" s="196"/>
      <c r="AKB56" s="196"/>
      <c r="AKC56" s="196"/>
      <c r="AKD56" s="196"/>
      <c r="AKE56" s="196"/>
      <c r="AKF56" s="196"/>
      <c r="AKG56" s="196"/>
      <c r="AKH56" s="196"/>
      <c r="AKI56" s="196"/>
      <c r="AKJ56" s="196"/>
      <c r="AKK56" s="196"/>
      <c r="AKL56" s="196"/>
      <c r="AKM56" s="196"/>
      <c r="AKN56" s="196"/>
      <c r="AKO56" s="196"/>
      <c r="AKP56" s="196"/>
      <c r="AKQ56" s="196"/>
      <c r="AKR56" s="196"/>
      <c r="AKS56" s="196"/>
      <c r="AKT56" s="196"/>
      <c r="AKU56" s="196"/>
      <c r="AKV56" s="196"/>
      <c r="AKW56" s="196"/>
      <c r="AKX56" s="196"/>
      <c r="AKY56" s="196"/>
      <c r="AKZ56" s="196"/>
      <c r="ALA56" s="196"/>
      <c r="ALB56" s="196"/>
      <c r="ALC56" s="196"/>
      <c r="ALD56" s="196"/>
      <c r="ALE56" s="196"/>
      <c r="ALF56" s="196"/>
      <c r="ALG56" s="196"/>
      <c r="ALH56" s="196"/>
      <c r="ALI56" s="196"/>
      <c r="ALJ56" s="196"/>
      <c r="ALK56" s="196"/>
      <c r="ALL56" s="196"/>
      <c r="ALM56" s="196"/>
      <c r="ALN56" s="196"/>
      <c r="ALO56" s="196"/>
      <c r="ALP56" s="196"/>
      <c r="ALQ56" s="196"/>
      <c r="ALR56" s="196"/>
      <c r="ALS56" s="196"/>
      <c r="ALT56" s="196"/>
      <c r="ALU56" s="196"/>
      <c r="ALV56" s="196"/>
      <c r="ALW56" s="196"/>
      <c r="ALX56" s="196"/>
      <c r="ALY56" s="196"/>
      <c r="ALZ56" s="196"/>
      <c r="AMA56" s="196"/>
      <c r="AMB56" s="196"/>
      <c r="AMC56" s="196"/>
      <c r="AMD56" s="196"/>
      <c r="AME56" s="196"/>
      <c r="AMF56" s="196"/>
      <c r="AMG56" s="196"/>
      <c r="AMH56" s="196"/>
      <c r="AMI56" s="196"/>
      <c r="AMJ56" s="196"/>
      <c r="AMK56" s="196"/>
      <c r="AML56" s="196"/>
      <c r="AMM56" s="196"/>
      <c r="AMN56" s="196"/>
      <c r="AMO56" s="196"/>
      <c r="AMP56" s="196"/>
      <c r="AMQ56" s="196"/>
      <c r="AMR56" s="196"/>
      <c r="AMS56" s="196"/>
      <c r="AMT56" s="196"/>
      <c r="AMU56" s="196"/>
      <c r="AMV56" s="196"/>
      <c r="AMW56" s="196"/>
      <c r="AMX56" s="196"/>
      <c r="AMY56" s="196"/>
      <c r="AMZ56" s="196"/>
      <c r="ANA56" s="196"/>
      <c r="ANB56" s="196"/>
      <c r="ANC56" s="196"/>
      <c r="AND56" s="196"/>
      <c r="ANE56" s="196"/>
      <c r="ANF56" s="196"/>
      <c r="ANG56" s="196"/>
      <c r="ANH56" s="196"/>
      <c r="ANI56" s="196"/>
      <c r="ANJ56" s="196"/>
      <c r="ANK56" s="196"/>
      <c r="ANL56" s="196"/>
      <c r="ANM56" s="196"/>
      <c r="ANN56" s="196"/>
      <c r="ANO56" s="196"/>
      <c r="ANP56" s="196"/>
      <c r="ANQ56" s="196"/>
      <c r="ANR56" s="196"/>
      <c r="ANS56" s="196"/>
      <c r="ANT56" s="196"/>
      <c r="ANU56" s="196"/>
      <c r="ANV56" s="196"/>
      <c r="ANW56" s="196"/>
      <c r="ANX56" s="196"/>
      <c r="ANY56" s="196"/>
      <c r="ANZ56" s="196"/>
      <c r="AOA56" s="196"/>
      <c r="AOB56" s="196"/>
      <c r="AOC56" s="196"/>
      <c r="AOD56" s="196"/>
      <c r="AOE56" s="196"/>
      <c r="AOF56" s="196"/>
      <c r="AOG56" s="196"/>
      <c r="AOH56" s="196"/>
      <c r="AOI56" s="196"/>
      <c r="AOJ56" s="196"/>
      <c r="AOK56" s="196"/>
      <c r="AOL56" s="196"/>
      <c r="AOM56" s="196"/>
      <c r="AON56" s="196"/>
      <c r="AOO56" s="196"/>
      <c r="AOP56" s="196"/>
      <c r="AOQ56" s="196"/>
      <c r="AOR56" s="196"/>
      <c r="AOS56" s="196"/>
      <c r="AOT56" s="196"/>
      <c r="AOU56" s="196"/>
      <c r="AOV56" s="196"/>
      <c r="AOW56" s="196"/>
      <c r="AOX56" s="196"/>
      <c r="AOY56" s="196"/>
      <c r="AOZ56" s="196"/>
      <c r="APA56" s="196"/>
      <c r="APB56" s="196"/>
      <c r="APC56" s="196"/>
      <c r="APD56" s="196"/>
      <c r="APE56" s="196"/>
      <c r="APF56" s="196"/>
      <c r="APG56" s="196"/>
      <c r="APH56" s="196"/>
      <c r="API56" s="196"/>
      <c r="APJ56" s="196"/>
      <c r="APK56" s="196"/>
      <c r="APL56" s="196"/>
      <c r="APM56" s="196"/>
      <c r="APN56" s="196"/>
      <c r="APO56" s="196"/>
      <c r="APP56" s="196"/>
      <c r="APQ56" s="196"/>
      <c r="APR56" s="196"/>
      <c r="APS56" s="196"/>
      <c r="APT56" s="196"/>
      <c r="APU56" s="196"/>
      <c r="APV56" s="196"/>
      <c r="APW56" s="196"/>
      <c r="APX56" s="196"/>
      <c r="APY56" s="196"/>
      <c r="APZ56" s="196"/>
      <c r="AQA56" s="196"/>
      <c r="AQB56" s="196"/>
      <c r="AQC56" s="196"/>
      <c r="AQD56" s="196"/>
      <c r="AQE56" s="196"/>
      <c r="AQF56" s="196"/>
      <c r="AQG56" s="196"/>
      <c r="AQH56" s="196"/>
      <c r="AQI56" s="196"/>
      <c r="AQJ56" s="196"/>
      <c r="AQK56" s="196"/>
      <c r="AQL56" s="196"/>
      <c r="AQM56" s="196"/>
      <c r="AQN56" s="196"/>
      <c r="AQO56" s="196"/>
      <c r="AQP56" s="196"/>
      <c r="AQQ56" s="196"/>
      <c r="AQR56" s="196"/>
      <c r="AQS56" s="196"/>
      <c r="AQT56" s="196"/>
      <c r="AQU56" s="196"/>
      <c r="AQV56" s="196"/>
      <c r="AQW56" s="196"/>
      <c r="AQX56" s="196"/>
      <c r="AQY56" s="196"/>
      <c r="AQZ56" s="196"/>
      <c r="ARA56" s="196"/>
      <c r="ARB56" s="196"/>
      <c r="ARC56" s="196"/>
      <c r="ARD56" s="196"/>
      <c r="ARE56" s="196"/>
      <c r="ARF56" s="196"/>
      <c r="ARG56" s="196"/>
      <c r="ARH56" s="196"/>
      <c r="ARI56" s="196"/>
      <c r="ARJ56" s="196"/>
      <c r="ARK56" s="196"/>
      <c r="ARL56" s="196"/>
      <c r="ARM56" s="196"/>
      <c r="ARN56" s="196"/>
      <c r="ARO56" s="196"/>
      <c r="ARP56" s="196"/>
      <c r="ARQ56" s="196"/>
      <c r="ARR56" s="196"/>
      <c r="ARS56" s="196"/>
      <c r="ART56" s="196"/>
      <c r="ARU56" s="196"/>
      <c r="ARV56" s="196"/>
      <c r="ARW56" s="196"/>
      <c r="ARX56" s="196"/>
      <c r="ARY56" s="196"/>
      <c r="ARZ56" s="196"/>
      <c r="ASA56" s="196"/>
      <c r="ASB56" s="196"/>
      <c r="ASC56" s="196"/>
      <c r="ASD56" s="196"/>
      <c r="ASE56" s="196"/>
      <c r="ASF56" s="196"/>
      <c r="ASG56" s="196"/>
      <c r="ASH56" s="196"/>
      <c r="ASI56" s="196"/>
      <c r="ASJ56" s="196"/>
      <c r="ASK56" s="196"/>
      <c r="ASL56" s="196"/>
      <c r="ASM56" s="196"/>
      <c r="ASN56" s="196"/>
      <c r="ASO56" s="196"/>
      <c r="ASP56" s="196"/>
      <c r="ASQ56" s="196"/>
      <c r="ASR56" s="196"/>
      <c r="ASS56" s="196"/>
      <c r="AST56" s="196"/>
      <c r="ASU56" s="196"/>
      <c r="ASV56" s="196"/>
      <c r="ASW56" s="196"/>
      <c r="ASX56" s="196"/>
      <c r="ASY56" s="196"/>
      <c r="ASZ56" s="196"/>
      <c r="ATA56" s="196"/>
      <c r="ATB56" s="196"/>
      <c r="ATC56" s="196"/>
      <c r="ATD56" s="196"/>
      <c r="ATE56" s="196"/>
      <c r="ATF56" s="196"/>
      <c r="ATG56" s="196"/>
      <c r="ATH56" s="196"/>
      <c r="ATI56" s="196"/>
      <c r="ATJ56" s="196"/>
      <c r="ATK56" s="196"/>
      <c r="ATL56" s="196"/>
      <c r="ATM56" s="196"/>
      <c r="ATN56" s="196"/>
      <c r="ATO56" s="196"/>
      <c r="ATP56" s="196"/>
      <c r="ATQ56" s="196"/>
      <c r="ATR56" s="196"/>
      <c r="ATS56" s="196"/>
      <c r="ATT56" s="196"/>
      <c r="ATU56" s="196"/>
      <c r="ATV56" s="196"/>
      <c r="ATW56" s="196"/>
      <c r="ATX56" s="196"/>
      <c r="ATY56" s="196"/>
      <c r="ATZ56" s="196"/>
      <c r="AUA56" s="196"/>
      <c r="AUB56" s="196"/>
      <c r="AUC56" s="196"/>
      <c r="AUD56" s="196"/>
      <c r="AUE56" s="196"/>
      <c r="AUF56" s="196"/>
      <c r="AUG56" s="196"/>
      <c r="AUH56" s="196"/>
      <c r="AUI56" s="196"/>
      <c r="AUJ56" s="196"/>
      <c r="AUK56" s="196"/>
      <c r="AUL56" s="196"/>
      <c r="AUM56" s="196"/>
      <c r="AUN56" s="196"/>
      <c r="AUO56" s="196"/>
      <c r="AUP56" s="196"/>
      <c r="AUQ56" s="196"/>
      <c r="AUR56" s="196"/>
      <c r="AUS56" s="196"/>
      <c r="AUT56" s="196"/>
      <c r="AUU56" s="196"/>
      <c r="AUV56" s="196"/>
      <c r="AUW56" s="196"/>
      <c r="AUX56" s="196"/>
      <c r="AUY56" s="196"/>
      <c r="AUZ56" s="196"/>
      <c r="AVA56" s="196"/>
      <c r="AVB56" s="196"/>
      <c r="AVC56" s="196"/>
      <c r="AVD56" s="196"/>
      <c r="AVE56" s="196"/>
      <c r="AVF56" s="196"/>
      <c r="AVG56" s="196"/>
      <c r="AVH56" s="196"/>
      <c r="AVI56" s="196"/>
      <c r="AVJ56" s="196"/>
      <c r="AVK56" s="196"/>
      <c r="AVL56" s="196"/>
      <c r="AVM56" s="196"/>
      <c r="AVN56" s="196"/>
      <c r="AVO56" s="196"/>
      <c r="AVP56" s="196"/>
      <c r="AVQ56" s="196"/>
      <c r="AVR56" s="196"/>
      <c r="AVS56" s="196"/>
      <c r="AVT56" s="196"/>
      <c r="AVU56" s="196"/>
      <c r="AVV56" s="196"/>
      <c r="AVW56" s="196"/>
      <c r="AVX56" s="196"/>
      <c r="AVY56" s="196"/>
      <c r="AVZ56" s="196"/>
      <c r="AWA56" s="196"/>
      <c r="AWB56" s="196"/>
      <c r="AWC56" s="196"/>
      <c r="AWD56" s="196"/>
      <c r="AWE56" s="196"/>
      <c r="AWF56" s="196"/>
      <c r="AWG56" s="196"/>
      <c r="AWH56" s="196"/>
      <c r="AWI56" s="196"/>
      <c r="AWJ56" s="196"/>
      <c r="AWK56" s="196"/>
      <c r="AWL56" s="196"/>
      <c r="AWM56" s="196"/>
      <c r="AWN56" s="196"/>
      <c r="AWO56" s="196"/>
      <c r="AWP56" s="196"/>
      <c r="AWQ56" s="196"/>
      <c r="AWR56" s="196"/>
      <c r="AWS56" s="196"/>
      <c r="AWT56" s="196"/>
      <c r="AWU56" s="196"/>
      <c r="AWV56" s="196"/>
      <c r="AWW56" s="196"/>
      <c r="AWX56" s="196"/>
      <c r="AWY56" s="196"/>
      <c r="AWZ56" s="196"/>
      <c r="AXA56" s="196"/>
      <c r="AXB56" s="196"/>
      <c r="AXC56" s="196"/>
      <c r="AXD56" s="196"/>
      <c r="AXE56" s="196"/>
      <c r="AXF56" s="196"/>
      <c r="AXG56" s="196"/>
      <c r="AXH56" s="196"/>
      <c r="AXI56" s="196"/>
      <c r="AXJ56" s="196"/>
      <c r="AXK56" s="196"/>
      <c r="AXL56" s="196"/>
      <c r="AXM56" s="196"/>
      <c r="AXN56" s="196"/>
      <c r="AXO56" s="196"/>
      <c r="AXP56" s="196"/>
      <c r="AXQ56" s="196"/>
      <c r="AXR56" s="196"/>
      <c r="AXS56" s="196"/>
      <c r="AXT56" s="196"/>
      <c r="AXU56" s="196"/>
      <c r="AXV56" s="196"/>
      <c r="AXW56" s="196"/>
      <c r="AXX56" s="196"/>
      <c r="AXY56" s="196"/>
      <c r="AXZ56" s="196"/>
      <c r="AYA56" s="196"/>
      <c r="AYB56" s="196"/>
      <c r="AYC56" s="196"/>
      <c r="AYD56" s="196"/>
      <c r="AYE56" s="196"/>
      <c r="AYF56" s="196"/>
      <c r="AYG56" s="196"/>
      <c r="AYH56" s="196"/>
      <c r="AYI56" s="196"/>
      <c r="AYJ56" s="196"/>
      <c r="AYK56" s="196"/>
      <c r="AYL56" s="196"/>
      <c r="AYM56" s="196"/>
      <c r="AYN56" s="196"/>
      <c r="AYO56" s="196"/>
      <c r="AYP56" s="196"/>
      <c r="AYQ56" s="196"/>
      <c r="AYR56" s="196"/>
      <c r="AYS56" s="196"/>
      <c r="AYT56" s="196"/>
      <c r="AYU56" s="196"/>
      <c r="AYV56" s="196"/>
      <c r="AYW56" s="196"/>
      <c r="AYX56" s="196"/>
      <c r="AYY56" s="196"/>
      <c r="AYZ56" s="196"/>
      <c r="AZA56" s="196"/>
      <c r="AZB56" s="196"/>
      <c r="AZC56" s="196"/>
      <c r="AZD56" s="196"/>
      <c r="AZE56" s="196"/>
      <c r="AZF56" s="196"/>
      <c r="AZG56" s="196"/>
      <c r="AZH56" s="196"/>
      <c r="AZI56" s="196"/>
      <c r="AZJ56" s="196"/>
      <c r="AZK56" s="196"/>
      <c r="AZL56" s="196"/>
      <c r="AZM56" s="196"/>
      <c r="AZN56" s="196"/>
      <c r="AZO56" s="196"/>
      <c r="AZP56" s="196"/>
      <c r="AZQ56" s="196"/>
      <c r="AZR56" s="196"/>
      <c r="AZS56" s="196"/>
      <c r="AZT56" s="196"/>
      <c r="AZU56" s="196"/>
      <c r="AZV56" s="196"/>
      <c r="AZW56" s="196"/>
      <c r="AZX56" s="196"/>
      <c r="AZY56" s="196"/>
      <c r="AZZ56" s="196"/>
      <c r="BAA56" s="196"/>
      <c r="BAB56" s="196"/>
      <c r="BAC56" s="196"/>
      <c r="BAD56" s="196"/>
      <c r="BAE56" s="196"/>
      <c r="BAF56" s="196"/>
      <c r="BAG56" s="196"/>
      <c r="BAH56" s="196"/>
      <c r="BAI56" s="196"/>
      <c r="BAJ56" s="196"/>
      <c r="BAK56" s="196"/>
      <c r="BAL56" s="196"/>
      <c r="BAM56" s="196"/>
      <c r="BAN56" s="196"/>
      <c r="BAO56" s="196"/>
      <c r="BAP56" s="196"/>
      <c r="BAQ56" s="196"/>
      <c r="BAR56" s="196"/>
      <c r="BAS56" s="196"/>
      <c r="BAT56" s="196"/>
      <c r="BAU56" s="196"/>
      <c r="BAV56" s="196"/>
      <c r="BAW56" s="196"/>
      <c r="BAX56" s="196"/>
      <c r="BAY56" s="196"/>
      <c r="BAZ56" s="196"/>
      <c r="BBA56" s="196"/>
      <c r="BBB56" s="196"/>
      <c r="BBC56" s="196"/>
      <c r="BBD56" s="196"/>
      <c r="BBE56" s="196"/>
      <c r="BBF56" s="196"/>
      <c r="BBG56" s="196"/>
      <c r="BBH56" s="196"/>
      <c r="BBI56" s="196"/>
      <c r="BBJ56" s="196"/>
      <c r="BBK56" s="196"/>
      <c r="BBL56" s="196"/>
      <c r="BBM56" s="196"/>
      <c r="BBN56" s="196"/>
      <c r="BBO56" s="196"/>
      <c r="BBP56" s="196"/>
      <c r="BBQ56" s="196"/>
      <c r="BBR56" s="196"/>
      <c r="BBS56" s="196"/>
      <c r="BBT56" s="196"/>
      <c r="BBU56" s="196"/>
      <c r="BBV56" s="196"/>
      <c r="BBW56" s="196"/>
      <c r="BBX56" s="196"/>
      <c r="BBY56" s="196"/>
      <c r="BBZ56" s="196"/>
      <c r="BCA56" s="196"/>
      <c r="BCB56" s="196"/>
      <c r="BCC56" s="196"/>
      <c r="BCD56" s="196"/>
      <c r="BCE56" s="196"/>
      <c r="BCF56" s="196"/>
      <c r="BCG56" s="196"/>
      <c r="BCH56" s="196"/>
      <c r="BCI56" s="196"/>
      <c r="BCJ56" s="196"/>
      <c r="BCK56" s="196"/>
      <c r="BCL56" s="196"/>
      <c r="BCM56" s="196"/>
      <c r="BCN56" s="196"/>
      <c r="BCO56" s="196"/>
      <c r="BCP56" s="196"/>
      <c r="BCQ56" s="196"/>
      <c r="BCR56" s="196"/>
      <c r="BCS56" s="196"/>
      <c r="BCT56" s="196"/>
      <c r="BCU56" s="196"/>
      <c r="BCV56" s="196"/>
      <c r="BCW56" s="196"/>
      <c r="BCX56" s="196"/>
      <c r="BCY56" s="196"/>
      <c r="BCZ56" s="196"/>
      <c r="BDA56" s="196"/>
      <c r="BDB56" s="196"/>
      <c r="BDC56" s="196"/>
      <c r="BDD56" s="196"/>
      <c r="BDE56" s="196"/>
      <c r="BDF56" s="196"/>
      <c r="BDG56" s="196"/>
      <c r="BDH56" s="196"/>
      <c r="BDI56" s="196"/>
      <c r="BDJ56" s="196"/>
      <c r="BDK56" s="196"/>
      <c r="BDL56" s="196"/>
      <c r="BDM56" s="196"/>
      <c r="BDN56" s="196"/>
      <c r="BDO56" s="196"/>
      <c r="BDP56" s="196"/>
      <c r="BDQ56" s="196"/>
      <c r="BDR56" s="196"/>
      <c r="BDS56" s="196"/>
      <c r="BDT56" s="196"/>
      <c r="BDU56" s="196"/>
      <c r="BDV56" s="196"/>
      <c r="BDW56" s="196"/>
      <c r="BDX56" s="196"/>
      <c r="BDY56" s="196"/>
      <c r="BDZ56" s="196"/>
      <c r="BEA56" s="196"/>
      <c r="BEB56" s="196"/>
      <c r="BEC56" s="196"/>
      <c r="BED56" s="196"/>
      <c r="BEE56" s="196"/>
      <c r="BEF56" s="196"/>
      <c r="BEG56" s="196"/>
      <c r="BEH56" s="196"/>
      <c r="BEI56" s="196"/>
      <c r="BEJ56" s="196"/>
      <c r="BEK56" s="196"/>
      <c r="BEL56" s="196"/>
      <c r="BEM56" s="196"/>
      <c r="BEN56" s="196"/>
      <c r="BEO56" s="196"/>
      <c r="BEP56" s="196"/>
      <c r="BEQ56" s="196"/>
      <c r="BER56" s="196"/>
      <c r="BES56" s="196"/>
      <c r="BET56" s="196"/>
      <c r="BEU56" s="196"/>
      <c r="BEV56" s="196"/>
      <c r="BEW56" s="196"/>
      <c r="BEX56" s="196"/>
      <c r="BEY56" s="196"/>
      <c r="BEZ56" s="196"/>
      <c r="BFA56" s="196"/>
      <c r="BFB56" s="196"/>
      <c r="BFC56" s="196"/>
      <c r="BFD56" s="196"/>
      <c r="BFE56" s="196"/>
      <c r="BFF56" s="196"/>
      <c r="BFG56" s="196"/>
      <c r="BFH56" s="196"/>
      <c r="BFI56" s="196"/>
      <c r="BFJ56" s="196"/>
      <c r="BFK56" s="196"/>
      <c r="BFL56" s="196"/>
      <c r="BFM56" s="196"/>
      <c r="BFN56" s="196"/>
      <c r="BFO56" s="196"/>
      <c r="BFP56" s="196"/>
      <c r="BFQ56" s="196"/>
      <c r="BFR56" s="196"/>
      <c r="BFS56" s="196"/>
      <c r="BFT56" s="196"/>
      <c r="BFU56" s="196"/>
      <c r="BFV56" s="196"/>
      <c r="BFW56" s="196"/>
      <c r="BFX56" s="196"/>
      <c r="BFY56" s="196"/>
      <c r="BFZ56" s="196"/>
      <c r="BGA56" s="196"/>
      <c r="BGB56" s="196"/>
      <c r="BGC56" s="196"/>
      <c r="BGD56" s="196"/>
      <c r="BGE56" s="196"/>
      <c r="BGF56" s="196"/>
      <c r="BGG56" s="196"/>
      <c r="BGH56" s="196"/>
      <c r="BGI56" s="196"/>
      <c r="BGJ56" s="196"/>
      <c r="BGK56" s="196"/>
      <c r="BGL56" s="196"/>
      <c r="BGM56" s="196"/>
      <c r="BGN56" s="196"/>
      <c r="BGO56" s="196"/>
      <c r="BGP56" s="196"/>
      <c r="BGQ56" s="196"/>
      <c r="BGR56" s="196"/>
      <c r="BGS56" s="196"/>
      <c r="BGT56" s="196"/>
      <c r="BGU56" s="196"/>
      <c r="BGV56" s="196"/>
      <c r="BGW56" s="196"/>
      <c r="BGX56" s="196"/>
      <c r="BGY56" s="196"/>
      <c r="BGZ56" s="196"/>
      <c r="BHA56" s="196"/>
      <c r="BHB56" s="196"/>
      <c r="BHC56" s="196"/>
      <c r="BHD56" s="196"/>
      <c r="BHE56" s="196"/>
      <c r="BHF56" s="196"/>
      <c r="BHG56" s="196"/>
      <c r="BHH56" s="196"/>
      <c r="BHI56" s="196"/>
      <c r="BHJ56" s="196"/>
      <c r="BHK56" s="196"/>
      <c r="BHL56" s="196"/>
      <c r="BHM56" s="196"/>
      <c r="BHN56" s="196"/>
      <c r="BHO56" s="196"/>
      <c r="BHP56" s="196"/>
      <c r="BHQ56" s="196"/>
      <c r="BHR56" s="196"/>
      <c r="BHS56" s="196"/>
      <c r="BHT56" s="196"/>
      <c r="BHU56" s="196"/>
      <c r="BHV56" s="196"/>
      <c r="BHW56" s="196"/>
      <c r="BHX56" s="196"/>
      <c r="BHY56" s="196"/>
      <c r="BHZ56" s="196"/>
      <c r="BIA56" s="196"/>
      <c r="BIB56" s="196"/>
      <c r="BIC56" s="196"/>
      <c r="BID56" s="196"/>
      <c r="BIE56" s="196"/>
      <c r="BIF56" s="196"/>
      <c r="BIG56" s="196"/>
      <c r="BIH56" s="196"/>
      <c r="BII56" s="196"/>
      <c r="BIJ56" s="196"/>
      <c r="BIK56" s="196"/>
      <c r="BIL56" s="196"/>
      <c r="BIM56" s="196"/>
      <c r="BIN56" s="196"/>
      <c r="BIO56" s="196"/>
      <c r="BIP56" s="196"/>
      <c r="BIQ56" s="196"/>
      <c r="BIR56" s="196"/>
      <c r="BIS56" s="196"/>
      <c r="BIT56" s="196"/>
      <c r="BIU56" s="196"/>
      <c r="BIV56" s="196"/>
      <c r="BIW56" s="196"/>
      <c r="BIX56" s="196"/>
      <c r="BIY56" s="196"/>
      <c r="BIZ56" s="196"/>
      <c r="BJA56" s="196"/>
      <c r="BJB56" s="196"/>
      <c r="BJC56" s="196"/>
      <c r="BJD56" s="196"/>
      <c r="BJE56" s="196"/>
      <c r="BJF56" s="196"/>
      <c r="BJG56" s="196"/>
      <c r="BJH56" s="196"/>
      <c r="BJI56" s="196"/>
      <c r="BJJ56" s="196"/>
      <c r="BJK56" s="196"/>
      <c r="BJL56" s="196"/>
      <c r="BJM56" s="196"/>
      <c r="BJN56" s="196"/>
      <c r="BJO56" s="196"/>
      <c r="BJP56" s="196"/>
      <c r="BJQ56" s="196"/>
      <c r="BJR56" s="196"/>
      <c r="BJS56" s="196"/>
      <c r="BJT56" s="196"/>
      <c r="BJU56" s="196"/>
      <c r="BJV56" s="196"/>
      <c r="BJW56" s="196"/>
      <c r="BJX56" s="196"/>
      <c r="BJY56" s="196"/>
      <c r="BJZ56" s="196"/>
      <c r="BKA56" s="196"/>
      <c r="BKB56" s="196"/>
      <c r="BKC56" s="196"/>
      <c r="BKD56" s="196"/>
      <c r="BKE56" s="196"/>
      <c r="BKF56" s="196"/>
      <c r="BKG56" s="196"/>
      <c r="BKH56" s="196"/>
      <c r="BKI56" s="196"/>
      <c r="BKJ56" s="196"/>
      <c r="BKK56" s="196"/>
      <c r="BKL56" s="196"/>
      <c r="BKM56" s="196"/>
      <c r="BKN56" s="196"/>
      <c r="BKO56" s="196"/>
      <c r="BKP56" s="196"/>
      <c r="BKQ56" s="196"/>
      <c r="BKR56" s="196"/>
      <c r="BKS56" s="196"/>
      <c r="BKT56" s="196"/>
      <c r="BKU56" s="196"/>
      <c r="BKV56" s="196"/>
      <c r="BKW56" s="196"/>
      <c r="BKX56" s="196"/>
      <c r="BKY56" s="196"/>
      <c r="BKZ56" s="196"/>
      <c r="BLA56" s="196"/>
      <c r="BLB56" s="196"/>
      <c r="BLC56" s="196"/>
      <c r="BLD56" s="196"/>
      <c r="BLE56" s="196"/>
      <c r="BLF56" s="196"/>
      <c r="BLG56" s="196"/>
      <c r="BLH56" s="196"/>
      <c r="BLI56" s="196"/>
      <c r="BLJ56" s="196"/>
      <c r="BLK56" s="196"/>
      <c r="BLL56" s="196"/>
      <c r="BLM56" s="196"/>
      <c r="BLN56" s="196"/>
      <c r="BLO56" s="196"/>
      <c r="BLP56" s="196"/>
      <c r="BLQ56" s="196"/>
      <c r="BLR56" s="196"/>
      <c r="BLS56" s="196"/>
      <c r="BLT56" s="196"/>
      <c r="BLU56" s="196"/>
      <c r="BLV56" s="196"/>
      <c r="BLW56" s="196"/>
      <c r="BLX56" s="196"/>
      <c r="BLY56" s="196"/>
      <c r="BLZ56" s="196"/>
      <c r="BMA56" s="196"/>
      <c r="BMB56" s="196"/>
      <c r="BMC56" s="196"/>
      <c r="BMD56" s="196"/>
      <c r="BME56" s="196"/>
      <c r="BMF56" s="196"/>
      <c r="BMG56" s="196"/>
      <c r="BMH56" s="196"/>
      <c r="BMI56" s="196"/>
      <c r="BMJ56" s="196"/>
      <c r="BMK56" s="196"/>
      <c r="BML56" s="196"/>
      <c r="BMM56" s="196"/>
      <c r="BMN56" s="196"/>
      <c r="BMO56" s="196"/>
      <c r="BMP56" s="196"/>
      <c r="BMQ56" s="196"/>
      <c r="BMR56" s="196"/>
      <c r="BMS56" s="196"/>
      <c r="BMT56" s="196"/>
      <c r="BMU56" s="196"/>
      <c r="BMV56" s="196"/>
      <c r="BMW56" s="196"/>
      <c r="BMX56" s="196"/>
      <c r="BMY56" s="196"/>
      <c r="BMZ56" s="196"/>
      <c r="BNA56" s="196"/>
      <c r="BNB56" s="196"/>
      <c r="BNC56" s="196"/>
      <c r="BND56" s="196"/>
      <c r="BNE56" s="196"/>
      <c r="BNF56" s="196"/>
      <c r="BNG56" s="196"/>
      <c r="BNH56" s="196"/>
      <c r="BNI56" s="196"/>
      <c r="BNJ56" s="196"/>
      <c r="BNK56" s="196"/>
      <c r="BNL56" s="196"/>
      <c r="BNM56" s="196"/>
      <c r="BNN56" s="196"/>
      <c r="BNO56" s="196"/>
      <c r="BNP56" s="196"/>
      <c r="BNQ56" s="196"/>
      <c r="BNR56" s="196"/>
      <c r="BNS56" s="196"/>
      <c r="BNT56" s="196"/>
      <c r="BNU56" s="196"/>
      <c r="BNV56" s="196"/>
      <c r="BNW56" s="196"/>
      <c r="BNX56" s="196"/>
      <c r="BNY56" s="196"/>
      <c r="BNZ56" s="196"/>
      <c r="BOA56" s="196"/>
      <c r="BOB56" s="196"/>
      <c r="BOC56" s="196"/>
      <c r="BOD56" s="196"/>
      <c r="BOE56" s="196"/>
      <c r="BOF56" s="196"/>
      <c r="BOG56" s="196"/>
      <c r="BOH56" s="196"/>
      <c r="BOI56" s="196"/>
      <c r="BOJ56" s="196"/>
      <c r="BOK56" s="196"/>
      <c r="BOL56" s="196"/>
      <c r="BOM56" s="196"/>
      <c r="BON56" s="196"/>
      <c r="BOO56" s="196"/>
      <c r="BOP56" s="196"/>
      <c r="BOQ56" s="196"/>
      <c r="BOR56" s="196"/>
      <c r="BOS56" s="196"/>
      <c r="BOT56" s="196"/>
      <c r="BOU56" s="196"/>
      <c r="BOV56" s="196"/>
      <c r="BOW56" s="196"/>
      <c r="BOX56" s="196"/>
      <c r="BOY56" s="196"/>
      <c r="BOZ56" s="196"/>
      <c r="BPA56" s="196"/>
      <c r="BPB56" s="196"/>
      <c r="BPC56" s="196"/>
      <c r="BPD56" s="196"/>
      <c r="BPE56" s="196"/>
      <c r="BPF56" s="196"/>
      <c r="BPG56" s="196"/>
      <c r="BPH56" s="196"/>
      <c r="BPI56" s="196"/>
      <c r="BPJ56" s="196"/>
      <c r="BPK56" s="196"/>
      <c r="BPL56" s="196"/>
      <c r="BPM56" s="196"/>
      <c r="BPN56" s="196"/>
      <c r="BPO56" s="196"/>
      <c r="BPP56" s="196"/>
      <c r="BPQ56" s="196"/>
      <c r="BPR56" s="196"/>
      <c r="BPS56" s="196"/>
      <c r="BPT56" s="196"/>
      <c r="BPU56" s="196"/>
      <c r="BPV56" s="196"/>
      <c r="BPW56" s="196"/>
      <c r="BPX56" s="196"/>
      <c r="BPY56" s="196"/>
      <c r="BPZ56" s="196"/>
      <c r="BQA56" s="196"/>
      <c r="BQB56" s="196"/>
      <c r="BQC56" s="196"/>
      <c r="BQD56" s="196"/>
      <c r="BQE56" s="196"/>
      <c r="BQF56" s="196"/>
      <c r="BQG56" s="196"/>
      <c r="BQH56" s="196"/>
      <c r="BQI56" s="196"/>
      <c r="BQJ56" s="196"/>
      <c r="BQK56" s="196"/>
      <c r="BQL56" s="196"/>
      <c r="BQM56" s="196"/>
      <c r="BQN56" s="196"/>
      <c r="BQO56" s="196"/>
      <c r="BQP56" s="196"/>
      <c r="BQQ56" s="196"/>
      <c r="BQR56" s="196"/>
      <c r="BQS56" s="196"/>
      <c r="BQT56" s="196"/>
      <c r="BQU56" s="196"/>
      <c r="BQV56" s="196"/>
      <c r="BQW56" s="196"/>
      <c r="BQX56" s="196"/>
      <c r="BQY56" s="196"/>
      <c r="BQZ56" s="196"/>
      <c r="BRA56" s="196"/>
      <c r="BRB56" s="196"/>
      <c r="BRC56" s="196"/>
      <c r="BRD56" s="196"/>
      <c r="BRE56" s="196"/>
      <c r="BRF56" s="196"/>
      <c r="BRG56" s="196"/>
      <c r="BRH56" s="196"/>
      <c r="BRI56" s="196"/>
      <c r="BRJ56" s="196"/>
      <c r="BRK56" s="196"/>
      <c r="BRL56" s="196"/>
      <c r="BRM56" s="196"/>
      <c r="BRN56" s="196"/>
      <c r="BRO56" s="196"/>
      <c r="BRP56" s="196"/>
      <c r="BRQ56" s="196"/>
      <c r="BRR56" s="196"/>
      <c r="BRS56" s="196"/>
      <c r="BRT56" s="196"/>
      <c r="BRU56" s="196"/>
      <c r="BRV56" s="196"/>
      <c r="BRW56" s="196"/>
      <c r="BRX56" s="196"/>
      <c r="BRY56" s="196"/>
      <c r="BRZ56" s="196"/>
      <c r="BSA56" s="196"/>
      <c r="BSB56" s="196"/>
      <c r="BSC56" s="196"/>
      <c r="BSD56" s="196"/>
      <c r="BSE56" s="196"/>
      <c r="BSF56" s="196"/>
      <c r="BSG56" s="196"/>
      <c r="BSH56" s="196"/>
      <c r="BSI56" s="196"/>
      <c r="BSJ56" s="196"/>
      <c r="BSK56" s="196"/>
      <c r="BSL56" s="196"/>
      <c r="BSM56" s="196"/>
      <c r="BSN56" s="196"/>
      <c r="BSO56" s="196"/>
      <c r="BSP56" s="196"/>
      <c r="BSQ56" s="196"/>
      <c r="BSR56" s="196"/>
      <c r="BSS56" s="196"/>
      <c r="BST56" s="196"/>
      <c r="BSU56" s="196"/>
      <c r="BSV56" s="196"/>
      <c r="BSW56" s="196"/>
      <c r="BSX56" s="196"/>
      <c r="BSY56" s="196"/>
      <c r="BSZ56" s="196"/>
      <c r="BTA56" s="196"/>
      <c r="BTB56" s="196"/>
      <c r="BTC56" s="196"/>
      <c r="BTD56" s="196"/>
      <c r="BTE56" s="196"/>
      <c r="BTF56" s="196"/>
      <c r="BTG56" s="196"/>
      <c r="BTH56" s="196"/>
      <c r="BTI56" s="196"/>
      <c r="BTJ56" s="196"/>
      <c r="BTK56" s="196"/>
      <c r="BTL56" s="196"/>
      <c r="BTM56" s="196"/>
      <c r="BTN56" s="196"/>
      <c r="BTO56" s="196"/>
      <c r="BTP56" s="196"/>
      <c r="BTQ56" s="196"/>
      <c r="BTR56" s="196"/>
      <c r="BTS56" s="196"/>
      <c r="BTT56" s="196"/>
      <c r="BTU56" s="196"/>
      <c r="BTV56" s="196"/>
      <c r="BTW56" s="196"/>
      <c r="BTX56" s="196"/>
      <c r="BTY56" s="196"/>
      <c r="BTZ56" s="196"/>
      <c r="BUA56" s="196"/>
      <c r="BUB56" s="196"/>
      <c r="BUC56" s="196"/>
      <c r="BUD56" s="196"/>
      <c r="BUE56" s="196"/>
      <c r="BUF56" s="196"/>
      <c r="BUG56" s="196"/>
      <c r="BUH56" s="196"/>
      <c r="BUI56" s="196"/>
      <c r="BUJ56" s="196"/>
      <c r="BUK56" s="196"/>
      <c r="BUL56" s="196"/>
      <c r="BUM56" s="196"/>
      <c r="BUN56" s="196"/>
      <c r="BUO56" s="196"/>
      <c r="BUP56" s="196"/>
      <c r="BUQ56" s="196"/>
      <c r="BUR56" s="196"/>
      <c r="BUS56" s="196"/>
      <c r="BUT56" s="196"/>
      <c r="BUU56" s="196"/>
      <c r="BUV56" s="196"/>
      <c r="BUW56" s="196"/>
      <c r="BUX56" s="196"/>
      <c r="BUY56" s="196"/>
      <c r="BUZ56" s="196"/>
      <c r="BVA56" s="196"/>
      <c r="BVB56" s="196"/>
      <c r="BVC56" s="196"/>
      <c r="BVD56" s="196"/>
      <c r="BVE56" s="196"/>
      <c r="BVF56" s="196"/>
      <c r="BVG56" s="196"/>
      <c r="BVH56" s="196"/>
      <c r="BVI56" s="196"/>
      <c r="BVJ56" s="196"/>
      <c r="BVK56" s="196"/>
      <c r="BVL56" s="196"/>
      <c r="BVM56" s="196"/>
      <c r="BVN56" s="196"/>
      <c r="BVO56" s="196"/>
      <c r="BVP56" s="196"/>
      <c r="BVQ56" s="196"/>
      <c r="BVR56" s="196"/>
      <c r="BVS56" s="196"/>
      <c r="BVT56" s="196"/>
      <c r="BVU56" s="196"/>
      <c r="BVV56" s="196"/>
      <c r="BVW56" s="196"/>
      <c r="BVX56" s="196"/>
      <c r="BVY56" s="196"/>
      <c r="BVZ56" s="196"/>
      <c r="BWA56" s="196"/>
      <c r="BWB56" s="196"/>
      <c r="BWC56" s="196"/>
      <c r="BWD56" s="196"/>
      <c r="BWE56" s="196"/>
      <c r="BWF56" s="196"/>
      <c r="BWG56" s="196"/>
      <c r="BWH56" s="196"/>
      <c r="BWI56" s="196"/>
      <c r="BWJ56" s="196"/>
      <c r="BWK56" s="196"/>
      <c r="BWL56" s="196"/>
      <c r="BWM56" s="196"/>
      <c r="BWN56" s="196"/>
      <c r="BWO56" s="196"/>
      <c r="BWP56" s="196"/>
      <c r="BWQ56" s="196"/>
      <c r="BWR56" s="196"/>
      <c r="BWS56" s="196"/>
      <c r="BWT56" s="196"/>
      <c r="BWU56" s="196"/>
      <c r="BWV56" s="196"/>
      <c r="BWW56" s="196"/>
      <c r="BWX56" s="196"/>
      <c r="BWY56" s="196"/>
      <c r="BWZ56" s="196"/>
      <c r="BXA56" s="196"/>
      <c r="BXB56" s="196"/>
      <c r="BXC56" s="196"/>
      <c r="BXD56" s="196"/>
      <c r="BXE56" s="196"/>
      <c r="BXF56" s="196"/>
      <c r="BXG56" s="196"/>
      <c r="BXH56" s="196"/>
      <c r="BXI56" s="196"/>
      <c r="BXJ56" s="196"/>
      <c r="BXK56" s="196"/>
      <c r="BXL56" s="196"/>
      <c r="BXM56" s="196"/>
      <c r="BXN56" s="196"/>
      <c r="BXO56" s="196"/>
      <c r="BXP56" s="196"/>
      <c r="BXQ56" s="196"/>
      <c r="BXR56" s="196"/>
      <c r="BXS56" s="196"/>
      <c r="BXT56" s="196"/>
      <c r="BXU56" s="196"/>
      <c r="BXV56" s="196"/>
      <c r="BXW56" s="196"/>
      <c r="BXX56" s="196"/>
      <c r="BXY56" s="196"/>
      <c r="BXZ56" s="196"/>
      <c r="BYA56" s="196"/>
      <c r="BYB56" s="196"/>
      <c r="BYC56" s="196"/>
      <c r="BYD56" s="196"/>
      <c r="BYE56" s="196"/>
      <c r="BYF56" s="196"/>
      <c r="BYG56" s="196"/>
      <c r="BYH56" s="196"/>
      <c r="BYI56" s="196"/>
      <c r="BYJ56" s="196"/>
      <c r="BYK56" s="196"/>
      <c r="BYL56" s="196"/>
      <c r="BYM56" s="196"/>
      <c r="BYN56" s="196"/>
      <c r="BYO56" s="196"/>
      <c r="BYP56" s="196"/>
      <c r="BYQ56" s="196"/>
      <c r="BYR56" s="196"/>
      <c r="BYS56" s="196"/>
      <c r="BYT56" s="196"/>
      <c r="BYU56" s="196"/>
      <c r="BYV56" s="196"/>
      <c r="BYW56" s="196"/>
      <c r="BYX56" s="196"/>
      <c r="BYY56" s="196"/>
      <c r="BYZ56" s="196"/>
      <c r="BZA56" s="196"/>
      <c r="BZB56" s="196"/>
      <c r="BZC56" s="196"/>
      <c r="BZD56" s="196"/>
      <c r="BZE56" s="196"/>
      <c r="BZF56" s="196"/>
      <c r="BZG56" s="196"/>
      <c r="BZH56" s="196"/>
      <c r="BZI56" s="196"/>
      <c r="BZJ56" s="196"/>
      <c r="BZK56" s="196"/>
      <c r="BZL56" s="196"/>
      <c r="BZM56" s="196"/>
      <c r="BZN56" s="196"/>
      <c r="BZO56" s="196"/>
      <c r="BZP56" s="196"/>
      <c r="BZQ56" s="196"/>
      <c r="BZR56" s="196"/>
      <c r="BZS56" s="196"/>
      <c r="BZT56" s="196"/>
      <c r="BZU56" s="196"/>
      <c r="BZV56" s="196"/>
      <c r="BZW56" s="196"/>
      <c r="BZX56" s="196"/>
      <c r="BZY56" s="196"/>
      <c r="BZZ56" s="196"/>
      <c r="CAA56" s="196"/>
      <c r="CAB56" s="196"/>
      <c r="CAC56" s="196"/>
      <c r="CAD56" s="196"/>
      <c r="CAE56" s="196"/>
      <c r="CAF56" s="196"/>
      <c r="CAG56" s="196"/>
      <c r="CAH56" s="196"/>
      <c r="CAI56" s="196"/>
      <c r="CAJ56" s="196"/>
      <c r="CAK56" s="196"/>
      <c r="CAL56" s="196"/>
      <c r="CAM56" s="196"/>
      <c r="CAN56" s="196"/>
      <c r="CAO56" s="196"/>
      <c r="CAP56" s="196"/>
      <c r="CAQ56" s="196"/>
      <c r="CAR56" s="196"/>
      <c r="CAS56" s="196"/>
      <c r="CAT56" s="196"/>
      <c r="CAU56" s="196"/>
      <c r="CAV56" s="196"/>
      <c r="CAW56" s="196"/>
      <c r="CAX56" s="196"/>
      <c r="CAY56" s="196"/>
      <c r="CAZ56" s="196"/>
      <c r="CBA56" s="196"/>
      <c r="CBB56" s="196"/>
      <c r="CBC56" s="196"/>
      <c r="CBD56" s="196"/>
      <c r="CBE56" s="196"/>
      <c r="CBF56" s="196"/>
      <c r="CBG56" s="196"/>
      <c r="CBH56" s="196"/>
      <c r="CBI56" s="196"/>
      <c r="CBJ56" s="196"/>
      <c r="CBK56" s="196"/>
      <c r="CBL56" s="196"/>
      <c r="CBM56" s="196"/>
      <c r="CBN56" s="196"/>
      <c r="CBO56" s="196"/>
      <c r="CBP56" s="196"/>
      <c r="CBQ56" s="196"/>
      <c r="CBR56" s="196"/>
      <c r="CBS56" s="196"/>
      <c r="CBT56" s="196"/>
      <c r="CBU56" s="196"/>
      <c r="CBV56" s="196"/>
      <c r="CBW56" s="196"/>
      <c r="CBX56" s="196"/>
      <c r="CBY56" s="196"/>
      <c r="CBZ56" s="196"/>
      <c r="CCA56" s="196"/>
      <c r="CCB56" s="196"/>
      <c r="CCC56" s="196"/>
      <c r="CCD56" s="196"/>
      <c r="CCE56" s="196"/>
      <c r="CCF56" s="196"/>
      <c r="CCG56" s="196"/>
      <c r="CCH56" s="196"/>
      <c r="CCI56" s="196"/>
      <c r="CCJ56" s="196"/>
      <c r="CCK56" s="196"/>
      <c r="CCL56" s="196"/>
      <c r="CCM56" s="196"/>
      <c r="CCN56" s="196"/>
      <c r="CCO56" s="196"/>
      <c r="CCP56" s="196"/>
      <c r="CCQ56" s="196"/>
      <c r="CCR56" s="196"/>
      <c r="CCS56" s="196"/>
      <c r="CCT56" s="196"/>
      <c r="CCU56" s="196"/>
      <c r="CCV56" s="196"/>
      <c r="CCW56" s="196"/>
      <c r="CCX56" s="196"/>
      <c r="CCY56" s="196"/>
      <c r="CCZ56" s="196"/>
      <c r="CDA56" s="196"/>
      <c r="CDB56" s="196"/>
      <c r="CDC56" s="196"/>
      <c r="CDD56" s="196"/>
      <c r="CDE56" s="196"/>
      <c r="CDF56" s="196"/>
      <c r="CDG56" s="196"/>
      <c r="CDH56" s="196"/>
      <c r="CDI56" s="196"/>
      <c r="CDJ56" s="196"/>
      <c r="CDK56" s="196"/>
      <c r="CDL56" s="196"/>
      <c r="CDM56" s="196"/>
      <c r="CDN56" s="196"/>
      <c r="CDO56" s="196"/>
      <c r="CDP56" s="196"/>
      <c r="CDQ56" s="196"/>
      <c r="CDR56" s="196"/>
      <c r="CDS56" s="196"/>
      <c r="CDT56" s="196"/>
      <c r="CDU56" s="196"/>
      <c r="CDV56" s="196"/>
      <c r="CDW56" s="196"/>
      <c r="CDX56" s="196"/>
      <c r="CDY56" s="196"/>
      <c r="CDZ56" s="196"/>
      <c r="CEA56" s="196"/>
      <c r="CEB56" s="196"/>
      <c r="CEC56" s="196"/>
      <c r="CED56" s="196"/>
      <c r="CEE56" s="196"/>
      <c r="CEF56" s="196"/>
      <c r="CEG56" s="196"/>
      <c r="CEH56" s="196"/>
      <c r="CEI56" s="196"/>
      <c r="CEJ56" s="196"/>
      <c r="CEK56" s="196"/>
      <c r="CEL56" s="196"/>
      <c r="CEM56" s="196"/>
      <c r="CEN56" s="196"/>
      <c r="CEO56" s="196"/>
      <c r="CEP56" s="196"/>
      <c r="CEQ56" s="196"/>
      <c r="CER56" s="196"/>
      <c r="CES56" s="196"/>
      <c r="CET56" s="196"/>
      <c r="CEU56" s="196"/>
      <c r="CEV56" s="196"/>
      <c r="CEW56" s="196"/>
      <c r="CEX56" s="196"/>
      <c r="CEY56" s="196"/>
      <c r="CEZ56" s="196"/>
      <c r="CFA56" s="196"/>
      <c r="CFB56" s="196"/>
      <c r="CFC56" s="196"/>
      <c r="CFD56" s="196"/>
      <c r="CFE56" s="196"/>
      <c r="CFF56" s="196"/>
      <c r="CFG56" s="196"/>
      <c r="CFH56" s="196"/>
      <c r="CFI56" s="196"/>
      <c r="CFJ56" s="196"/>
      <c r="CFK56" s="196"/>
      <c r="CFL56" s="196"/>
      <c r="CFM56" s="196"/>
      <c r="CFN56" s="196"/>
      <c r="CFO56" s="196"/>
      <c r="CFP56" s="196"/>
      <c r="CFQ56" s="196"/>
      <c r="CFR56" s="196"/>
      <c r="CFS56" s="196"/>
      <c r="CFT56" s="196"/>
      <c r="CFU56" s="196"/>
      <c r="CFV56" s="196"/>
      <c r="CFW56" s="196"/>
      <c r="CFX56" s="196"/>
      <c r="CFY56" s="196"/>
      <c r="CFZ56" s="196"/>
      <c r="CGA56" s="196"/>
      <c r="CGB56" s="196"/>
      <c r="CGC56" s="196"/>
      <c r="CGD56" s="196"/>
      <c r="CGE56" s="196"/>
      <c r="CGF56" s="196"/>
      <c r="CGG56" s="196"/>
      <c r="CGH56" s="196"/>
      <c r="CGI56" s="196"/>
      <c r="CGJ56" s="196"/>
      <c r="CGK56" s="196"/>
      <c r="CGL56" s="196"/>
      <c r="CGM56" s="196"/>
      <c r="CGN56" s="196"/>
      <c r="CGO56" s="196"/>
      <c r="CGP56" s="196"/>
      <c r="CGQ56" s="196"/>
      <c r="CGR56" s="196"/>
      <c r="CGS56" s="196"/>
      <c r="CGT56" s="196"/>
      <c r="CGU56" s="196"/>
      <c r="CGV56" s="196"/>
      <c r="CGW56" s="196"/>
      <c r="CGX56" s="196"/>
      <c r="CGY56" s="196"/>
      <c r="CGZ56" s="196"/>
      <c r="CHA56" s="196"/>
      <c r="CHB56" s="196"/>
      <c r="CHC56" s="196"/>
      <c r="CHD56" s="196"/>
      <c r="CHE56" s="196"/>
      <c r="CHF56" s="196"/>
      <c r="CHG56" s="196"/>
      <c r="CHH56" s="196"/>
      <c r="CHI56" s="196"/>
      <c r="CHJ56" s="196"/>
      <c r="CHK56" s="196"/>
      <c r="CHL56" s="196"/>
      <c r="CHM56" s="196"/>
      <c r="CHN56" s="196"/>
      <c r="CHO56" s="196"/>
      <c r="CHP56" s="196"/>
      <c r="CHQ56" s="196"/>
      <c r="CHR56" s="196"/>
      <c r="CHS56" s="196"/>
      <c r="CHT56" s="196"/>
      <c r="CHU56" s="196"/>
      <c r="CHV56" s="196"/>
      <c r="CHW56" s="196"/>
      <c r="CHX56" s="196"/>
      <c r="CHY56" s="196"/>
      <c r="CHZ56" s="196"/>
      <c r="CIA56" s="196"/>
      <c r="CIB56" s="196"/>
      <c r="CIC56" s="196"/>
      <c r="CID56" s="196"/>
      <c r="CIE56" s="196"/>
      <c r="CIF56" s="196"/>
      <c r="CIG56" s="196"/>
      <c r="CIH56" s="196"/>
      <c r="CII56" s="196"/>
      <c r="CIJ56" s="196"/>
      <c r="CIK56" s="196"/>
      <c r="CIL56" s="196"/>
      <c r="CIM56" s="196"/>
      <c r="CIN56" s="196"/>
      <c r="CIO56" s="196"/>
      <c r="CIP56" s="196"/>
      <c r="CIQ56" s="196"/>
      <c r="CIR56" s="196"/>
      <c r="CIS56" s="196"/>
      <c r="CIT56" s="196"/>
      <c r="CIU56" s="196"/>
      <c r="CIV56" s="196"/>
      <c r="CIW56" s="196"/>
      <c r="CIX56" s="196"/>
      <c r="CIY56" s="196"/>
      <c r="CIZ56" s="196"/>
      <c r="CJA56" s="196"/>
      <c r="CJB56" s="196"/>
      <c r="CJC56" s="196"/>
      <c r="CJD56" s="196"/>
      <c r="CJE56" s="196"/>
      <c r="CJF56" s="196"/>
      <c r="CJG56" s="196"/>
      <c r="CJH56" s="196"/>
      <c r="CJI56" s="196"/>
      <c r="CJJ56" s="196"/>
      <c r="CJK56" s="196"/>
      <c r="CJL56" s="196"/>
      <c r="CJM56" s="196"/>
      <c r="CJN56" s="196"/>
      <c r="CJO56" s="196"/>
      <c r="CJP56" s="196"/>
      <c r="CJQ56" s="196"/>
      <c r="CJR56" s="196"/>
      <c r="CJS56" s="196"/>
      <c r="CJT56" s="196"/>
      <c r="CJU56" s="196"/>
      <c r="CJV56" s="196"/>
      <c r="CJW56" s="196"/>
      <c r="CJX56" s="196"/>
      <c r="CJY56" s="196"/>
      <c r="CJZ56" s="196"/>
      <c r="CKA56" s="196"/>
      <c r="CKB56" s="196"/>
      <c r="CKC56" s="196"/>
      <c r="CKD56" s="196"/>
      <c r="CKE56" s="196"/>
      <c r="CKF56" s="196"/>
      <c r="CKG56" s="196"/>
      <c r="CKH56" s="196"/>
      <c r="CKI56" s="196"/>
      <c r="CKJ56" s="196"/>
      <c r="CKK56" s="196"/>
      <c r="CKL56" s="196"/>
      <c r="CKM56" s="196"/>
      <c r="CKN56" s="196"/>
      <c r="CKO56" s="196"/>
      <c r="CKP56" s="196"/>
      <c r="CKQ56" s="196"/>
      <c r="CKR56" s="196"/>
      <c r="CKS56" s="196"/>
      <c r="CKT56" s="196"/>
      <c r="CKU56" s="196"/>
      <c r="CKV56" s="196"/>
      <c r="CKW56" s="196"/>
      <c r="CKX56" s="196"/>
      <c r="CKY56" s="196"/>
      <c r="CKZ56" s="196"/>
      <c r="CLA56" s="196"/>
      <c r="CLB56" s="196"/>
      <c r="CLC56" s="196"/>
      <c r="CLD56" s="196"/>
      <c r="CLE56" s="196"/>
      <c r="CLF56" s="196"/>
      <c r="CLG56" s="196"/>
      <c r="CLH56" s="196"/>
      <c r="CLI56" s="196"/>
      <c r="CLJ56" s="196"/>
      <c r="CLK56" s="196"/>
      <c r="CLL56" s="196"/>
      <c r="CLM56" s="196"/>
      <c r="CLN56" s="196"/>
      <c r="CLO56" s="196"/>
      <c r="CLP56" s="196"/>
      <c r="CLQ56" s="196"/>
      <c r="CLR56" s="196"/>
      <c r="CLS56" s="196"/>
      <c r="CLT56" s="196"/>
      <c r="CLU56" s="196"/>
      <c r="CLV56" s="196"/>
      <c r="CLW56" s="196"/>
      <c r="CLX56" s="196"/>
      <c r="CLY56" s="196"/>
      <c r="CLZ56" s="196"/>
      <c r="CMA56" s="196"/>
      <c r="CMB56" s="196"/>
      <c r="CMC56" s="196"/>
      <c r="CMD56" s="196"/>
      <c r="CME56" s="196"/>
      <c r="CMF56" s="196"/>
      <c r="CMG56" s="196"/>
      <c r="CMH56" s="196"/>
      <c r="CMI56" s="196"/>
      <c r="CMJ56" s="196"/>
      <c r="CMK56" s="196"/>
      <c r="CML56" s="196"/>
      <c r="CMM56" s="196"/>
      <c r="CMN56" s="196"/>
      <c r="CMO56" s="196"/>
      <c r="CMP56" s="196"/>
      <c r="CMQ56" s="196"/>
      <c r="CMR56" s="196"/>
      <c r="CMS56" s="196"/>
      <c r="CMT56" s="196"/>
      <c r="CMU56" s="196"/>
      <c r="CMV56" s="196"/>
      <c r="CMW56" s="196"/>
      <c r="CMX56" s="196"/>
      <c r="CMY56" s="196"/>
      <c r="CMZ56" s="196"/>
      <c r="CNA56" s="196"/>
      <c r="CNB56" s="196"/>
      <c r="CNC56" s="196"/>
      <c r="CND56" s="196"/>
      <c r="CNE56" s="196"/>
      <c r="CNF56" s="196"/>
      <c r="CNG56" s="196"/>
      <c r="CNH56" s="196"/>
      <c r="CNI56" s="196"/>
      <c r="CNJ56" s="196"/>
      <c r="CNK56" s="196"/>
      <c r="CNL56" s="196"/>
      <c r="CNM56" s="196"/>
      <c r="CNN56" s="196"/>
      <c r="CNO56" s="196"/>
      <c r="CNP56" s="196"/>
      <c r="CNQ56" s="196"/>
      <c r="CNR56" s="196"/>
      <c r="CNS56" s="196"/>
      <c r="CNT56" s="196"/>
      <c r="CNU56" s="196"/>
      <c r="CNV56" s="196"/>
      <c r="CNW56" s="196"/>
      <c r="CNX56" s="196"/>
      <c r="CNY56" s="196"/>
      <c r="CNZ56" s="196"/>
      <c r="COA56" s="196"/>
      <c r="COB56" s="196"/>
      <c r="COC56" s="196"/>
      <c r="COD56" s="196"/>
      <c r="COE56" s="196"/>
      <c r="COF56" s="196"/>
      <c r="COG56" s="196"/>
      <c r="COH56" s="196"/>
      <c r="COI56" s="196"/>
      <c r="COJ56" s="196"/>
      <c r="COK56" s="196"/>
      <c r="COL56" s="196"/>
      <c r="COM56" s="196"/>
      <c r="CON56" s="196"/>
      <c r="COO56" s="196"/>
      <c r="COP56" s="196"/>
      <c r="COQ56" s="196"/>
      <c r="COR56" s="196"/>
      <c r="COS56" s="196"/>
      <c r="COT56" s="196"/>
      <c r="COU56" s="196"/>
      <c r="COV56" s="196"/>
      <c r="COW56" s="196"/>
      <c r="COX56" s="196"/>
      <c r="COY56" s="196"/>
      <c r="COZ56" s="196"/>
      <c r="CPA56" s="196"/>
      <c r="CPB56" s="196"/>
      <c r="CPC56" s="196"/>
      <c r="CPD56" s="196"/>
      <c r="CPE56" s="196"/>
      <c r="CPF56" s="196"/>
      <c r="CPG56" s="196"/>
      <c r="CPH56" s="196"/>
      <c r="CPI56" s="196"/>
      <c r="CPJ56" s="196"/>
      <c r="CPK56" s="196"/>
      <c r="CPL56" s="196"/>
      <c r="CPM56" s="196"/>
      <c r="CPN56" s="196"/>
      <c r="CPO56" s="196"/>
      <c r="CPP56" s="196"/>
      <c r="CPQ56" s="196"/>
      <c r="CPR56" s="196"/>
      <c r="CPS56" s="196"/>
      <c r="CPT56" s="196"/>
      <c r="CPU56" s="196"/>
      <c r="CPV56" s="196"/>
      <c r="CPW56" s="196"/>
      <c r="CPX56" s="196"/>
      <c r="CPY56" s="196"/>
      <c r="CPZ56" s="196"/>
      <c r="CQA56" s="196"/>
      <c r="CQB56" s="196"/>
      <c r="CQC56" s="196"/>
      <c r="CQD56" s="196"/>
      <c r="CQE56" s="196"/>
      <c r="CQF56" s="196"/>
      <c r="CQG56" s="196"/>
      <c r="CQH56" s="196"/>
      <c r="CQI56" s="196"/>
      <c r="CQJ56" s="196"/>
      <c r="CQK56" s="196"/>
      <c r="CQL56" s="196"/>
      <c r="CQM56" s="196"/>
      <c r="CQN56" s="196"/>
      <c r="CQO56" s="196"/>
      <c r="CQP56" s="196"/>
      <c r="CQQ56" s="196"/>
      <c r="CQR56" s="196"/>
      <c r="CQS56" s="196"/>
      <c r="CQT56" s="196"/>
      <c r="CQU56" s="196"/>
      <c r="CQV56" s="196"/>
      <c r="CQW56" s="196"/>
      <c r="CQX56" s="196"/>
      <c r="CQY56" s="196"/>
      <c r="CQZ56" s="196"/>
      <c r="CRA56" s="196"/>
      <c r="CRB56" s="196"/>
      <c r="CRC56" s="196"/>
      <c r="CRD56" s="196"/>
      <c r="CRE56" s="196"/>
      <c r="CRF56" s="196"/>
      <c r="CRG56" s="196"/>
      <c r="CRH56" s="196"/>
      <c r="CRI56" s="196"/>
      <c r="CRJ56" s="196"/>
      <c r="CRK56" s="196"/>
      <c r="CRL56" s="196"/>
      <c r="CRM56" s="196"/>
      <c r="CRN56" s="196"/>
      <c r="CRO56" s="196"/>
      <c r="CRP56" s="196"/>
      <c r="CRQ56" s="196"/>
      <c r="CRR56" s="196"/>
      <c r="CRS56" s="196"/>
      <c r="CRT56" s="196"/>
      <c r="CRU56" s="196"/>
      <c r="CRV56" s="196"/>
      <c r="CRW56" s="196"/>
      <c r="CRX56" s="196"/>
      <c r="CRY56" s="196"/>
      <c r="CRZ56" s="196"/>
      <c r="CSA56" s="196"/>
      <c r="CSB56" s="196"/>
      <c r="CSC56" s="196"/>
      <c r="CSD56" s="196"/>
      <c r="CSE56" s="196"/>
      <c r="CSF56" s="196"/>
      <c r="CSG56" s="196"/>
      <c r="CSH56" s="196"/>
      <c r="CSI56" s="196"/>
      <c r="CSJ56" s="196"/>
      <c r="CSK56" s="196"/>
      <c r="CSL56" s="196"/>
      <c r="CSM56" s="196"/>
      <c r="CSN56" s="196"/>
      <c r="CSO56" s="196"/>
      <c r="CSP56" s="196"/>
      <c r="CSQ56" s="196"/>
      <c r="CSR56" s="196"/>
      <c r="CSS56" s="196"/>
      <c r="CST56" s="196"/>
      <c r="CSU56" s="196"/>
      <c r="CSV56" s="196"/>
      <c r="CSW56" s="196"/>
      <c r="CSX56" s="196"/>
      <c r="CSY56" s="196"/>
      <c r="CSZ56" s="196"/>
      <c r="CTA56" s="196"/>
      <c r="CTB56" s="196"/>
      <c r="CTC56" s="196"/>
      <c r="CTD56" s="196"/>
      <c r="CTE56" s="196"/>
      <c r="CTF56" s="196"/>
      <c r="CTG56" s="196"/>
      <c r="CTH56" s="196"/>
      <c r="CTI56" s="196"/>
      <c r="CTJ56" s="196"/>
      <c r="CTK56" s="196"/>
      <c r="CTL56" s="196"/>
      <c r="CTM56" s="196"/>
      <c r="CTN56" s="196"/>
      <c r="CTO56" s="196"/>
      <c r="CTP56" s="196"/>
      <c r="CTQ56" s="196"/>
      <c r="CTR56" s="196"/>
      <c r="CTS56" s="196"/>
      <c r="CTT56" s="196"/>
      <c r="CTU56" s="196"/>
      <c r="CTV56" s="196"/>
      <c r="CTW56" s="196"/>
      <c r="CTX56" s="196"/>
      <c r="CTY56" s="196"/>
      <c r="CTZ56" s="196"/>
      <c r="CUA56" s="196"/>
      <c r="CUB56" s="196"/>
      <c r="CUC56" s="196"/>
      <c r="CUD56" s="196"/>
      <c r="CUE56" s="196"/>
      <c r="CUF56" s="196"/>
      <c r="CUG56" s="196"/>
      <c r="CUH56" s="196"/>
      <c r="CUI56" s="196"/>
      <c r="CUJ56" s="196"/>
      <c r="CUK56" s="196"/>
      <c r="CUL56" s="196"/>
      <c r="CUM56" s="196"/>
      <c r="CUN56" s="196"/>
      <c r="CUO56" s="196"/>
      <c r="CUP56" s="196"/>
      <c r="CUQ56" s="196"/>
      <c r="CUR56" s="196"/>
      <c r="CUS56" s="196"/>
      <c r="CUT56" s="196"/>
      <c r="CUU56" s="196"/>
      <c r="CUV56" s="196"/>
      <c r="CUW56" s="196"/>
      <c r="CUX56" s="196"/>
      <c r="CUY56" s="196"/>
      <c r="CUZ56" s="196"/>
      <c r="CVA56" s="196"/>
      <c r="CVB56" s="196"/>
      <c r="CVC56" s="196"/>
      <c r="CVD56" s="196"/>
      <c r="CVE56" s="196"/>
      <c r="CVF56" s="196"/>
      <c r="CVG56" s="196"/>
      <c r="CVH56" s="196"/>
      <c r="CVI56" s="196"/>
      <c r="CVJ56" s="196"/>
      <c r="CVK56" s="196"/>
      <c r="CVL56" s="196"/>
      <c r="CVM56" s="196"/>
      <c r="CVN56" s="196"/>
      <c r="CVO56" s="196"/>
      <c r="CVP56" s="196"/>
      <c r="CVQ56" s="196"/>
      <c r="CVR56" s="196"/>
      <c r="CVS56" s="196"/>
      <c r="CVT56" s="196"/>
      <c r="CVU56" s="196"/>
      <c r="CVV56" s="196"/>
      <c r="CVW56" s="196"/>
      <c r="CVX56" s="196"/>
      <c r="CVY56" s="196"/>
      <c r="CVZ56" s="196"/>
      <c r="CWA56" s="196"/>
      <c r="CWB56" s="196"/>
      <c r="CWC56" s="196"/>
      <c r="CWD56" s="196"/>
      <c r="CWE56" s="196"/>
      <c r="CWF56" s="196"/>
      <c r="CWG56" s="196"/>
      <c r="CWH56" s="196"/>
      <c r="CWI56" s="196"/>
      <c r="CWJ56" s="196"/>
      <c r="CWK56" s="196"/>
      <c r="CWL56" s="196"/>
      <c r="CWM56" s="196"/>
      <c r="CWN56" s="196"/>
      <c r="CWO56" s="196"/>
      <c r="CWP56" s="196"/>
      <c r="CWQ56" s="196"/>
      <c r="CWR56" s="196"/>
      <c r="CWS56" s="196"/>
      <c r="CWT56" s="196"/>
      <c r="CWU56" s="196"/>
      <c r="CWV56" s="196"/>
      <c r="CWW56" s="196"/>
      <c r="CWX56" s="196"/>
      <c r="CWY56" s="196"/>
      <c r="CWZ56" s="196"/>
      <c r="CXA56" s="196"/>
      <c r="CXB56" s="196"/>
      <c r="CXC56" s="196"/>
      <c r="CXD56" s="196"/>
      <c r="CXE56" s="196"/>
      <c r="CXF56" s="196"/>
      <c r="CXG56" s="196"/>
      <c r="CXH56" s="196"/>
      <c r="CXI56" s="196"/>
      <c r="CXJ56" s="196"/>
      <c r="CXK56" s="196"/>
      <c r="CXL56" s="196"/>
      <c r="CXM56" s="196"/>
      <c r="CXN56" s="196"/>
      <c r="CXO56" s="196"/>
      <c r="CXP56" s="196"/>
      <c r="CXQ56" s="196"/>
      <c r="CXR56" s="196"/>
      <c r="CXS56" s="196"/>
      <c r="CXT56" s="196"/>
      <c r="CXU56" s="196"/>
      <c r="CXV56" s="196"/>
      <c r="CXW56" s="196"/>
      <c r="CXX56" s="196"/>
      <c r="CXY56" s="196"/>
      <c r="CXZ56" s="196"/>
      <c r="CYA56" s="196"/>
      <c r="CYB56" s="196"/>
      <c r="CYC56" s="196"/>
      <c r="CYD56" s="196"/>
      <c r="CYE56" s="196"/>
      <c r="CYF56" s="196"/>
      <c r="CYG56" s="196"/>
      <c r="CYH56" s="196"/>
      <c r="CYI56" s="196"/>
      <c r="CYJ56" s="196"/>
      <c r="CYK56" s="196"/>
      <c r="CYL56" s="196"/>
      <c r="CYM56" s="196"/>
      <c r="CYN56" s="196"/>
      <c r="CYO56" s="196"/>
      <c r="CYP56" s="196"/>
      <c r="CYQ56" s="196"/>
      <c r="CYR56" s="196"/>
      <c r="CYS56" s="196"/>
      <c r="CYT56" s="196"/>
      <c r="CYU56" s="196"/>
      <c r="CYV56" s="196"/>
      <c r="CYW56" s="196"/>
      <c r="CYX56" s="196"/>
      <c r="CYY56" s="196"/>
      <c r="CYZ56" s="196"/>
      <c r="CZA56" s="196"/>
      <c r="CZB56" s="196"/>
      <c r="CZC56" s="196"/>
      <c r="CZD56" s="196"/>
      <c r="CZE56" s="196"/>
      <c r="CZF56" s="196"/>
      <c r="CZG56" s="196"/>
      <c r="CZH56" s="196"/>
      <c r="CZI56" s="196"/>
      <c r="CZJ56" s="196"/>
      <c r="CZK56" s="196"/>
      <c r="CZL56" s="196"/>
      <c r="CZM56" s="196"/>
      <c r="CZN56" s="196"/>
      <c r="CZO56" s="196"/>
      <c r="CZP56" s="196"/>
      <c r="CZQ56" s="196"/>
      <c r="CZR56" s="196"/>
      <c r="CZS56" s="196"/>
      <c r="CZT56" s="196"/>
      <c r="CZU56" s="196"/>
      <c r="CZV56" s="196"/>
      <c r="CZW56" s="196"/>
      <c r="CZX56" s="196"/>
      <c r="CZY56" s="196"/>
      <c r="CZZ56" s="196"/>
      <c r="DAA56" s="196"/>
      <c r="DAB56" s="196"/>
      <c r="DAC56" s="196"/>
      <c r="DAD56" s="196"/>
      <c r="DAE56" s="196"/>
      <c r="DAF56" s="196"/>
      <c r="DAG56" s="196"/>
      <c r="DAH56" s="196"/>
      <c r="DAI56" s="196"/>
      <c r="DAJ56" s="196"/>
      <c r="DAK56" s="196"/>
      <c r="DAL56" s="196"/>
      <c r="DAM56" s="196"/>
      <c r="DAN56" s="196"/>
      <c r="DAO56" s="196"/>
      <c r="DAP56" s="196"/>
      <c r="DAQ56" s="196"/>
      <c r="DAR56" s="196"/>
      <c r="DAS56" s="196"/>
      <c r="DAT56" s="196"/>
      <c r="DAU56" s="196"/>
      <c r="DAV56" s="196"/>
      <c r="DAW56" s="196"/>
      <c r="DAX56" s="196"/>
      <c r="DAY56" s="196"/>
      <c r="DAZ56" s="196"/>
      <c r="DBA56" s="196"/>
      <c r="DBB56" s="196"/>
      <c r="DBC56" s="196"/>
      <c r="DBD56" s="196"/>
      <c r="DBE56" s="196"/>
      <c r="DBF56" s="196"/>
      <c r="DBG56" s="196"/>
      <c r="DBH56" s="196"/>
      <c r="DBI56" s="196"/>
      <c r="DBJ56" s="196"/>
      <c r="DBK56" s="196"/>
      <c r="DBL56" s="196"/>
      <c r="DBM56" s="196"/>
      <c r="DBN56" s="196"/>
      <c r="DBO56" s="196"/>
      <c r="DBP56" s="196"/>
      <c r="DBQ56" s="196"/>
      <c r="DBR56" s="196"/>
      <c r="DBS56" s="196"/>
      <c r="DBT56" s="196"/>
      <c r="DBU56" s="196"/>
      <c r="DBV56" s="196"/>
      <c r="DBW56" s="196"/>
      <c r="DBX56" s="196"/>
      <c r="DBY56" s="196"/>
      <c r="DBZ56" s="196"/>
      <c r="DCA56" s="196"/>
      <c r="DCB56" s="196"/>
      <c r="DCC56" s="196"/>
      <c r="DCD56" s="196"/>
      <c r="DCE56" s="196"/>
      <c r="DCF56" s="196"/>
      <c r="DCG56" s="196"/>
      <c r="DCH56" s="196"/>
      <c r="DCI56" s="196"/>
      <c r="DCJ56" s="196"/>
      <c r="DCK56" s="196"/>
      <c r="DCL56" s="196"/>
      <c r="DCM56" s="196"/>
      <c r="DCN56" s="196"/>
      <c r="DCO56" s="196"/>
      <c r="DCP56" s="196"/>
      <c r="DCQ56" s="196"/>
      <c r="DCR56" s="196"/>
      <c r="DCS56" s="196"/>
      <c r="DCT56" s="196"/>
      <c r="DCU56" s="196"/>
      <c r="DCV56" s="196"/>
      <c r="DCW56" s="196"/>
      <c r="DCX56" s="196"/>
      <c r="DCY56" s="196"/>
      <c r="DCZ56" s="196"/>
      <c r="DDA56" s="196"/>
      <c r="DDB56" s="196"/>
      <c r="DDC56" s="196"/>
      <c r="DDD56" s="196"/>
      <c r="DDE56" s="196"/>
      <c r="DDF56" s="196"/>
      <c r="DDG56" s="196"/>
      <c r="DDH56" s="196"/>
      <c r="DDI56" s="196"/>
      <c r="DDJ56" s="196"/>
      <c r="DDK56" s="196"/>
      <c r="DDL56" s="196"/>
      <c r="DDM56" s="196"/>
      <c r="DDN56" s="196"/>
      <c r="DDO56" s="196"/>
      <c r="DDP56" s="196"/>
      <c r="DDQ56" s="196"/>
      <c r="DDR56" s="196"/>
      <c r="DDS56" s="196"/>
      <c r="DDT56" s="196"/>
      <c r="DDU56" s="196"/>
      <c r="DDV56" s="196"/>
      <c r="DDW56" s="196"/>
      <c r="DDX56" s="196"/>
      <c r="DDY56" s="196"/>
      <c r="DDZ56" s="196"/>
      <c r="DEA56" s="196"/>
      <c r="DEB56" s="196"/>
      <c r="DEC56" s="196"/>
      <c r="DED56" s="196"/>
      <c r="DEE56" s="196"/>
      <c r="DEF56" s="196"/>
      <c r="DEG56" s="196"/>
      <c r="DEH56" s="196"/>
      <c r="DEI56" s="196"/>
      <c r="DEJ56" s="196"/>
      <c r="DEK56" s="196"/>
      <c r="DEL56" s="196"/>
      <c r="DEM56" s="196"/>
      <c r="DEN56" s="196"/>
      <c r="DEO56" s="196"/>
      <c r="DEP56" s="196"/>
      <c r="DEQ56" s="196"/>
      <c r="DER56" s="196"/>
      <c r="DES56" s="196"/>
      <c r="DET56" s="196"/>
      <c r="DEU56" s="196"/>
      <c r="DEV56" s="196"/>
      <c r="DEW56" s="196"/>
      <c r="DEX56" s="196"/>
      <c r="DEY56" s="196"/>
      <c r="DEZ56" s="196"/>
      <c r="DFA56" s="196"/>
      <c r="DFB56" s="196"/>
      <c r="DFC56" s="196"/>
      <c r="DFD56" s="196"/>
      <c r="DFE56" s="196"/>
      <c r="DFF56" s="196"/>
      <c r="DFG56" s="196"/>
      <c r="DFH56" s="196"/>
      <c r="DFI56" s="196"/>
      <c r="DFJ56" s="196"/>
      <c r="DFK56" s="196"/>
      <c r="DFL56" s="196"/>
      <c r="DFM56" s="196"/>
      <c r="DFN56" s="196"/>
      <c r="DFO56" s="196"/>
      <c r="DFP56" s="196"/>
      <c r="DFQ56" s="196"/>
      <c r="DFR56" s="196"/>
      <c r="DFS56" s="196"/>
      <c r="DFT56" s="196"/>
      <c r="DFU56" s="196"/>
      <c r="DFV56" s="196"/>
      <c r="DFW56" s="196"/>
      <c r="DFX56" s="196"/>
      <c r="DFY56" s="196"/>
      <c r="DFZ56" s="196"/>
      <c r="DGA56" s="196"/>
      <c r="DGB56" s="196"/>
      <c r="DGC56" s="196"/>
      <c r="DGD56" s="196"/>
      <c r="DGE56" s="196"/>
      <c r="DGF56" s="196"/>
      <c r="DGG56" s="196"/>
      <c r="DGH56" s="196"/>
      <c r="DGI56" s="196"/>
      <c r="DGJ56" s="196"/>
      <c r="DGK56" s="196"/>
      <c r="DGL56" s="196"/>
      <c r="DGM56" s="196"/>
      <c r="DGN56" s="196"/>
      <c r="DGO56" s="196"/>
      <c r="DGP56" s="196"/>
      <c r="DGQ56" s="196"/>
      <c r="DGR56" s="196"/>
      <c r="DGS56" s="196"/>
      <c r="DGT56" s="196"/>
      <c r="DGU56" s="196"/>
      <c r="DGV56" s="196"/>
      <c r="DGW56" s="196"/>
      <c r="DGX56" s="196"/>
      <c r="DGY56" s="196"/>
      <c r="DGZ56" s="196"/>
      <c r="DHA56" s="196"/>
      <c r="DHB56" s="196"/>
      <c r="DHC56" s="196"/>
      <c r="DHD56" s="196"/>
      <c r="DHE56" s="196"/>
      <c r="DHF56" s="196"/>
      <c r="DHG56" s="196"/>
      <c r="DHH56" s="196"/>
      <c r="DHI56" s="196"/>
      <c r="DHJ56" s="196"/>
      <c r="DHK56" s="196"/>
      <c r="DHL56" s="196"/>
      <c r="DHM56" s="196"/>
      <c r="DHN56" s="196"/>
      <c r="DHO56" s="196"/>
      <c r="DHP56" s="196"/>
      <c r="DHQ56" s="196"/>
      <c r="DHR56" s="196"/>
      <c r="DHS56" s="196"/>
      <c r="DHT56" s="196"/>
      <c r="DHU56" s="196"/>
      <c r="DHV56" s="196"/>
      <c r="DHW56" s="196"/>
      <c r="DHX56" s="196"/>
      <c r="DHY56" s="196"/>
      <c r="DHZ56" s="196"/>
      <c r="DIA56" s="196"/>
      <c r="DIB56" s="196"/>
      <c r="DIC56" s="196"/>
      <c r="DID56" s="196"/>
      <c r="DIE56" s="196"/>
      <c r="DIF56" s="196"/>
      <c r="DIG56" s="196"/>
      <c r="DIH56" s="196"/>
      <c r="DII56" s="196"/>
      <c r="DIJ56" s="196"/>
      <c r="DIK56" s="196"/>
      <c r="DIL56" s="196"/>
      <c r="DIM56" s="196"/>
      <c r="DIN56" s="196"/>
      <c r="DIO56" s="196"/>
      <c r="DIP56" s="196"/>
      <c r="DIQ56" s="196"/>
      <c r="DIR56" s="196"/>
      <c r="DIS56" s="196"/>
      <c r="DIT56" s="196"/>
      <c r="DIU56" s="196"/>
      <c r="DIV56" s="196"/>
      <c r="DIW56" s="196"/>
      <c r="DIX56" s="196"/>
      <c r="DIY56" s="196"/>
      <c r="DIZ56" s="196"/>
      <c r="DJA56" s="196"/>
      <c r="DJB56" s="196"/>
      <c r="DJC56" s="196"/>
      <c r="DJD56" s="196"/>
      <c r="DJE56" s="196"/>
      <c r="DJF56" s="196"/>
      <c r="DJG56" s="196"/>
      <c r="DJH56" s="196"/>
      <c r="DJI56" s="196"/>
      <c r="DJJ56" s="196"/>
      <c r="DJK56" s="196"/>
      <c r="DJL56" s="196"/>
      <c r="DJM56" s="196"/>
      <c r="DJN56" s="196"/>
      <c r="DJO56" s="196"/>
      <c r="DJP56" s="196"/>
      <c r="DJQ56" s="196"/>
      <c r="DJR56" s="196"/>
      <c r="DJS56" s="196"/>
      <c r="DJT56" s="196"/>
      <c r="DJU56" s="196"/>
      <c r="DJV56" s="196"/>
      <c r="DJW56" s="196"/>
      <c r="DJX56" s="196"/>
      <c r="DJY56" s="196"/>
      <c r="DJZ56" s="196"/>
      <c r="DKA56" s="196"/>
      <c r="DKB56" s="196"/>
      <c r="DKC56" s="196"/>
      <c r="DKD56" s="196"/>
      <c r="DKE56" s="196"/>
      <c r="DKF56" s="196"/>
      <c r="DKG56" s="196"/>
      <c r="DKH56" s="196"/>
      <c r="DKI56" s="196"/>
      <c r="DKJ56" s="196"/>
      <c r="DKK56" s="196"/>
      <c r="DKL56" s="196"/>
      <c r="DKM56" s="196"/>
      <c r="DKN56" s="196"/>
      <c r="DKO56" s="196"/>
      <c r="DKP56" s="196"/>
      <c r="DKQ56" s="196"/>
      <c r="DKR56" s="196"/>
      <c r="DKS56" s="196"/>
      <c r="DKT56" s="196"/>
      <c r="DKU56" s="196"/>
      <c r="DKV56" s="196"/>
      <c r="DKW56" s="196"/>
      <c r="DKX56" s="196"/>
      <c r="DKY56" s="196"/>
      <c r="DKZ56" s="196"/>
      <c r="DLA56" s="196"/>
      <c r="DLB56" s="196"/>
      <c r="DLC56" s="196"/>
      <c r="DLD56" s="196"/>
      <c r="DLE56" s="196"/>
      <c r="DLF56" s="196"/>
      <c r="DLG56" s="196"/>
      <c r="DLH56" s="196"/>
      <c r="DLI56" s="196"/>
      <c r="DLJ56" s="196"/>
      <c r="DLK56" s="196"/>
      <c r="DLL56" s="196"/>
      <c r="DLM56" s="196"/>
      <c r="DLN56" s="196"/>
      <c r="DLO56" s="196"/>
      <c r="DLP56" s="196"/>
      <c r="DLQ56" s="196"/>
      <c r="DLR56" s="196"/>
      <c r="DLS56" s="196"/>
      <c r="DLT56" s="196"/>
      <c r="DLU56" s="196"/>
      <c r="DLV56" s="196"/>
      <c r="DLW56" s="196"/>
      <c r="DLX56" s="196"/>
      <c r="DLY56" s="196"/>
      <c r="DLZ56" s="196"/>
      <c r="DMA56" s="196"/>
      <c r="DMB56" s="196"/>
      <c r="DMC56" s="196"/>
      <c r="DMD56" s="196"/>
      <c r="DME56" s="196"/>
      <c r="DMF56" s="196"/>
      <c r="DMG56" s="196"/>
      <c r="DMH56" s="196"/>
      <c r="DMI56" s="196"/>
      <c r="DMJ56" s="196"/>
      <c r="DMK56" s="196"/>
      <c r="DML56" s="196"/>
      <c r="DMM56" s="196"/>
      <c r="DMN56" s="196"/>
      <c r="DMO56" s="196"/>
      <c r="DMP56" s="196"/>
      <c r="DMQ56" s="196"/>
      <c r="DMR56" s="196"/>
      <c r="DMS56" s="196"/>
      <c r="DMT56" s="196"/>
      <c r="DMU56" s="196"/>
      <c r="DMV56" s="196"/>
      <c r="DMW56" s="196"/>
      <c r="DMX56" s="196"/>
      <c r="DMY56" s="196"/>
      <c r="DMZ56" s="196"/>
      <c r="DNA56" s="196"/>
      <c r="DNB56" s="196"/>
      <c r="DNC56" s="196"/>
      <c r="DND56" s="196"/>
      <c r="DNE56" s="196"/>
      <c r="DNF56" s="196"/>
      <c r="DNG56" s="196"/>
      <c r="DNH56" s="196"/>
      <c r="DNI56" s="196"/>
      <c r="DNJ56" s="196"/>
      <c r="DNK56" s="196"/>
      <c r="DNL56" s="196"/>
      <c r="DNM56" s="196"/>
      <c r="DNN56" s="196"/>
      <c r="DNO56" s="196"/>
      <c r="DNP56" s="196"/>
      <c r="DNQ56" s="196"/>
      <c r="DNR56" s="196"/>
      <c r="DNS56" s="196"/>
      <c r="DNT56" s="196"/>
      <c r="DNU56" s="196"/>
      <c r="DNV56" s="196"/>
      <c r="DNW56" s="196"/>
      <c r="DNX56" s="196"/>
      <c r="DNY56" s="196"/>
      <c r="DNZ56" s="196"/>
      <c r="DOA56" s="196"/>
      <c r="DOB56" s="196"/>
      <c r="DOC56" s="196"/>
      <c r="DOD56" s="196"/>
      <c r="DOE56" s="196"/>
      <c r="DOF56" s="196"/>
      <c r="DOG56" s="196"/>
      <c r="DOH56" s="196"/>
      <c r="DOI56" s="196"/>
      <c r="DOJ56" s="196"/>
      <c r="DOK56" s="196"/>
      <c r="DOL56" s="196"/>
      <c r="DOM56" s="196"/>
      <c r="DON56" s="196"/>
      <c r="DOO56" s="196"/>
      <c r="DOP56" s="196"/>
      <c r="DOQ56" s="196"/>
      <c r="DOR56" s="196"/>
      <c r="DOS56" s="196"/>
      <c r="DOT56" s="196"/>
      <c r="DOU56" s="196"/>
      <c r="DOV56" s="196"/>
      <c r="DOW56" s="196"/>
      <c r="DOX56" s="196"/>
      <c r="DOY56" s="196"/>
      <c r="DOZ56" s="196"/>
      <c r="DPA56" s="196"/>
      <c r="DPB56" s="196"/>
      <c r="DPC56" s="196"/>
      <c r="DPD56" s="196"/>
      <c r="DPE56" s="196"/>
      <c r="DPF56" s="196"/>
      <c r="DPG56" s="196"/>
      <c r="DPH56" s="196"/>
      <c r="DPI56" s="196"/>
      <c r="DPJ56" s="196"/>
      <c r="DPK56" s="196"/>
      <c r="DPL56" s="196"/>
      <c r="DPM56" s="196"/>
      <c r="DPN56" s="196"/>
      <c r="DPO56" s="196"/>
      <c r="DPP56" s="196"/>
      <c r="DPQ56" s="196"/>
      <c r="DPR56" s="196"/>
      <c r="DPS56" s="196"/>
      <c r="DPT56" s="196"/>
      <c r="DPU56" s="196"/>
      <c r="DPV56" s="196"/>
      <c r="DPW56" s="196"/>
      <c r="DPX56" s="196"/>
      <c r="DPY56" s="196"/>
      <c r="DPZ56" s="196"/>
      <c r="DQA56" s="196"/>
      <c r="DQB56" s="196"/>
      <c r="DQC56" s="196"/>
      <c r="DQD56" s="196"/>
      <c r="DQE56" s="196"/>
      <c r="DQF56" s="196"/>
      <c r="DQG56" s="196"/>
      <c r="DQH56" s="196"/>
      <c r="DQI56" s="196"/>
      <c r="DQJ56" s="196"/>
      <c r="DQK56" s="196"/>
      <c r="DQL56" s="196"/>
      <c r="DQM56" s="196"/>
      <c r="DQN56" s="196"/>
      <c r="DQO56" s="196"/>
      <c r="DQP56" s="196"/>
      <c r="DQQ56" s="196"/>
      <c r="DQR56" s="196"/>
      <c r="DQS56" s="196"/>
      <c r="DQT56" s="196"/>
      <c r="DQU56" s="196"/>
      <c r="DQV56" s="196"/>
      <c r="DQW56" s="196"/>
      <c r="DQX56" s="196"/>
      <c r="DQY56" s="196"/>
      <c r="DQZ56" s="196"/>
      <c r="DRA56" s="196"/>
      <c r="DRB56" s="196"/>
      <c r="DRC56" s="196"/>
      <c r="DRD56" s="196"/>
      <c r="DRE56" s="196"/>
      <c r="DRF56" s="196"/>
      <c r="DRG56" s="196"/>
      <c r="DRH56" s="196"/>
      <c r="DRI56" s="196"/>
      <c r="DRJ56" s="196"/>
      <c r="DRK56" s="196"/>
      <c r="DRL56" s="196"/>
      <c r="DRM56" s="196"/>
      <c r="DRN56" s="196"/>
      <c r="DRO56" s="196"/>
      <c r="DRP56" s="196"/>
      <c r="DRQ56" s="196"/>
      <c r="DRR56" s="196"/>
      <c r="DRS56" s="196"/>
      <c r="DRT56" s="196"/>
      <c r="DRU56" s="196"/>
      <c r="DRV56" s="196"/>
      <c r="DRW56" s="196"/>
      <c r="DRX56" s="196"/>
      <c r="DRY56" s="196"/>
      <c r="DRZ56" s="196"/>
      <c r="DSA56" s="196"/>
      <c r="DSB56" s="196"/>
      <c r="DSC56" s="196"/>
      <c r="DSD56" s="196"/>
      <c r="DSE56" s="196"/>
      <c r="DSF56" s="196"/>
      <c r="DSG56" s="196"/>
      <c r="DSH56" s="196"/>
      <c r="DSI56" s="196"/>
      <c r="DSJ56" s="196"/>
      <c r="DSK56" s="196"/>
      <c r="DSL56" s="196"/>
      <c r="DSM56" s="196"/>
      <c r="DSN56" s="196"/>
      <c r="DSO56" s="196"/>
      <c r="DSP56" s="196"/>
      <c r="DSQ56" s="196"/>
      <c r="DSR56" s="196"/>
      <c r="DSS56" s="196"/>
      <c r="DST56" s="196"/>
      <c r="DSU56" s="196"/>
      <c r="DSV56" s="196"/>
      <c r="DSW56" s="196"/>
      <c r="DSX56" s="196"/>
      <c r="DSY56" s="196"/>
      <c r="DSZ56" s="196"/>
      <c r="DTA56" s="196"/>
      <c r="DTB56" s="196"/>
      <c r="DTC56" s="196"/>
      <c r="DTD56" s="196"/>
      <c r="DTE56" s="196"/>
      <c r="DTF56" s="196"/>
      <c r="DTG56" s="196"/>
      <c r="DTH56" s="196"/>
      <c r="DTI56" s="196"/>
      <c r="DTJ56" s="196"/>
      <c r="DTK56" s="196"/>
      <c r="DTL56" s="196"/>
      <c r="DTM56" s="196"/>
      <c r="DTN56" s="196"/>
      <c r="DTO56" s="196"/>
      <c r="DTP56" s="196"/>
      <c r="DTQ56" s="196"/>
      <c r="DTR56" s="196"/>
      <c r="DTS56" s="196"/>
      <c r="DTT56" s="196"/>
      <c r="DTU56" s="196"/>
      <c r="DTV56" s="196"/>
      <c r="DTW56" s="196"/>
      <c r="DTX56" s="196"/>
      <c r="DTY56" s="196"/>
      <c r="DTZ56" s="196"/>
      <c r="DUA56" s="196"/>
      <c r="DUB56" s="196"/>
      <c r="DUC56" s="196"/>
      <c r="DUD56" s="196"/>
      <c r="DUE56" s="196"/>
      <c r="DUF56" s="196"/>
      <c r="DUG56" s="196"/>
      <c r="DUH56" s="196"/>
      <c r="DUI56" s="196"/>
      <c r="DUJ56" s="196"/>
      <c r="DUK56" s="196"/>
      <c r="DUL56" s="196"/>
      <c r="DUM56" s="196"/>
      <c r="DUN56" s="196"/>
      <c r="DUO56" s="196"/>
      <c r="DUP56" s="196"/>
      <c r="DUQ56" s="196"/>
      <c r="DUR56" s="196"/>
      <c r="DUS56" s="196"/>
      <c r="DUT56" s="196"/>
      <c r="DUU56" s="196"/>
      <c r="DUV56" s="196"/>
      <c r="DUW56" s="196"/>
      <c r="DUX56" s="196"/>
      <c r="DUY56" s="196"/>
      <c r="DUZ56" s="196"/>
      <c r="DVA56" s="196"/>
      <c r="DVB56" s="196"/>
      <c r="DVC56" s="196"/>
      <c r="DVD56" s="196"/>
      <c r="DVE56" s="196"/>
      <c r="DVF56" s="196"/>
      <c r="DVG56" s="196"/>
      <c r="DVH56" s="196"/>
      <c r="DVI56" s="196"/>
      <c r="DVJ56" s="196"/>
      <c r="DVK56" s="196"/>
      <c r="DVL56" s="196"/>
      <c r="DVM56" s="196"/>
      <c r="DVN56" s="196"/>
      <c r="DVO56" s="196"/>
      <c r="DVP56" s="196"/>
      <c r="DVQ56" s="196"/>
      <c r="DVR56" s="196"/>
      <c r="DVS56" s="196"/>
      <c r="DVT56" s="196"/>
      <c r="DVU56" s="196"/>
      <c r="DVV56" s="196"/>
      <c r="DVW56" s="196"/>
      <c r="DVX56" s="196"/>
      <c r="DVY56" s="196"/>
      <c r="DVZ56" s="196"/>
      <c r="DWA56" s="196"/>
      <c r="DWB56" s="196"/>
      <c r="DWC56" s="196"/>
      <c r="DWD56" s="196"/>
      <c r="DWE56" s="196"/>
      <c r="DWF56" s="196"/>
      <c r="DWG56" s="196"/>
      <c r="DWH56" s="196"/>
      <c r="DWI56" s="196"/>
      <c r="DWJ56" s="196"/>
      <c r="DWK56" s="196"/>
      <c r="DWL56" s="196"/>
      <c r="DWM56" s="196"/>
      <c r="DWN56" s="196"/>
      <c r="DWO56" s="196"/>
      <c r="DWP56" s="196"/>
      <c r="DWQ56" s="196"/>
      <c r="DWR56" s="196"/>
      <c r="DWS56" s="196"/>
      <c r="DWT56" s="196"/>
      <c r="DWU56" s="196"/>
      <c r="DWV56" s="196"/>
      <c r="DWW56" s="196"/>
      <c r="DWX56" s="196"/>
      <c r="DWY56" s="196"/>
      <c r="DWZ56" s="196"/>
      <c r="DXA56" s="196"/>
      <c r="DXB56" s="196"/>
      <c r="DXC56" s="196"/>
      <c r="DXD56" s="196"/>
      <c r="DXE56" s="196"/>
      <c r="DXF56" s="196"/>
      <c r="DXG56" s="196"/>
      <c r="DXH56" s="196"/>
      <c r="DXI56" s="196"/>
      <c r="DXJ56" s="196"/>
      <c r="DXK56" s="196"/>
      <c r="DXL56" s="196"/>
      <c r="DXM56" s="196"/>
      <c r="DXN56" s="196"/>
      <c r="DXO56" s="196"/>
      <c r="DXP56" s="196"/>
      <c r="DXQ56" s="196"/>
      <c r="DXR56" s="196"/>
      <c r="DXS56" s="196"/>
      <c r="DXT56" s="196"/>
      <c r="DXU56" s="196"/>
      <c r="DXV56" s="196"/>
      <c r="DXW56" s="196"/>
      <c r="DXX56" s="196"/>
      <c r="DXY56" s="196"/>
      <c r="DXZ56" s="196"/>
      <c r="DYA56" s="196"/>
      <c r="DYB56" s="196"/>
      <c r="DYC56" s="196"/>
      <c r="DYD56" s="196"/>
      <c r="DYE56" s="196"/>
      <c r="DYF56" s="196"/>
      <c r="DYG56" s="196"/>
      <c r="DYH56" s="196"/>
      <c r="DYI56" s="196"/>
      <c r="DYJ56" s="196"/>
      <c r="DYK56" s="196"/>
      <c r="DYL56" s="196"/>
      <c r="DYM56" s="196"/>
      <c r="DYN56" s="196"/>
      <c r="DYO56" s="196"/>
      <c r="DYP56" s="196"/>
      <c r="DYQ56" s="196"/>
      <c r="DYR56" s="196"/>
      <c r="DYS56" s="196"/>
      <c r="DYT56" s="196"/>
      <c r="DYU56" s="196"/>
      <c r="DYV56" s="196"/>
      <c r="DYW56" s="196"/>
      <c r="DYX56" s="196"/>
      <c r="DYY56" s="196"/>
      <c r="DYZ56" s="196"/>
      <c r="DZA56" s="196"/>
      <c r="DZB56" s="196"/>
      <c r="DZC56" s="196"/>
      <c r="DZD56" s="196"/>
      <c r="DZE56" s="196"/>
      <c r="DZF56" s="196"/>
      <c r="DZG56" s="196"/>
      <c r="DZH56" s="196"/>
      <c r="DZI56" s="196"/>
      <c r="DZJ56" s="196"/>
      <c r="DZK56" s="196"/>
      <c r="DZL56" s="196"/>
      <c r="DZM56" s="196"/>
      <c r="DZN56" s="196"/>
      <c r="DZO56" s="196"/>
      <c r="DZP56" s="196"/>
      <c r="DZQ56" s="196"/>
      <c r="DZR56" s="196"/>
      <c r="DZS56" s="196"/>
      <c r="DZT56" s="196"/>
      <c r="DZU56" s="196"/>
      <c r="DZV56" s="196"/>
      <c r="DZW56" s="196"/>
      <c r="DZX56" s="196"/>
      <c r="DZY56" s="196"/>
      <c r="DZZ56" s="196"/>
      <c r="EAA56" s="196"/>
      <c r="EAB56" s="196"/>
      <c r="EAC56" s="196"/>
      <c r="EAD56" s="196"/>
      <c r="EAE56" s="196"/>
      <c r="EAF56" s="196"/>
      <c r="EAG56" s="196"/>
      <c r="EAH56" s="196"/>
      <c r="EAI56" s="196"/>
      <c r="EAJ56" s="196"/>
      <c r="EAK56" s="196"/>
      <c r="EAL56" s="196"/>
      <c r="EAM56" s="196"/>
      <c r="EAN56" s="196"/>
      <c r="EAO56" s="196"/>
      <c r="EAP56" s="196"/>
      <c r="EAQ56" s="196"/>
      <c r="EAR56" s="196"/>
      <c r="EAS56" s="196"/>
      <c r="EAT56" s="196"/>
      <c r="EAU56" s="196"/>
      <c r="EAV56" s="196"/>
      <c r="EAW56" s="196"/>
      <c r="EAX56" s="196"/>
      <c r="EAY56" s="196"/>
      <c r="EAZ56" s="196"/>
      <c r="EBA56" s="196"/>
      <c r="EBB56" s="196"/>
      <c r="EBC56" s="196"/>
      <c r="EBD56" s="196"/>
      <c r="EBE56" s="196"/>
      <c r="EBF56" s="196"/>
      <c r="EBG56" s="196"/>
      <c r="EBH56" s="196"/>
      <c r="EBI56" s="196"/>
      <c r="EBJ56" s="196"/>
      <c r="EBK56" s="196"/>
      <c r="EBL56" s="196"/>
      <c r="EBM56" s="196"/>
      <c r="EBN56" s="196"/>
      <c r="EBO56" s="196"/>
      <c r="EBP56" s="196"/>
      <c r="EBQ56" s="196"/>
      <c r="EBR56" s="196"/>
      <c r="EBS56" s="196"/>
      <c r="EBT56" s="196"/>
      <c r="EBU56" s="196"/>
      <c r="EBV56" s="196"/>
      <c r="EBW56" s="196"/>
      <c r="EBX56" s="196"/>
      <c r="EBY56" s="196"/>
      <c r="EBZ56" s="196"/>
      <c r="ECA56" s="196"/>
      <c r="ECB56" s="196"/>
      <c r="ECC56" s="196"/>
      <c r="ECD56" s="196"/>
      <c r="ECE56" s="196"/>
      <c r="ECF56" s="196"/>
      <c r="ECG56" s="196"/>
      <c r="ECH56" s="196"/>
      <c r="ECI56" s="196"/>
      <c r="ECJ56" s="196"/>
      <c r="ECK56" s="196"/>
      <c r="ECL56" s="196"/>
      <c r="ECM56" s="196"/>
      <c r="ECN56" s="196"/>
      <c r="ECO56" s="196"/>
      <c r="ECP56" s="196"/>
      <c r="ECQ56" s="196"/>
      <c r="ECR56" s="196"/>
      <c r="ECS56" s="196"/>
      <c r="ECT56" s="196"/>
      <c r="ECU56" s="196"/>
      <c r="ECV56" s="196"/>
      <c r="ECW56" s="196"/>
      <c r="ECX56" s="196"/>
      <c r="ECY56" s="196"/>
      <c r="ECZ56" s="196"/>
      <c r="EDA56" s="196"/>
      <c r="EDB56" s="196"/>
      <c r="EDC56" s="196"/>
      <c r="EDD56" s="196"/>
      <c r="EDE56" s="196"/>
      <c r="EDF56" s="196"/>
      <c r="EDG56" s="196"/>
      <c r="EDH56" s="196"/>
      <c r="EDI56" s="196"/>
      <c r="EDJ56" s="196"/>
      <c r="EDK56" s="196"/>
      <c r="EDL56" s="196"/>
      <c r="EDM56" s="196"/>
      <c r="EDN56" s="196"/>
      <c r="EDO56" s="196"/>
      <c r="EDP56" s="196"/>
      <c r="EDQ56" s="196"/>
      <c r="EDR56" s="196"/>
      <c r="EDS56" s="196"/>
      <c r="EDT56" s="196"/>
      <c r="EDU56" s="196"/>
      <c r="EDV56" s="196"/>
      <c r="EDW56" s="196"/>
      <c r="EDX56" s="196"/>
      <c r="EDY56" s="196"/>
      <c r="EDZ56" s="196"/>
      <c r="EEA56" s="196"/>
      <c r="EEB56" s="196"/>
      <c r="EEC56" s="196"/>
      <c r="EED56" s="196"/>
      <c r="EEE56" s="196"/>
      <c r="EEF56" s="196"/>
      <c r="EEG56" s="196"/>
      <c r="EEH56" s="196"/>
      <c r="EEI56" s="196"/>
      <c r="EEJ56" s="196"/>
      <c r="EEK56" s="196"/>
      <c r="EEL56" s="196"/>
      <c r="EEM56" s="196"/>
      <c r="EEN56" s="196"/>
      <c r="EEO56" s="196"/>
      <c r="EEP56" s="196"/>
      <c r="EEQ56" s="196"/>
      <c r="EER56" s="196"/>
      <c r="EES56" s="196"/>
      <c r="EET56" s="196"/>
      <c r="EEU56" s="196"/>
      <c r="EEV56" s="196"/>
      <c r="EEW56" s="196"/>
      <c r="EEX56" s="196"/>
      <c r="EEY56" s="196"/>
      <c r="EEZ56" s="196"/>
      <c r="EFA56" s="196"/>
      <c r="EFB56" s="196"/>
      <c r="EFC56" s="196"/>
      <c r="EFD56" s="196"/>
      <c r="EFE56" s="196"/>
      <c r="EFF56" s="196"/>
      <c r="EFG56" s="196"/>
      <c r="EFH56" s="196"/>
      <c r="EFI56" s="196"/>
      <c r="EFJ56" s="196"/>
      <c r="EFK56" s="196"/>
      <c r="EFL56" s="196"/>
      <c r="EFM56" s="196"/>
      <c r="EFN56" s="196"/>
      <c r="EFO56" s="196"/>
      <c r="EFP56" s="196"/>
      <c r="EFQ56" s="196"/>
      <c r="EFR56" s="196"/>
      <c r="EFS56" s="196"/>
      <c r="EFT56" s="196"/>
      <c r="EFU56" s="196"/>
      <c r="EFV56" s="196"/>
      <c r="EFW56" s="196"/>
      <c r="EFX56" s="196"/>
      <c r="EFY56" s="196"/>
      <c r="EFZ56" s="196"/>
      <c r="EGA56" s="196"/>
      <c r="EGB56" s="196"/>
      <c r="EGC56" s="196"/>
      <c r="EGD56" s="196"/>
      <c r="EGE56" s="196"/>
      <c r="EGF56" s="196"/>
      <c r="EGG56" s="196"/>
      <c r="EGH56" s="196"/>
      <c r="EGI56" s="196"/>
      <c r="EGJ56" s="196"/>
      <c r="EGK56" s="196"/>
      <c r="EGL56" s="196"/>
      <c r="EGM56" s="196"/>
      <c r="EGN56" s="196"/>
      <c r="EGO56" s="196"/>
      <c r="EGP56" s="196"/>
      <c r="EGQ56" s="196"/>
      <c r="EGR56" s="196"/>
      <c r="EGS56" s="196"/>
      <c r="EGT56" s="196"/>
      <c r="EGU56" s="196"/>
      <c r="EGV56" s="196"/>
      <c r="EGW56" s="196"/>
      <c r="EGX56" s="196"/>
      <c r="EGY56" s="196"/>
      <c r="EGZ56" s="196"/>
      <c r="EHA56" s="196"/>
      <c r="EHB56" s="196"/>
      <c r="EHC56" s="196"/>
      <c r="EHD56" s="196"/>
      <c r="EHE56" s="196"/>
      <c r="EHF56" s="196"/>
      <c r="EHG56" s="196"/>
      <c r="EHH56" s="196"/>
      <c r="EHI56" s="196"/>
      <c r="EHJ56" s="196"/>
      <c r="EHK56" s="196"/>
      <c r="EHL56" s="196"/>
      <c r="EHM56" s="196"/>
      <c r="EHN56" s="196"/>
      <c r="EHO56" s="196"/>
      <c r="EHP56" s="196"/>
      <c r="EHQ56" s="196"/>
      <c r="EHR56" s="196"/>
      <c r="EHS56" s="196"/>
      <c r="EHT56" s="196"/>
      <c r="EHU56" s="196"/>
      <c r="EHV56" s="196"/>
      <c r="EHW56" s="196"/>
      <c r="EHX56" s="196"/>
      <c r="EHY56" s="196"/>
      <c r="EHZ56" s="196"/>
      <c r="EIA56" s="196"/>
      <c r="EIB56" s="196"/>
      <c r="EIC56" s="196"/>
      <c r="EID56" s="196"/>
      <c r="EIE56" s="196"/>
      <c r="EIF56" s="196"/>
      <c r="EIG56" s="196"/>
      <c r="EIH56" s="196"/>
      <c r="EII56" s="196"/>
      <c r="EIJ56" s="196"/>
      <c r="EIK56" s="196"/>
      <c r="EIL56" s="196"/>
      <c r="EIM56" s="196"/>
      <c r="EIN56" s="196"/>
      <c r="EIO56" s="196"/>
      <c r="EIP56" s="196"/>
      <c r="EIQ56" s="196"/>
      <c r="EIR56" s="196"/>
      <c r="EIS56" s="196"/>
      <c r="EIT56" s="196"/>
      <c r="EIU56" s="196"/>
      <c r="EIV56" s="196"/>
      <c r="EIW56" s="196"/>
      <c r="EIX56" s="196"/>
      <c r="EIY56" s="196"/>
      <c r="EIZ56" s="196"/>
      <c r="EJA56" s="196"/>
      <c r="EJB56" s="196"/>
      <c r="EJC56" s="196"/>
      <c r="EJD56" s="196"/>
      <c r="EJE56" s="196"/>
      <c r="EJF56" s="196"/>
      <c r="EJG56" s="196"/>
      <c r="EJH56" s="196"/>
      <c r="EJI56" s="196"/>
      <c r="EJJ56" s="196"/>
      <c r="EJK56" s="196"/>
      <c r="EJL56" s="196"/>
      <c r="EJM56" s="196"/>
      <c r="EJN56" s="196"/>
      <c r="EJO56" s="196"/>
      <c r="EJP56" s="196"/>
      <c r="EJQ56" s="196"/>
      <c r="EJR56" s="196"/>
      <c r="EJS56" s="196"/>
      <c r="EJT56" s="196"/>
      <c r="EJU56" s="196"/>
      <c r="EJV56" s="196"/>
      <c r="EJW56" s="196"/>
      <c r="EJX56" s="196"/>
      <c r="EJY56" s="196"/>
      <c r="EJZ56" s="196"/>
      <c r="EKA56" s="196"/>
      <c r="EKB56" s="196"/>
      <c r="EKC56" s="196"/>
      <c r="EKD56" s="196"/>
      <c r="EKE56" s="196"/>
      <c r="EKF56" s="196"/>
      <c r="EKG56" s="196"/>
      <c r="EKH56" s="196"/>
      <c r="EKI56" s="196"/>
      <c r="EKJ56" s="196"/>
      <c r="EKK56" s="196"/>
      <c r="EKL56" s="196"/>
      <c r="EKM56" s="196"/>
      <c r="EKN56" s="196"/>
      <c r="EKO56" s="196"/>
      <c r="EKP56" s="196"/>
      <c r="EKQ56" s="196"/>
      <c r="EKR56" s="196"/>
      <c r="EKS56" s="196"/>
      <c r="EKT56" s="196"/>
      <c r="EKU56" s="196"/>
      <c r="EKV56" s="196"/>
      <c r="EKW56" s="196"/>
      <c r="EKX56" s="196"/>
      <c r="EKY56" s="196"/>
      <c r="EKZ56" s="196"/>
      <c r="ELA56" s="196"/>
      <c r="ELB56" s="196"/>
      <c r="ELC56" s="196"/>
      <c r="ELD56" s="196"/>
      <c r="ELE56" s="196"/>
      <c r="ELF56" s="196"/>
      <c r="ELG56" s="196"/>
      <c r="ELH56" s="196"/>
      <c r="ELI56" s="196"/>
      <c r="ELJ56" s="196"/>
      <c r="ELK56" s="196"/>
      <c r="ELL56" s="196"/>
      <c r="ELM56" s="196"/>
      <c r="ELN56" s="196"/>
      <c r="ELO56" s="196"/>
      <c r="ELP56" s="196"/>
      <c r="ELQ56" s="196"/>
      <c r="ELR56" s="196"/>
      <c r="ELS56" s="196"/>
      <c r="ELT56" s="196"/>
      <c r="ELU56" s="196"/>
      <c r="ELV56" s="196"/>
      <c r="ELW56" s="196"/>
      <c r="ELX56" s="196"/>
      <c r="ELY56" s="196"/>
      <c r="ELZ56" s="196"/>
      <c r="EMA56" s="196"/>
      <c r="EMB56" s="196"/>
      <c r="EMC56" s="196"/>
      <c r="EMD56" s="196"/>
      <c r="EME56" s="196"/>
      <c r="EMF56" s="196"/>
      <c r="EMG56" s="196"/>
      <c r="EMH56" s="196"/>
      <c r="EMI56" s="196"/>
      <c r="EMJ56" s="196"/>
      <c r="EMK56" s="196"/>
      <c r="EML56" s="196"/>
      <c r="EMM56" s="196"/>
      <c r="EMN56" s="196"/>
      <c r="EMO56" s="196"/>
      <c r="EMP56" s="196"/>
      <c r="EMQ56" s="196"/>
      <c r="EMR56" s="196"/>
      <c r="EMS56" s="196"/>
      <c r="EMT56" s="196"/>
      <c r="EMU56" s="196"/>
      <c r="EMV56" s="196"/>
      <c r="EMW56" s="196"/>
      <c r="EMX56" s="196"/>
      <c r="EMY56" s="196"/>
      <c r="EMZ56" s="196"/>
      <c r="ENA56" s="196"/>
      <c r="ENB56" s="196"/>
      <c r="ENC56" s="196"/>
      <c r="END56" s="196"/>
      <c r="ENE56" s="196"/>
      <c r="ENF56" s="196"/>
      <c r="ENG56" s="196"/>
      <c r="ENH56" s="196"/>
      <c r="ENI56" s="196"/>
      <c r="ENJ56" s="196"/>
      <c r="ENK56" s="196"/>
      <c r="ENL56" s="196"/>
      <c r="ENM56" s="196"/>
      <c r="ENN56" s="196"/>
      <c r="ENO56" s="196"/>
      <c r="ENP56" s="196"/>
      <c r="ENQ56" s="196"/>
      <c r="ENR56" s="196"/>
      <c r="ENS56" s="196"/>
      <c r="ENT56" s="196"/>
      <c r="ENU56" s="196"/>
      <c r="ENV56" s="196"/>
      <c r="ENW56" s="196"/>
      <c r="ENX56" s="196"/>
      <c r="ENY56" s="196"/>
      <c r="ENZ56" s="196"/>
      <c r="EOA56" s="196"/>
      <c r="EOB56" s="196"/>
      <c r="EOC56" s="196"/>
      <c r="EOD56" s="196"/>
      <c r="EOE56" s="196"/>
      <c r="EOF56" s="196"/>
      <c r="EOG56" s="196"/>
      <c r="EOH56" s="196"/>
      <c r="EOI56" s="196"/>
      <c r="EOJ56" s="196"/>
      <c r="EOK56" s="196"/>
      <c r="EOL56" s="196"/>
      <c r="EOM56" s="196"/>
      <c r="EON56" s="196"/>
      <c r="EOO56" s="196"/>
      <c r="EOP56" s="196"/>
      <c r="EOQ56" s="196"/>
      <c r="EOR56" s="196"/>
      <c r="EOS56" s="196"/>
      <c r="EOT56" s="196"/>
      <c r="EOU56" s="196"/>
      <c r="EOV56" s="196"/>
      <c r="EOW56" s="196"/>
      <c r="EOX56" s="196"/>
      <c r="EOY56" s="196"/>
      <c r="EOZ56" s="196"/>
      <c r="EPA56" s="196"/>
      <c r="EPB56" s="196"/>
      <c r="EPC56" s="196"/>
      <c r="EPD56" s="196"/>
      <c r="EPE56" s="196"/>
      <c r="EPF56" s="196"/>
      <c r="EPG56" s="196"/>
      <c r="EPH56" s="196"/>
      <c r="EPI56" s="196"/>
      <c r="EPJ56" s="196"/>
      <c r="EPK56" s="196"/>
      <c r="EPL56" s="196"/>
      <c r="EPM56" s="196"/>
      <c r="EPN56" s="196"/>
      <c r="EPO56" s="196"/>
      <c r="EPP56" s="196"/>
      <c r="EPQ56" s="196"/>
      <c r="EPR56" s="196"/>
      <c r="EPS56" s="196"/>
      <c r="EPT56" s="196"/>
      <c r="EPU56" s="196"/>
      <c r="EPV56" s="196"/>
      <c r="EPW56" s="196"/>
      <c r="EPX56" s="196"/>
      <c r="EPY56" s="196"/>
      <c r="EPZ56" s="196"/>
      <c r="EQA56" s="196"/>
      <c r="EQB56" s="196"/>
      <c r="EQC56" s="196"/>
      <c r="EQD56" s="196"/>
      <c r="EQE56" s="196"/>
      <c r="EQF56" s="196"/>
      <c r="EQG56" s="196"/>
      <c r="EQH56" s="196"/>
      <c r="EQI56" s="196"/>
      <c r="EQJ56" s="196"/>
      <c r="EQK56" s="196"/>
      <c r="EQL56" s="196"/>
      <c r="EQM56" s="196"/>
      <c r="EQN56" s="196"/>
      <c r="EQO56" s="196"/>
      <c r="EQP56" s="196"/>
      <c r="EQQ56" s="196"/>
      <c r="EQR56" s="196"/>
      <c r="EQS56" s="196"/>
      <c r="EQT56" s="196"/>
      <c r="EQU56" s="196"/>
      <c r="EQV56" s="196"/>
      <c r="EQW56" s="196"/>
      <c r="EQX56" s="196"/>
      <c r="EQY56" s="196"/>
      <c r="EQZ56" s="196"/>
      <c r="ERA56" s="196"/>
      <c r="ERB56" s="196"/>
      <c r="ERC56" s="196"/>
      <c r="ERD56" s="196"/>
      <c r="ERE56" s="196"/>
      <c r="ERF56" s="196"/>
      <c r="ERG56" s="196"/>
      <c r="ERH56" s="196"/>
      <c r="ERI56" s="196"/>
      <c r="ERJ56" s="196"/>
      <c r="ERK56" s="196"/>
      <c r="ERL56" s="196"/>
      <c r="ERM56" s="196"/>
      <c r="ERN56" s="196"/>
      <c r="ERO56" s="196"/>
      <c r="ERP56" s="196"/>
      <c r="ERQ56" s="196"/>
      <c r="ERR56" s="196"/>
      <c r="ERS56" s="196"/>
      <c r="ERT56" s="196"/>
      <c r="ERU56" s="196"/>
      <c r="ERV56" s="196"/>
      <c r="ERW56" s="196"/>
      <c r="ERX56" s="196"/>
      <c r="ERY56" s="196"/>
      <c r="ERZ56" s="196"/>
      <c r="ESA56" s="196"/>
      <c r="ESB56" s="196"/>
      <c r="ESC56" s="196"/>
      <c r="ESD56" s="196"/>
      <c r="ESE56" s="196"/>
      <c r="ESF56" s="196"/>
      <c r="ESG56" s="196"/>
      <c r="ESH56" s="196"/>
      <c r="ESI56" s="196"/>
      <c r="ESJ56" s="196"/>
      <c r="ESK56" s="196"/>
      <c r="ESL56" s="196"/>
      <c r="ESM56" s="196"/>
      <c r="ESN56" s="196"/>
      <c r="ESO56" s="196"/>
      <c r="ESP56" s="196"/>
      <c r="ESQ56" s="196"/>
      <c r="ESR56" s="196"/>
      <c r="ESS56" s="196"/>
      <c r="EST56" s="196"/>
      <c r="ESU56" s="196"/>
      <c r="ESV56" s="196"/>
      <c r="ESW56" s="196"/>
      <c r="ESX56" s="196"/>
      <c r="ESY56" s="196"/>
      <c r="ESZ56" s="196"/>
      <c r="ETA56" s="196"/>
      <c r="ETB56" s="196"/>
      <c r="ETC56" s="196"/>
      <c r="ETD56" s="196"/>
      <c r="ETE56" s="196"/>
      <c r="ETF56" s="196"/>
      <c r="ETG56" s="196"/>
      <c r="ETH56" s="196"/>
      <c r="ETI56" s="196"/>
      <c r="ETJ56" s="196"/>
      <c r="ETK56" s="196"/>
      <c r="ETL56" s="196"/>
      <c r="ETM56" s="196"/>
      <c r="ETN56" s="196"/>
      <c r="ETO56" s="196"/>
      <c r="ETP56" s="196"/>
      <c r="ETQ56" s="196"/>
      <c r="ETR56" s="196"/>
      <c r="ETS56" s="196"/>
      <c r="ETT56" s="196"/>
      <c r="ETU56" s="196"/>
      <c r="ETV56" s="196"/>
      <c r="ETW56" s="196"/>
      <c r="ETX56" s="196"/>
      <c r="ETY56" s="196"/>
      <c r="ETZ56" s="196"/>
      <c r="EUA56" s="196"/>
      <c r="EUB56" s="196"/>
      <c r="EUC56" s="196"/>
      <c r="EUD56" s="196"/>
      <c r="EUE56" s="196"/>
      <c r="EUF56" s="196"/>
      <c r="EUG56" s="196"/>
      <c r="EUH56" s="196"/>
      <c r="EUI56" s="196"/>
      <c r="EUJ56" s="196"/>
      <c r="EUK56" s="196"/>
      <c r="EUL56" s="196"/>
      <c r="EUM56" s="196"/>
      <c r="EUN56" s="196"/>
      <c r="EUO56" s="196"/>
      <c r="EUP56" s="196"/>
      <c r="EUQ56" s="196"/>
      <c r="EUR56" s="196"/>
      <c r="EUS56" s="196"/>
      <c r="EUT56" s="196"/>
      <c r="EUU56" s="196"/>
      <c r="EUV56" s="196"/>
      <c r="EUW56" s="196"/>
      <c r="EUX56" s="196"/>
      <c r="EUY56" s="196"/>
      <c r="EUZ56" s="196"/>
      <c r="EVA56" s="196"/>
      <c r="EVB56" s="196"/>
      <c r="EVC56" s="196"/>
      <c r="EVD56" s="196"/>
      <c r="EVE56" s="196"/>
      <c r="EVF56" s="196"/>
      <c r="EVG56" s="196"/>
      <c r="EVH56" s="196"/>
      <c r="EVI56" s="196"/>
      <c r="EVJ56" s="196"/>
      <c r="EVK56" s="196"/>
      <c r="EVL56" s="196"/>
      <c r="EVM56" s="196"/>
      <c r="EVN56" s="196"/>
      <c r="EVO56" s="196"/>
      <c r="EVP56" s="196"/>
      <c r="EVQ56" s="196"/>
      <c r="EVR56" s="196"/>
      <c r="EVS56" s="196"/>
      <c r="EVT56" s="196"/>
      <c r="EVU56" s="196"/>
      <c r="EVV56" s="196"/>
      <c r="EVW56" s="196"/>
      <c r="EVX56" s="196"/>
      <c r="EVY56" s="196"/>
      <c r="EVZ56" s="196"/>
      <c r="EWA56" s="196"/>
      <c r="EWB56" s="196"/>
      <c r="EWC56" s="196"/>
      <c r="EWD56" s="196"/>
      <c r="EWE56" s="196"/>
      <c r="EWF56" s="196"/>
      <c r="EWG56" s="196"/>
      <c r="EWH56" s="196"/>
      <c r="EWI56" s="196"/>
      <c r="EWJ56" s="196"/>
      <c r="EWK56" s="196"/>
      <c r="EWL56" s="196"/>
      <c r="EWM56" s="196"/>
      <c r="EWN56" s="196"/>
      <c r="EWO56" s="196"/>
      <c r="EWP56" s="196"/>
      <c r="EWQ56" s="196"/>
      <c r="EWR56" s="196"/>
      <c r="EWS56" s="196"/>
      <c r="EWT56" s="196"/>
      <c r="EWU56" s="196"/>
      <c r="EWV56" s="196"/>
      <c r="EWW56" s="196"/>
      <c r="EWX56" s="196"/>
      <c r="EWY56" s="196"/>
      <c r="EWZ56" s="196"/>
      <c r="EXA56" s="196"/>
      <c r="EXB56" s="196"/>
      <c r="EXC56" s="196"/>
      <c r="EXD56" s="196"/>
      <c r="EXE56" s="196"/>
      <c r="EXF56" s="196"/>
      <c r="EXG56" s="196"/>
      <c r="EXH56" s="196"/>
      <c r="EXI56" s="196"/>
      <c r="EXJ56" s="196"/>
      <c r="EXK56" s="196"/>
      <c r="EXL56" s="196"/>
      <c r="EXM56" s="196"/>
      <c r="EXN56" s="196"/>
      <c r="EXO56" s="196"/>
      <c r="EXP56" s="196"/>
      <c r="EXQ56" s="196"/>
      <c r="EXR56" s="196"/>
      <c r="EXS56" s="196"/>
      <c r="EXT56" s="196"/>
      <c r="EXU56" s="196"/>
      <c r="EXV56" s="196"/>
      <c r="EXW56" s="196"/>
      <c r="EXX56" s="196"/>
      <c r="EXY56" s="196"/>
      <c r="EXZ56" s="196"/>
      <c r="EYA56" s="196"/>
      <c r="EYB56" s="196"/>
      <c r="EYC56" s="196"/>
      <c r="EYD56" s="196"/>
      <c r="EYE56" s="196"/>
      <c r="EYF56" s="196"/>
      <c r="EYG56" s="196"/>
      <c r="EYH56" s="196"/>
      <c r="EYI56" s="196"/>
      <c r="EYJ56" s="196"/>
      <c r="EYK56" s="196"/>
      <c r="EYL56" s="196"/>
      <c r="EYM56" s="196"/>
      <c r="EYN56" s="196"/>
      <c r="EYO56" s="196"/>
      <c r="EYP56" s="196"/>
      <c r="EYQ56" s="196"/>
      <c r="EYR56" s="196"/>
      <c r="EYS56" s="196"/>
      <c r="EYT56" s="196"/>
      <c r="EYU56" s="196"/>
      <c r="EYV56" s="196"/>
      <c r="EYW56" s="196"/>
      <c r="EYX56" s="196"/>
      <c r="EYY56" s="196"/>
      <c r="EYZ56" s="196"/>
      <c r="EZA56" s="196"/>
      <c r="EZB56" s="196"/>
      <c r="EZC56" s="196"/>
      <c r="EZD56" s="196"/>
      <c r="EZE56" s="196"/>
      <c r="EZF56" s="196"/>
      <c r="EZG56" s="196"/>
      <c r="EZH56" s="196"/>
      <c r="EZI56" s="196"/>
      <c r="EZJ56" s="196"/>
      <c r="EZK56" s="196"/>
      <c r="EZL56" s="196"/>
      <c r="EZM56" s="196"/>
      <c r="EZN56" s="196"/>
      <c r="EZO56" s="196"/>
      <c r="EZP56" s="196"/>
      <c r="EZQ56" s="196"/>
      <c r="EZR56" s="196"/>
      <c r="EZS56" s="196"/>
      <c r="EZT56" s="196"/>
      <c r="EZU56" s="196"/>
      <c r="EZV56" s="196"/>
      <c r="EZW56" s="196"/>
      <c r="EZX56" s="196"/>
      <c r="EZY56" s="196"/>
      <c r="EZZ56" s="196"/>
      <c r="FAA56" s="196"/>
      <c r="FAB56" s="196"/>
      <c r="FAC56" s="196"/>
      <c r="FAD56" s="196"/>
      <c r="FAE56" s="196"/>
      <c r="FAF56" s="196"/>
      <c r="FAG56" s="196"/>
      <c r="FAH56" s="196"/>
      <c r="FAI56" s="196"/>
      <c r="FAJ56" s="196"/>
      <c r="FAK56" s="196"/>
      <c r="FAL56" s="196"/>
      <c r="FAM56" s="196"/>
      <c r="FAN56" s="196"/>
      <c r="FAO56" s="196"/>
      <c r="FAP56" s="196"/>
      <c r="FAQ56" s="196"/>
      <c r="FAR56" s="196"/>
      <c r="FAS56" s="196"/>
      <c r="FAT56" s="196"/>
      <c r="FAU56" s="196"/>
      <c r="FAV56" s="196"/>
      <c r="FAW56" s="196"/>
      <c r="FAX56" s="196"/>
      <c r="FAY56" s="196"/>
      <c r="FAZ56" s="196"/>
      <c r="FBA56" s="196"/>
      <c r="FBB56" s="196"/>
      <c r="FBC56" s="196"/>
      <c r="FBD56" s="196"/>
      <c r="FBE56" s="196"/>
      <c r="FBF56" s="196"/>
      <c r="FBG56" s="196"/>
      <c r="FBH56" s="196"/>
      <c r="FBI56" s="196"/>
      <c r="FBJ56" s="196"/>
      <c r="FBK56" s="196"/>
      <c r="FBL56" s="196"/>
      <c r="FBM56" s="196"/>
      <c r="FBN56" s="196"/>
      <c r="FBO56" s="196"/>
      <c r="FBP56" s="196"/>
      <c r="FBQ56" s="196"/>
      <c r="FBR56" s="196"/>
      <c r="FBS56" s="196"/>
      <c r="FBT56" s="196"/>
      <c r="FBU56" s="196"/>
      <c r="FBV56" s="196"/>
      <c r="FBW56" s="196"/>
      <c r="FBX56" s="196"/>
      <c r="FBY56" s="196"/>
      <c r="FBZ56" s="196"/>
      <c r="FCA56" s="196"/>
      <c r="FCB56" s="196"/>
      <c r="FCC56" s="196"/>
      <c r="FCD56" s="196"/>
      <c r="FCE56" s="196"/>
      <c r="FCF56" s="196"/>
      <c r="FCG56" s="196"/>
      <c r="FCH56" s="196"/>
      <c r="FCI56" s="196"/>
      <c r="FCJ56" s="196"/>
      <c r="FCK56" s="196"/>
      <c r="FCL56" s="196"/>
      <c r="FCM56" s="196"/>
      <c r="FCN56" s="196"/>
      <c r="FCO56" s="196"/>
      <c r="FCP56" s="196"/>
      <c r="FCQ56" s="196"/>
      <c r="FCR56" s="196"/>
      <c r="FCS56" s="196"/>
      <c r="FCT56" s="196"/>
      <c r="FCU56" s="196"/>
      <c r="FCV56" s="196"/>
      <c r="FCW56" s="196"/>
      <c r="FCX56" s="196"/>
      <c r="FCY56" s="196"/>
      <c r="FCZ56" s="196"/>
      <c r="FDA56" s="196"/>
      <c r="FDB56" s="196"/>
      <c r="FDC56" s="196"/>
      <c r="FDD56" s="196"/>
      <c r="FDE56" s="196"/>
      <c r="FDF56" s="196"/>
      <c r="FDG56" s="196"/>
      <c r="FDH56" s="196"/>
      <c r="FDI56" s="196"/>
      <c r="FDJ56" s="196"/>
      <c r="FDK56" s="196"/>
      <c r="FDL56" s="196"/>
      <c r="FDM56" s="196"/>
      <c r="FDN56" s="196"/>
      <c r="FDO56" s="196"/>
      <c r="FDP56" s="196"/>
      <c r="FDQ56" s="196"/>
      <c r="FDR56" s="196"/>
      <c r="FDS56" s="196"/>
      <c r="FDT56" s="196"/>
      <c r="FDU56" s="196"/>
      <c r="FDV56" s="196"/>
      <c r="FDW56" s="196"/>
      <c r="FDX56" s="196"/>
      <c r="FDY56" s="196"/>
      <c r="FDZ56" s="196"/>
      <c r="FEA56" s="196"/>
      <c r="FEB56" s="196"/>
      <c r="FEC56" s="196"/>
      <c r="FED56" s="196"/>
      <c r="FEE56" s="196"/>
      <c r="FEF56" s="196"/>
      <c r="FEG56" s="196"/>
      <c r="FEH56" s="196"/>
      <c r="FEI56" s="196"/>
      <c r="FEJ56" s="196"/>
      <c r="FEK56" s="196"/>
      <c r="FEL56" s="196"/>
      <c r="FEM56" s="196"/>
      <c r="FEN56" s="196"/>
      <c r="FEO56" s="196"/>
      <c r="FEP56" s="196"/>
      <c r="FEQ56" s="196"/>
      <c r="FER56" s="196"/>
      <c r="FES56" s="196"/>
      <c r="FET56" s="196"/>
      <c r="FEU56" s="196"/>
      <c r="FEV56" s="196"/>
      <c r="FEW56" s="196"/>
      <c r="FEX56" s="196"/>
      <c r="FEY56" s="196"/>
      <c r="FEZ56" s="196"/>
      <c r="FFA56" s="196"/>
      <c r="FFB56" s="196"/>
      <c r="FFC56" s="196"/>
      <c r="FFD56" s="196"/>
      <c r="FFE56" s="196"/>
      <c r="FFF56" s="196"/>
      <c r="FFG56" s="196"/>
      <c r="FFH56" s="196"/>
      <c r="FFI56" s="196"/>
      <c r="FFJ56" s="196"/>
      <c r="FFK56" s="196"/>
      <c r="FFL56" s="196"/>
      <c r="FFM56" s="196"/>
      <c r="FFN56" s="196"/>
      <c r="FFO56" s="196"/>
      <c r="FFP56" s="196"/>
      <c r="FFQ56" s="196"/>
      <c r="FFR56" s="196"/>
      <c r="FFS56" s="196"/>
      <c r="FFT56" s="196"/>
      <c r="FFU56" s="196"/>
      <c r="FFV56" s="196"/>
      <c r="FFW56" s="196"/>
      <c r="FFX56" s="196"/>
      <c r="FFY56" s="196"/>
      <c r="FFZ56" s="196"/>
      <c r="FGA56" s="196"/>
      <c r="FGB56" s="196"/>
      <c r="FGC56" s="196"/>
      <c r="FGD56" s="196"/>
      <c r="FGE56" s="196"/>
      <c r="FGF56" s="196"/>
      <c r="FGG56" s="196"/>
      <c r="FGH56" s="196"/>
      <c r="FGI56" s="196"/>
      <c r="FGJ56" s="196"/>
      <c r="FGK56" s="196"/>
      <c r="FGL56" s="196"/>
      <c r="FGM56" s="196"/>
      <c r="FGN56" s="196"/>
      <c r="FGO56" s="196"/>
      <c r="FGP56" s="196"/>
      <c r="FGQ56" s="196"/>
      <c r="FGR56" s="196"/>
      <c r="FGS56" s="196"/>
      <c r="FGT56" s="196"/>
      <c r="FGU56" s="196"/>
      <c r="FGV56" s="196"/>
      <c r="FGW56" s="196"/>
      <c r="FGX56" s="196"/>
      <c r="FGY56" s="196"/>
      <c r="FGZ56" s="196"/>
      <c r="FHA56" s="196"/>
      <c r="FHB56" s="196"/>
      <c r="FHC56" s="196"/>
      <c r="FHD56" s="196"/>
      <c r="FHE56" s="196"/>
      <c r="FHF56" s="196"/>
      <c r="FHG56" s="196"/>
      <c r="FHH56" s="196"/>
      <c r="FHI56" s="196"/>
      <c r="FHJ56" s="196"/>
      <c r="FHK56" s="196"/>
      <c r="FHL56" s="196"/>
      <c r="FHM56" s="196"/>
      <c r="FHN56" s="196"/>
      <c r="FHO56" s="196"/>
      <c r="FHP56" s="196"/>
      <c r="FHQ56" s="196"/>
      <c r="FHR56" s="196"/>
      <c r="FHS56" s="196"/>
      <c r="FHT56" s="196"/>
      <c r="FHU56" s="196"/>
      <c r="FHV56" s="196"/>
      <c r="FHW56" s="196"/>
      <c r="FHX56" s="196"/>
      <c r="FHY56" s="196"/>
      <c r="FHZ56" s="196"/>
      <c r="FIA56" s="196"/>
      <c r="FIB56" s="196"/>
      <c r="FIC56" s="196"/>
      <c r="FID56" s="196"/>
      <c r="FIE56" s="196"/>
      <c r="FIF56" s="196"/>
      <c r="FIG56" s="196"/>
      <c r="FIH56" s="196"/>
      <c r="FII56" s="196"/>
      <c r="FIJ56" s="196"/>
      <c r="FIK56" s="196"/>
      <c r="FIL56" s="196"/>
      <c r="FIM56" s="196"/>
      <c r="FIN56" s="196"/>
      <c r="FIO56" s="196"/>
      <c r="FIP56" s="196"/>
      <c r="FIQ56" s="196"/>
      <c r="FIR56" s="196"/>
      <c r="FIS56" s="196"/>
      <c r="FIT56" s="196"/>
      <c r="FIU56" s="196"/>
      <c r="FIV56" s="196"/>
      <c r="FIW56" s="196"/>
      <c r="FIX56" s="196"/>
      <c r="FIY56" s="196"/>
      <c r="FIZ56" s="196"/>
      <c r="FJA56" s="196"/>
      <c r="FJB56" s="196"/>
      <c r="FJC56" s="196"/>
      <c r="FJD56" s="196"/>
      <c r="FJE56" s="196"/>
      <c r="FJF56" s="196"/>
      <c r="FJG56" s="196"/>
      <c r="FJH56" s="196"/>
      <c r="FJI56" s="196"/>
      <c r="FJJ56" s="196"/>
      <c r="FJK56" s="196"/>
      <c r="FJL56" s="196"/>
      <c r="FJM56" s="196"/>
      <c r="FJN56" s="196"/>
      <c r="FJO56" s="196"/>
      <c r="FJP56" s="196"/>
      <c r="FJQ56" s="196"/>
      <c r="FJR56" s="196"/>
      <c r="FJS56" s="196"/>
      <c r="FJT56" s="196"/>
      <c r="FJU56" s="196"/>
      <c r="FJV56" s="196"/>
      <c r="FJW56" s="196"/>
      <c r="FJX56" s="196"/>
      <c r="FJY56" s="196"/>
      <c r="FJZ56" s="196"/>
      <c r="FKA56" s="196"/>
      <c r="FKB56" s="196"/>
      <c r="FKC56" s="196"/>
      <c r="FKD56" s="196"/>
      <c r="FKE56" s="196"/>
      <c r="FKF56" s="196"/>
      <c r="FKG56" s="196"/>
      <c r="FKH56" s="196"/>
      <c r="FKI56" s="196"/>
      <c r="FKJ56" s="196"/>
      <c r="FKK56" s="196"/>
      <c r="FKL56" s="196"/>
      <c r="FKM56" s="196"/>
      <c r="FKN56" s="196"/>
      <c r="FKO56" s="196"/>
      <c r="FKP56" s="196"/>
      <c r="FKQ56" s="196"/>
      <c r="FKR56" s="196"/>
      <c r="FKS56" s="196"/>
      <c r="FKT56" s="196"/>
      <c r="FKU56" s="196"/>
      <c r="FKV56" s="196"/>
      <c r="FKW56" s="196"/>
      <c r="FKX56" s="196"/>
      <c r="FKY56" s="196"/>
      <c r="FKZ56" s="196"/>
      <c r="FLA56" s="196"/>
      <c r="FLB56" s="196"/>
      <c r="FLC56" s="196"/>
      <c r="FLD56" s="196"/>
      <c r="FLE56" s="196"/>
      <c r="FLF56" s="196"/>
      <c r="FLG56" s="196"/>
      <c r="FLH56" s="196"/>
      <c r="FLI56" s="196"/>
      <c r="FLJ56" s="196"/>
      <c r="FLK56" s="196"/>
      <c r="FLL56" s="196"/>
      <c r="FLM56" s="196"/>
      <c r="FLN56" s="196"/>
      <c r="FLO56" s="196"/>
      <c r="FLP56" s="196"/>
      <c r="FLQ56" s="196"/>
      <c r="FLR56" s="196"/>
      <c r="FLS56" s="196"/>
      <c r="FLT56" s="196"/>
      <c r="FLU56" s="196"/>
      <c r="FLV56" s="196"/>
      <c r="FLW56" s="196"/>
      <c r="FLX56" s="196"/>
      <c r="FLY56" s="196"/>
      <c r="FLZ56" s="196"/>
      <c r="FMA56" s="196"/>
      <c r="FMB56" s="196"/>
      <c r="FMC56" s="196"/>
      <c r="FMD56" s="196"/>
      <c r="FME56" s="196"/>
      <c r="FMF56" s="196"/>
      <c r="FMG56" s="196"/>
      <c r="FMH56" s="196"/>
      <c r="FMI56" s="196"/>
      <c r="FMJ56" s="196"/>
      <c r="FMK56" s="196"/>
      <c r="FML56" s="196"/>
      <c r="FMM56" s="196"/>
      <c r="FMN56" s="196"/>
      <c r="FMO56" s="196"/>
      <c r="FMP56" s="196"/>
      <c r="FMQ56" s="196"/>
      <c r="FMR56" s="196"/>
      <c r="FMS56" s="196"/>
      <c r="FMT56" s="196"/>
      <c r="FMU56" s="196"/>
      <c r="FMV56" s="196"/>
      <c r="FMW56" s="196"/>
      <c r="FMX56" s="196"/>
      <c r="FMY56" s="196"/>
      <c r="FMZ56" s="196"/>
      <c r="FNA56" s="196"/>
      <c r="FNB56" s="196"/>
      <c r="FNC56" s="196"/>
      <c r="FND56" s="196"/>
      <c r="FNE56" s="196"/>
      <c r="FNF56" s="196"/>
      <c r="FNG56" s="196"/>
      <c r="FNH56" s="196"/>
      <c r="FNI56" s="196"/>
      <c r="FNJ56" s="196"/>
      <c r="FNK56" s="196"/>
      <c r="FNL56" s="196"/>
      <c r="FNM56" s="196"/>
      <c r="FNN56" s="196"/>
      <c r="FNO56" s="196"/>
      <c r="FNP56" s="196"/>
      <c r="FNQ56" s="196"/>
      <c r="FNR56" s="196"/>
      <c r="FNS56" s="196"/>
      <c r="FNT56" s="196"/>
      <c r="FNU56" s="196"/>
      <c r="FNV56" s="196"/>
      <c r="FNW56" s="196"/>
      <c r="FNX56" s="196"/>
      <c r="FNY56" s="196"/>
      <c r="FNZ56" s="196"/>
      <c r="FOA56" s="196"/>
      <c r="FOB56" s="196"/>
      <c r="FOC56" s="196"/>
      <c r="FOD56" s="196"/>
      <c r="FOE56" s="196"/>
      <c r="FOF56" s="196"/>
      <c r="FOG56" s="196"/>
      <c r="FOH56" s="196"/>
      <c r="FOI56" s="196"/>
      <c r="FOJ56" s="196"/>
      <c r="FOK56" s="196"/>
      <c r="FOL56" s="196"/>
      <c r="FOM56" s="196"/>
      <c r="FON56" s="196"/>
      <c r="FOO56" s="196"/>
      <c r="FOP56" s="196"/>
      <c r="FOQ56" s="196"/>
      <c r="FOR56" s="196"/>
      <c r="FOS56" s="196"/>
      <c r="FOT56" s="196"/>
      <c r="FOU56" s="196"/>
      <c r="FOV56" s="196"/>
      <c r="FOW56" s="196"/>
      <c r="FOX56" s="196"/>
      <c r="FOY56" s="196"/>
      <c r="FOZ56" s="196"/>
      <c r="FPA56" s="196"/>
      <c r="FPB56" s="196"/>
      <c r="FPC56" s="196"/>
      <c r="FPD56" s="196"/>
      <c r="FPE56" s="196"/>
      <c r="FPF56" s="196"/>
      <c r="FPG56" s="196"/>
      <c r="FPH56" s="196"/>
      <c r="FPI56" s="196"/>
      <c r="FPJ56" s="196"/>
      <c r="FPK56" s="196"/>
      <c r="FPL56" s="196"/>
      <c r="FPM56" s="196"/>
      <c r="FPN56" s="196"/>
      <c r="FPO56" s="196"/>
      <c r="FPP56" s="196"/>
      <c r="FPQ56" s="196"/>
      <c r="FPR56" s="196"/>
      <c r="FPS56" s="196"/>
      <c r="FPT56" s="196"/>
      <c r="FPU56" s="196"/>
      <c r="FPV56" s="196"/>
      <c r="FPW56" s="196"/>
      <c r="FPX56" s="196"/>
      <c r="FPY56" s="196"/>
      <c r="FPZ56" s="196"/>
      <c r="FQA56" s="196"/>
      <c r="FQB56" s="196"/>
      <c r="FQC56" s="196"/>
      <c r="FQD56" s="196"/>
      <c r="FQE56" s="196"/>
      <c r="FQF56" s="196"/>
      <c r="FQG56" s="196"/>
      <c r="FQH56" s="196"/>
      <c r="FQI56" s="196"/>
      <c r="FQJ56" s="196"/>
      <c r="FQK56" s="196"/>
      <c r="FQL56" s="196"/>
      <c r="FQM56" s="196"/>
      <c r="FQN56" s="196"/>
      <c r="FQO56" s="196"/>
      <c r="FQP56" s="196"/>
      <c r="FQQ56" s="196"/>
      <c r="FQR56" s="196"/>
      <c r="FQS56" s="196"/>
      <c r="FQT56" s="196"/>
      <c r="FQU56" s="196"/>
      <c r="FQV56" s="196"/>
      <c r="FQW56" s="196"/>
      <c r="FQX56" s="196"/>
      <c r="FQY56" s="196"/>
      <c r="FQZ56" s="196"/>
      <c r="FRA56" s="196"/>
      <c r="FRB56" s="196"/>
      <c r="FRC56" s="196"/>
      <c r="FRD56" s="196"/>
      <c r="FRE56" s="196"/>
      <c r="FRF56" s="196"/>
      <c r="FRG56" s="196"/>
      <c r="FRH56" s="196"/>
      <c r="FRI56" s="196"/>
      <c r="FRJ56" s="196"/>
      <c r="FRK56" s="196"/>
      <c r="FRL56" s="196"/>
      <c r="FRM56" s="196"/>
      <c r="FRN56" s="196"/>
      <c r="FRO56" s="196"/>
      <c r="FRP56" s="196"/>
      <c r="FRQ56" s="196"/>
      <c r="FRR56" s="196"/>
      <c r="FRS56" s="196"/>
      <c r="FRT56" s="196"/>
      <c r="FRU56" s="196"/>
      <c r="FRV56" s="196"/>
      <c r="FRW56" s="196"/>
      <c r="FRX56" s="196"/>
      <c r="FRY56" s="196"/>
      <c r="FRZ56" s="196"/>
      <c r="FSA56" s="196"/>
      <c r="FSB56" s="196"/>
      <c r="FSC56" s="196"/>
      <c r="FSD56" s="196"/>
      <c r="FSE56" s="196"/>
      <c r="FSF56" s="196"/>
      <c r="FSG56" s="196"/>
      <c r="FSH56" s="196"/>
      <c r="FSI56" s="196"/>
      <c r="FSJ56" s="196"/>
      <c r="FSK56" s="196"/>
      <c r="FSL56" s="196"/>
      <c r="FSM56" s="196"/>
      <c r="FSN56" s="196"/>
      <c r="FSO56" s="196"/>
      <c r="FSP56" s="196"/>
      <c r="FSQ56" s="196"/>
      <c r="FSR56" s="196"/>
      <c r="FSS56" s="196"/>
      <c r="FST56" s="196"/>
      <c r="FSU56" s="196"/>
      <c r="FSV56" s="196"/>
      <c r="FSW56" s="196"/>
      <c r="FSX56" s="196"/>
      <c r="FSY56" s="196"/>
      <c r="FSZ56" s="196"/>
      <c r="FTA56" s="196"/>
      <c r="FTB56" s="196"/>
      <c r="FTC56" s="196"/>
      <c r="FTD56" s="196"/>
      <c r="FTE56" s="196"/>
      <c r="FTF56" s="196"/>
      <c r="FTG56" s="196"/>
      <c r="FTH56" s="196"/>
      <c r="FTI56" s="196"/>
      <c r="FTJ56" s="196"/>
      <c r="FTK56" s="196"/>
      <c r="FTL56" s="196"/>
      <c r="FTM56" s="196"/>
      <c r="FTN56" s="196"/>
      <c r="FTO56" s="196"/>
      <c r="FTP56" s="196"/>
      <c r="FTQ56" s="196"/>
      <c r="FTR56" s="196"/>
      <c r="FTS56" s="196"/>
      <c r="FTT56" s="196"/>
      <c r="FTU56" s="196"/>
      <c r="FTV56" s="196"/>
      <c r="FTW56" s="196"/>
      <c r="FTX56" s="196"/>
      <c r="FTY56" s="196"/>
      <c r="FTZ56" s="196"/>
      <c r="FUA56" s="196"/>
      <c r="FUB56" s="196"/>
      <c r="FUC56" s="196"/>
      <c r="FUD56" s="196"/>
      <c r="FUE56" s="196"/>
      <c r="FUF56" s="196"/>
      <c r="FUG56" s="196"/>
      <c r="FUH56" s="196"/>
      <c r="FUI56" s="196"/>
      <c r="FUJ56" s="196"/>
      <c r="FUK56" s="196"/>
      <c r="FUL56" s="196"/>
      <c r="FUM56" s="196"/>
      <c r="FUN56" s="196"/>
      <c r="FUO56" s="196"/>
      <c r="FUP56" s="196"/>
      <c r="FUQ56" s="196"/>
      <c r="FUR56" s="196"/>
      <c r="FUS56" s="196"/>
      <c r="FUT56" s="196"/>
      <c r="FUU56" s="196"/>
      <c r="FUV56" s="196"/>
      <c r="FUW56" s="196"/>
      <c r="FUX56" s="196"/>
      <c r="FUY56" s="196"/>
      <c r="FUZ56" s="196"/>
      <c r="FVA56" s="196"/>
      <c r="FVB56" s="196"/>
      <c r="FVC56" s="196"/>
      <c r="FVD56" s="196"/>
      <c r="FVE56" s="196"/>
      <c r="FVF56" s="196"/>
      <c r="FVG56" s="196"/>
      <c r="FVH56" s="196"/>
      <c r="FVI56" s="196"/>
      <c r="FVJ56" s="196"/>
      <c r="FVK56" s="196"/>
      <c r="FVL56" s="196"/>
      <c r="FVM56" s="196"/>
      <c r="FVN56" s="196"/>
      <c r="FVO56" s="196"/>
      <c r="FVP56" s="196"/>
      <c r="FVQ56" s="196"/>
      <c r="FVR56" s="196"/>
      <c r="FVS56" s="196"/>
      <c r="FVT56" s="196"/>
      <c r="FVU56" s="196"/>
      <c r="FVV56" s="196"/>
      <c r="FVW56" s="196"/>
      <c r="FVX56" s="196"/>
      <c r="FVY56" s="196"/>
      <c r="FVZ56" s="196"/>
      <c r="FWA56" s="196"/>
      <c r="FWB56" s="196"/>
      <c r="FWC56" s="196"/>
      <c r="FWD56" s="196"/>
      <c r="FWE56" s="196"/>
      <c r="FWF56" s="196"/>
      <c r="FWG56" s="196"/>
      <c r="FWH56" s="196"/>
      <c r="FWI56" s="196"/>
      <c r="FWJ56" s="196"/>
      <c r="FWK56" s="196"/>
      <c r="FWL56" s="196"/>
      <c r="FWM56" s="196"/>
      <c r="FWN56" s="196"/>
      <c r="FWO56" s="196"/>
      <c r="FWP56" s="196"/>
      <c r="FWQ56" s="196"/>
      <c r="FWR56" s="196"/>
      <c r="FWS56" s="196"/>
      <c r="FWT56" s="196"/>
      <c r="FWU56" s="196"/>
      <c r="FWV56" s="196"/>
      <c r="FWW56" s="196"/>
      <c r="FWX56" s="196"/>
      <c r="FWY56" s="196"/>
      <c r="FWZ56" s="196"/>
      <c r="FXA56" s="196"/>
      <c r="FXB56" s="196"/>
      <c r="FXC56" s="196"/>
      <c r="FXD56" s="196"/>
      <c r="FXE56" s="196"/>
      <c r="FXF56" s="196"/>
      <c r="FXG56" s="196"/>
      <c r="FXH56" s="196"/>
      <c r="FXI56" s="196"/>
      <c r="FXJ56" s="196"/>
      <c r="FXK56" s="196"/>
      <c r="FXL56" s="196"/>
      <c r="FXM56" s="196"/>
      <c r="FXN56" s="196"/>
      <c r="FXO56" s="196"/>
      <c r="FXP56" s="196"/>
      <c r="FXQ56" s="196"/>
      <c r="FXR56" s="196"/>
      <c r="FXS56" s="196"/>
      <c r="FXT56" s="196"/>
      <c r="FXU56" s="196"/>
      <c r="FXV56" s="196"/>
      <c r="FXW56" s="196"/>
      <c r="FXX56" s="196"/>
      <c r="FXY56" s="196"/>
      <c r="FXZ56" s="196"/>
      <c r="FYA56" s="196"/>
      <c r="FYB56" s="196"/>
      <c r="FYC56" s="196"/>
      <c r="FYD56" s="196"/>
      <c r="FYE56" s="196"/>
      <c r="FYF56" s="196"/>
      <c r="FYG56" s="196"/>
      <c r="FYH56" s="196"/>
      <c r="FYI56" s="196"/>
      <c r="FYJ56" s="196"/>
      <c r="FYK56" s="196"/>
      <c r="FYL56" s="196"/>
      <c r="FYM56" s="196"/>
      <c r="FYN56" s="196"/>
      <c r="FYO56" s="196"/>
      <c r="FYP56" s="196"/>
      <c r="FYQ56" s="196"/>
      <c r="FYR56" s="196"/>
      <c r="FYS56" s="196"/>
      <c r="FYT56" s="196"/>
      <c r="FYU56" s="196"/>
      <c r="FYV56" s="196"/>
      <c r="FYW56" s="196"/>
      <c r="FYX56" s="196"/>
      <c r="FYY56" s="196"/>
      <c r="FYZ56" s="196"/>
      <c r="FZA56" s="196"/>
      <c r="FZB56" s="196"/>
      <c r="FZC56" s="196"/>
      <c r="FZD56" s="196"/>
      <c r="FZE56" s="196"/>
      <c r="FZF56" s="196"/>
      <c r="FZG56" s="196"/>
      <c r="FZH56" s="196"/>
      <c r="FZI56" s="196"/>
      <c r="FZJ56" s="196"/>
      <c r="FZK56" s="196"/>
      <c r="FZL56" s="196"/>
      <c r="FZM56" s="196"/>
      <c r="FZN56" s="196"/>
      <c r="FZO56" s="196"/>
      <c r="FZP56" s="196"/>
      <c r="FZQ56" s="196"/>
      <c r="FZR56" s="196"/>
      <c r="FZS56" s="196"/>
      <c r="FZT56" s="196"/>
      <c r="FZU56" s="196"/>
      <c r="FZV56" s="196"/>
      <c r="FZW56" s="196"/>
      <c r="FZX56" s="196"/>
      <c r="FZY56" s="196"/>
      <c r="FZZ56" s="196"/>
      <c r="GAA56" s="196"/>
      <c r="GAB56" s="196"/>
      <c r="GAC56" s="196"/>
      <c r="GAD56" s="196"/>
      <c r="GAE56" s="196"/>
      <c r="GAF56" s="196"/>
      <c r="GAG56" s="196"/>
      <c r="GAH56" s="196"/>
      <c r="GAI56" s="196"/>
      <c r="GAJ56" s="196"/>
      <c r="GAK56" s="196"/>
      <c r="GAL56" s="196"/>
      <c r="GAM56" s="196"/>
      <c r="GAN56" s="196"/>
      <c r="GAO56" s="196"/>
      <c r="GAP56" s="196"/>
      <c r="GAQ56" s="196"/>
      <c r="GAR56" s="196"/>
      <c r="GAS56" s="196"/>
      <c r="GAT56" s="196"/>
      <c r="GAU56" s="196"/>
      <c r="GAV56" s="196"/>
      <c r="GAW56" s="196"/>
      <c r="GAX56" s="196"/>
      <c r="GAY56" s="196"/>
      <c r="GAZ56" s="196"/>
      <c r="GBA56" s="196"/>
      <c r="GBB56" s="196"/>
      <c r="GBC56" s="196"/>
      <c r="GBD56" s="196"/>
      <c r="GBE56" s="196"/>
      <c r="GBF56" s="196"/>
      <c r="GBG56" s="196"/>
      <c r="GBH56" s="196"/>
      <c r="GBI56" s="196"/>
      <c r="GBJ56" s="196"/>
      <c r="GBK56" s="196"/>
      <c r="GBL56" s="196"/>
      <c r="GBM56" s="196"/>
      <c r="GBN56" s="196"/>
      <c r="GBO56" s="196"/>
      <c r="GBP56" s="196"/>
      <c r="GBQ56" s="196"/>
      <c r="GBR56" s="196"/>
      <c r="GBS56" s="196"/>
      <c r="GBT56" s="196"/>
      <c r="GBU56" s="196"/>
      <c r="GBV56" s="196"/>
      <c r="GBW56" s="196"/>
      <c r="GBX56" s="196"/>
      <c r="GBY56" s="196"/>
      <c r="GBZ56" s="196"/>
      <c r="GCA56" s="196"/>
      <c r="GCB56" s="196"/>
      <c r="GCC56" s="196"/>
      <c r="GCD56" s="196"/>
      <c r="GCE56" s="196"/>
      <c r="GCF56" s="196"/>
      <c r="GCG56" s="196"/>
      <c r="GCH56" s="196"/>
      <c r="GCI56" s="196"/>
      <c r="GCJ56" s="196"/>
      <c r="GCK56" s="196"/>
      <c r="GCL56" s="196"/>
      <c r="GCM56" s="196"/>
      <c r="GCN56" s="196"/>
      <c r="GCO56" s="196"/>
      <c r="GCP56" s="196"/>
      <c r="GCQ56" s="196"/>
      <c r="GCR56" s="196"/>
      <c r="GCS56" s="196"/>
      <c r="GCT56" s="196"/>
      <c r="GCU56" s="196"/>
      <c r="GCV56" s="196"/>
      <c r="GCW56" s="196"/>
      <c r="GCX56" s="196"/>
      <c r="GCY56" s="196"/>
      <c r="GCZ56" s="196"/>
      <c r="GDA56" s="196"/>
      <c r="GDB56" s="196"/>
      <c r="GDC56" s="196"/>
      <c r="GDD56" s="196"/>
      <c r="GDE56" s="196"/>
      <c r="GDF56" s="196"/>
      <c r="GDG56" s="196"/>
      <c r="GDH56" s="196"/>
      <c r="GDI56" s="196"/>
      <c r="GDJ56" s="196"/>
      <c r="GDK56" s="196"/>
      <c r="GDL56" s="196"/>
      <c r="GDM56" s="196"/>
      <c r="GDN56" s="196"/>
      <c r="GDO56" s="196"/>
      <c r="GDP56" s="196"/>
      <c r="GDQ56" s="196"/>
      <c r="GDR56" s="196"/>
      <c r="GDS56" s="196"/>
      <c r="GDT56" s="196"/>
      <c r="GDU56" s="196"/>
      <c r="GDV56" s="196"/>
      <c r="GDW56" s="196"/>
      <c r="GDX56" s="196"/>
      <c r="GDY56" s="196"/>
      <c r="GDZ56" s="196"/>
      <c r="GEA56" s="196"/>
      <c r="GEB56" s="196"/>
      <c r="GEC56" s="196"/>
      <c r="GED56" s="196"/>
      <c r="GEE56" s="196"/>
      <c r="GEF56" s="196"/>
      <c r="GEG56" s="196"/>
      <c r="GEH56" s="196"/>
      <c r="GEI56" s="196"/>
      <c r="GEJ56" s="196"/>
      <c r="GEK56" s="196"/>
      <c r="GEL56" s="196"/>
      <c r="GEM56" s="196"/>
      <c r="GEN56" s="196"/>
      <c r="GEO56" s="196"/>
      <c r="GEP56" s="196"/>
      <c r="GEQ56" s="196"/>
      <c r="GER56" s="196"/>
      <c r="GES56" s="196"/>
      <c r="GET56" s="196"/>
      <c r="GEU56" s="196"/>
      <c r="GEV56" s="196"/>
      <c r="GEW56" s="196"/>
      <c r="GEX56" s="196"/>
      <c r="GEY56" s="196"/>
      <c r="GEZ56" s="196"/>
      <c r="GFA56" s="196"/>
      <c r="GFB56" s="196"/>
      <c r="GFC56" s="196"/>
      <c r="GFD56" s="196"/>
      <c r="GFE56" s="196"/>
      <c r="GFF56" s="196"/>
      <c r="GFG56" s="196"/>
      <c r="GFH56" s="196"/>
      <c r="GFI56" s="196"/>
      <c r="GFJ56" s="196"/>
      <c r="GFK56" s="196"/>
      <c r="GFL56" s="196"/>
      <c r="GFM56" s="196"/>
      <c r="GFN56" s="196"/>
      <c r="GFO56" s="196"/>
      <c r="GFP56" s="196"/>
      <c r="GFQ56" s="196"/>
      <c r="GFR56" s="196"/>
      <c r="GFS56" s="196"/>
      <c r="GFT56" s="196"/>
      <c r="GFU56" s="196"/>
      <c r="GFV56" s="196"/>
      <c r="GFW56" s="196"/>
      <c r="GFX56" s="196"/>
      <c r="GFY56" s="196"/>
      <c r="GFZ56" s="196"/>
      <c r="GGA56" s="196"/>
      <c r="GGB56" s="196"/>
      <c r="GGC56" s="196"/>
      <c r="GGD56" s="196"/>
      <c r="GGE56" s="196"/>
      <c r="GGF56" s="196"/>
      <c r="GGG56" s="196"/>
      <c r="GGH56" s="196"/>
      <c r="GGI56" s="196"/>
      <c r="GGJ56" s="196"/>
      <c r="GGK56" s="196"/>
      <c r="GGL56" s="196"/>
      <c r="GGM56" s="196"/>
      <c r="GGN56" s="196"/>
      <c r="GGO56" s="196"/>
      <c r="GGP56" s="196"/>
      <c r="GGQ56" s="196"/>
      <c r="GGR56" s="196"/>
      <c r="GGS56" s="196"/>
      <c r="GGT56" s="196"/>
      <c r="GGU56" s="196"/>
      <c r="GGV56" s="196"/>
      <c r="GGW56" s="196"/>
      <c r="GGX56" s="196"/>
      <c r="GGY56" s="196"/>
      <c r="GGZ56" s="196"/>
      <c r="GHA56" s="196"/>
      <c r="GHB56" s="196"/>
      <c r="GHC56" s="196"/>
      <c r="GHD56" s="196"/>
      <c r="GHE56" s="196"/>
      <c r="GHF56" s="196"/>
      <c r="GHG56" s="196"/>
      <c r="GHH56" s="196"/>
      <c r="GHI56" s="196"/>
      <c r="GHJ56" s="196"/>
      <c r="GHK56" s="196"/>
      <c r="GHL56" s="196"/>
      <c r="GHM56" s="196"/>
      <c r="GHN56" s="196"/>
      <c r="GHO56" s="196"/>
      <c r="GHP56" s="196"/>
      <c r="GHQ56" s="196"/>
      <c r="GHR56" s="196"/>
      <c r="GHS56" s="196"/>
      <c r="GHT56" s="196"/>
      <c r="GHU56" s="196"/>
      <c r="GHV56" s="196"/>
      <c r="GHW56" s="196"/>
      <c r="GHX56" s="196"/>
      <c r="GHY56" s="196"/>
      <c r="GHZ56" s="196"/>
      <c r="GIA56" s="196"/>
      <c r="GIB56" s="196"/>
      <c r="GIC56" s="196"/>
      <c r="GID56" s="196"/>
      <c r="GIE56" s="196"/>
      <c r="GIF56" s="196"/>
      <c r="GIG56" s="196"/>
      <c r="GIH56" s="196"/>
      <c r="GII56" s="196"/>
      <c r="GIJ56" s="196"/>
      <c r="GIK56" s="196"/>
      <c r="GIL56" s="196"/>
      <c r="GIM56" s="196"/>
      <c r="GIN56" s="196"/>
      <c r="GIO56" s="196"/>
      <c r="GIP56" s="196"/>
      <c r="GIQ56" s="196"/>
      <c r="GIR56" s="196"/>
      <c r="GIS56" s="196"/>
      <c r="GIT56" s="196"/>
      <c r="GIU56" s="196"/>
      <c r="GIV56" s="196"/>
      <c r="GIW56" s="196"/>
      <c r="GIX56" s="196"/>
      <c r="GIY56" s="196"/>
      <c r="GIZ56" s="196"/>
      <c r="GJA56" s="196"/>
      <c r="GJB56" s="196"/>
      <c r="GJC56" s="196"/>
      <c r="GJD56" s="196"/>
      <c r="GJE56" s="196"/>
      <c r="GJF56" s="196"/>
      <c r="GJG56" s="196"/>
      <c r="GJH56" s="196"/>
      <c r="GJI56" s="196"/>
      <c r="GJJ56" s="196"/>
      <c r="GJK56" s="196"/>
      <c r="GJL56" s="196"/>
      <c r="GJM56" s="196"/>
      <c r="GJN56" s="196"/>
      <c r="GJO56" s="196"/>
      <c r="GJP56" s="196"/>
      <c r="GJQ56" s="196"/>
      <c r="GJR56" s="196"/>
      <c r="GJS56" s="196"/>
      <c r="GJT56" s="196"/>
      <c r="GJU56" s="196"/>
      <c r="GJV56" s="196"/>
      <c r="GJW56" s="196"/>
      <c r="GJX56" s="196"/>
      <c r="GJY56" s="196"/>
      <c r="GJZ56" s="196"/>
      <c r="GKA56" s="196"/>
      <c r="GKB56" s="196"/>
      <c r="GKC56" s="196"/>
      <c r="GKD56" s="196"/>
      <c r="GKE56" s="196"/>
      <c r="GKF56" s="196"/>
      <c r="GKG56" s="196"/>
      <c r="GKH56" s="196"/>
      <c r="GKI56" s="196"/>
      <c r="GKJ56" s="196"/>
      <c r="GKK56" s="196"/>
      <c r="GKL56" s="196"/>
      <c r="GKM56" s="196"/>
      <c r="GKN56" s="196"/>
      <c r="GKO56" s="196"/>
      <c r="GKP56" s="196"/>
      <c r="GKQ56" s="196"/>
      <c r="GKR56" s="196"/>
      <c r="GKS56" s="196"/>
      <c r="GKT56" s="196"/>
      <c r="GKU56" s="196"/>
      <c r="GKV56" s="196"/>
      <c r="GKW56" s="196"/>
      <c r="GKX56" s="196"/>
      <c r="GKY56" s="196"/>
      <c r="GKZ56" s="196"/>
      <c r="GLA56" s="196"/>
      <c r="GLB56" s="196"/>
      <c r="GLC56" s="196"/>
      <c r="GLD56" s="196"/>
      <c r="GLE56" s="196"/>
      <c r="GLF56" s="196"/>
      <c r="GLG56" s="196"/>
      <c r="GLH56" s="196"/>
      <c r="GLI56" s="196"/>
      <c r="GLJ56" s="196"/>
      <c r="GLK56" s="196"/>
      <c r="GLL56" s="196"/>
      <c r="GLM56" s="196"/>
      <c r="GLN56" s="196"/>
      <c r="GLO56" s="196"/>
      <c r="GLP56" s="196"/>
      <c r="GLQ56" s="196"/>
      <c r="GLR56" s="196"/>
      <c r="GLS56" s="196"/>
      <c r="GLT56" s="196"/>
      <c r="GLU56" s="196"/>
      <c r="GLV56" s="196"/>
      <c r="GLW56" s="196"/>
      <c r="GLX56" s="196"/>
      <c r="GLY56" s="196"/>
      <c r="GLZ56" s="196"/>
      <c r="GMA56" s="196"/>
      <c r="GMB56" s="196"/>
      <c r="GMC56" s="196"/>
      <c r="GMD56" s="196"/>
      <c r="GME56" s="196"/>
      <c r="GMF56" s="196"/>
      <c r="GMG56" s="196"/>
      <c r="GMH56" s="196"/>
      <c r="GMI56" s="196"/>
      <c r="GMJ56" s="196"/>
      <c r="GMK56" s="196"/>
      <c r="GML56" s="196"/>
      <c r="GMM56" s="196"/>
      <c r="GMN56" s="196"/>
      <c r="GMO56" s="196"/>
      <c r="GMP56" s="196"/>
      <c r="GMQ56" s="196"/>
      <c r="GMR56" s="196"/>
      <c r="GMS56" s="196"/>
      <c r="GMT56" s="196"/>
      <c r="GMU56" s="196"/>
      <c r="GMV56" s="196"/>
      <c r="GMW56" s="196"/>
      <c r="GMX56" s="196"/>
      <c r="GMY56" s="196"/>
      <c r="GMZ56" s="196"/>
      <c r="GNA56" s="196"/>
      <c r="GNB56" s="196"/>
      <c r="GNC56" s="196"/>
      <c r="GND56" s="196"/>
      <c r="GNE56" s="196"/>
      <c r="GNF56" s="196"/>
      <c r="GNG56" s="196"/>
      <c r="GNH56" s="196"/>
      <c r="GNI56" s="196"/>
      <c r="GNJ56" s="196"/>
      <c r="GNK56" s="196"/>
      <c r="GNL56" s="196"/>
      <c r="GNM56" s="196"/>
      <c r="GNN56" s="196"/>
      <c r="GNO56" s="196"/>
      <c r="GNP56" s="196"/>
      <c r="GNQ56" s="196"/>
      <c r="GNR56" s="196"/>
      <c r="GNS56" s="196"/>
      <c r="GNT56" s="196"/>
      <c r="GNU56" s="196"/>
      <c r="GNV56" s="196"/>
      <c r="GNW56" s="196"/>
      <c r="GNX56" s="196"/>
      <c r="GNY56" s="196"/>
      <c r="GNZ56" s="196"/>
      <c r="GOA56" s="196"/>
      <c r="GOB56" s="196"/>
      <c r="GOC56" s="196"/>
      <c r="GOD56" s="196"/>
      <c r="GOE56" s="196"/>
      <c r="GOF56" s="196"/>
      <c r="GOG56" s="196"/>
      <c r="GOH56" s="196"/>
      <c r="GOI56" s="196"/>
      <c r="GOJ56" s="196"/>
      <c r="GOK56" s="196"/>
      <c r="GOL56" s="196"/>
      <c r="GOM56" s="196"/>
      <c r="GON56" s="196"/>
      <c r="GOO56" s="196"/>
      <c r="GOP56" s="196"/>
      <c r="GOQ56" s="196"/>
      <c r="GOR56" s="196"/>
      <c r="GOS56" s="196"/>
      <c r="GOT56" s="196"/>
      <c r="GOU56" s="196"/>
      <c r="GOV56" s="196"/>
      <c r="GOW56" s="196"/>
      <c r="GOX56" s="196"/>
      <c r="GOY56" s="196"/>
      <c r="GOZ56" s="196"/>
      <c r="GPA56" s="196"/>
      <c r="GPB56" s="196"/>
      <c r="GPC56" s="196"/>
      <c r="GPD56" s="196"/>
      <c r="GPE56" s="196"/>
      <c r="GPF56" s="196"/>
      <c r="GPG56" s="196"/>
      <c r="GPH56" s="196"/>
      <c r="GPI56" s="196"/>
      <c r="GPJ56" s="196"/>
      <c r="GPK56" s="196"/>
      <c r="GPL56" s="196"/>
      <c r="GPM56" s="196"/>
      <c r="GPN56" s="196"/>
      <c r="GPO56" s="196"/>
      <c r="GPP56" s="196"/>
      <c r="GPQ56" s="196"/>
      <c r="GPR56" s="196"/>
      <c r="GPS56" s="196"/>
      <c r="GPT56" s="196"/>
      <c r="GPU56" s="196"/>
      <c r="GPV56" s="196"/>
      <c r="GPW56" s="196"/>
      <c r="GPX56" s="196"/>
      <c r="GPY56" s="196"/>
      <c r="GPZ56" s="196"/>
      <c r="GQA56" s="196"/>
      <c r="GQB56" s="196"/>
      <c r="GQC56" s="196"/>
      <c r="GQD56" s="196"/>
      <c r="GQE56" s="196"/>
      <c r="GQF56" s="196"/>
      <c r="GQG56" s="196"/>
      <c r="GQH56" s="196"/>
      <c r="GQI56" s="196"/>
      <c r="GQJ56" s="196"/>
      <c r="GQK56" s="196"/>
      <c r="GQL56" s="196"/>
      <c r="GQM56" s="196"/>
      <c r="GQN56" s="196"/>
      <c r="GQO56" s="196"/>
      <c r="GQP56" s="196"/>
      <c r="GQQ56" s="196"/>
      <c r="GQR56" s="196"/>
      <c r="GQS56" s="196"/>
      <c r="GQT56" s="196"/>
      <c r="GQU56" s="196"/>
      <c r="GQV56" s="196"/>
      <c r="GQW56" s="196"/>
      <c r="GQX56" s="196"/>
      <c r="GQY56" s="196"/>
      <c r="GQZ56" s="196"/>
      <c r="GRA56" s="196"/>
      <c r="GRB56" s="196"/>
      <c r="GRC56" s="196"/>
      <c r="GRD56" s="196"/>
      <c r="GRE56" s="196"/>
      <c r="GRF56" s="196"/>
      <c r="GRG56" s="196"/>
      <c r="GRH56" s="196"/>
      <c r="GRI56" s="196"/>
      <c r="GRJ56" s="196"/>
      <c r="GRK56" s="196"/>
      <c r="GRL56" s="196"/>
      <c r="GRM56" s="196"/>
      <c r="GRN56" s="196"/>
      <c r="GRO56" s="196"/>
      <c r="GRP56" s="196"/>
      <c r="GRQ56" s="196"/>
      <c r="GRR56" s="196"/>
      <c r="GRS56" s="196"/>
      <c r="GRT56" s="196"/>
      <c r="GRU56" s="196"/>
      <c r="GRV56" s="196"/>
      <c r="GRW56" s="196"/>
      <c r="GRX56" s="196"/>
      <c r="GRY56" s="196"/>
      <c r="GRZ56" s="196"/>
      <c r="GSA56" s="196"/>
      <c r="GSB56" s="196"/>
      <c r="GSC56" s="196"/>
      <c r="GSD56" s="196"/>
      <c r="GSE56" s="196"/>
      <c r="GSF56" s="196"/>
      <c r="GSG56" s="196"/>
      <c r="GSH56" s="196"/>
      <c r="GSI56" s="196"/>
      <c r="GSJ56" s="196"/>
      <c r="GSK56" s="196"/>
      <c r="GSL56" s="196"/>
      <c r="GSM56" s="196"/>
      <c r="GSN56" s="196"/>
      <c r="GSO56" s="196"/>
      <c r="GSP56" s="196"/>
      <c r="GSQ56" s="196"/>
      <c r="GSR56" s="196"/>
      <c r="GSS56" s="196"/>
      <c r="GST56" s="196"/>
      <c r="GSU56" s="196"/>
      <c r="GSV56" s="196"/>
      <c r="GSW56" s="196"/>
      <c r="GSX56" s="196"/>
      <c r="GSY56" s="196"/>
      <c r="GSZ56" s="196"/>
      <c r="GTA56" s="196"/>
      <c r="GTB56" s="196"/>
      <c r="GTC56" s="196"/>
      <c r="GTD56" s="196"/>
      <c r="GTE56" s="196"/>
      <c r="GTF56" s="196"/>
      <c r="GTG56" s="196"/>
      <c r="GTH56" s="196"/>
      <c r="GTI56" s="196"/>
      <c r="GTJ56" s="196"/>
      <c r="GTK56" s="196"/>
      <c r="GTL56" s="196"/>
      <c r="GTM56" s="196"/>
      <c r="GTN56" s="196"/>
      <c r="GTO56" s="196"/>
      <c r="GTP56" s="196"/>
      <c r="GTQ56" s="196"/>
      <c r="GTR56" s="196"/>
      <c r="GTS56" s="196"/>
      <c r="GTT56" s="196"/>
      <c r="GTU56" s="196"/>
      <c r="GTV56" s="196"/>
      <c r="GTW56" s="196"/>
      <c r="GTX56" s="196"/>
      <c r="GTY56" s="196"/>
      <c r="GTZ56" s="196"/>
      <c r="GUA56" s="196"/>
      <c r="GUB56" s="196"/>
      <c r="GUC56" s="196"/>
      <c r="GUD56" s="196"/>
      <c r="GUE56" s="196"/>
      <c r="GUF56" s="196"/>
      <c r="GUG56" s="196"/>
      <c r="GUH56" s="196"/>
      <c r="GUI56" s="196"/>
      <c r="GUJ56" s="196"/>
      <c r="GUK56" s="196"/>
      <c r="GUL56" s="196"/>
      <c r="GUM56" s="196"/>
      <c r="GUN56" s="196"/>
      <c r="GUO56" s="196"/>
      <c r="GUP56" s="196"/>
      <c r="GUQ56" s="196"/>
      <c r="GUR56" s="196"/>
      <c r="GUS56" s="196"/>
      <c r="GUT56" s="196"/>
      <c r="GUU56" s="196"/>
      <c r="GUV56" s="196"/>
      <c r="GUW56" s="196"/>
      <c r="GUX56" s="196"/>
      <c r="GUY56" s="196"/>
      <c r="GUZ56" s="196"/>
      <c r="GVA56" s="196"/>
      <c r="GVB56" s="196"/>
      <c r="GVC56" s="196"/>
      <c r="GVD56" s="196"/>
      <c r="GVE56" s="196"/>
      <c r="GVF56" s="196"/>
      <c r="GVG56" s="196"/>
      <c r="GVH56" s="196"/>
      <c r="GVI56" s="196"/>
      <c r="GVJ56" s="196"/>
      <c r="GVK56" s="196"/>
      <c r="GVL56" s="196"/>
      <c r="GVM56" s="196"/>
      <c r="GVN56" s="196"/>
      <c r="GVO56" s="196"/>
      <c r="GVP56" s="196"/>
      <c r="GVQ56" s="196"/>
      <c r="GVR56" s="196"/>
      <c r="GVS56" s="196"/>
      <c r="GVT56" s="196"/>
      <c r="GVU56" s="196"/>
      <c r="GVV56" s="196"/>
      <c r="GVW56" s="196"/>
      <c r="GVX56" s="196"/>
      <c r="GVY56" s="196"/>
      <c r="GVZ56" s="196"/>
      <c r="GWA56" s="196"/>
      <c r="GWB56" s="196"/>
      <c r="GWC56" s="196"/>
      <c r="GWD56" s="196"/>
      <c r="GWE56" s="196"/>
      <c r="GWF56" s="196"/>
      <c r="GWG56" s="196"/>
      <c r="GWH56" s="196"/>
      <c r="GWI56" s="196"/>
      <c r="GWJ56" s="196"/>
      <c r="GWK56" s="196"/>
      <c r="GWL56" s="196"/>
      <c r="GWM56" s="196"/>
      <c r="GWN56" s="196"/>
      <c r="GWO56" s="196"/>
      <c r="GWP56" s="196"/>
      <c r="GWQ56" s="196"/>
      <c r="GWR56" s="196"/>
      <c r="GWS56" s="196"/>
      <c r="GWT56" s="196"/>
      <c r="GWU56" s="196"/>
      <c r="GWV56" s="196"/>
      <c r="GWW56" s="196"/>
      <c r="GWX56" s="196"/>
      <c r="GWY56" s="196"/>
      <c r="GWZ56" s="196"/>
      <c r="GXA56" s="196"/>
      <c r="GXB56" s="196"/>
      <c r="GXC56" s="196"/>
      <c r="GXD56" s="196"/>
      <c r="GXE56" s="196"/>
      <c r="GXF56" s="196"/>
      <c r="GXG56" s="196"/>
      <c r="GXH56" s="196"/>
      <c r="GXI56" s="196"/>
      <c r="GXJ56" s="196"/>
      <c r="GXK56" s="196"/>
      <c r="GXL56" s="196"/>
      <c r="GXM56" s="196"/>
      <c r="GXN56" s="196"/>
      <c r="GXO56" s="196"/>
      <c r="GXP56" s="196"/>
      <c r="GXQ56" s="196"/>
      <c r="GXR56" s="196"/>
      <c r="GXS56" s="196"/>
      <c r="GXT56" s="196"/>
      <c r="GXU56" s="196"/>
      <c r="GXV56" s="196"/>
      <c r="GXW56" s="196"/>
      <c r="GXX56" s="196"/>
      <c r="GXY56" s="196"/>
      <c r="GXZ56" s="196"/>
      <c r="GYA56" s="196"/>
      <c r="GYB56" s="196"/>
      <c r="GYC56" s="196"/>
      <c r="GYD56" s="196"/>
      <c r="GYE56" s="196"/>
      <c r="GYF56" s="196"/>
      <c r="GYG56" s="196"/>
      <c r="GYH56" s="196"/>
      <c r="GYI56" s="196"/>
      <c r="GYJ56" s="196"/>
      <c r="GYK56" s="196"/>
      <c r="GYL56" s="196"/>
      <c r="GYM56" s="196"/>
      <c r="GYN56" s="196"/>
      <c r="GYO56" s="196"/>
      <c r="GYP56" s="196"/>
      <c r="GYQ56" s="196"/>
      <c r="GYR56" s="196"/>
      <c r="GYS56" s="196"/>
      <c r="GYT56" s="196"/>
      <c r="GYU56" s="196"/>
      <c r="GYV56" s="196"/>
      <c r="GYW56" s="196"/>
      <c r="GYX56" s="196"/>
      <c r="GYY56" s="196"/>
      <c r="GYZ56" s="196"/>
      <c r="GZA56" s="196"/>
      <c r="GZB56" s="196"/>
      <c r="GZC56" s="196"/>
      <c r="GZD56" s="196"/>
      <c r="GZE56" s="196"/>
      <c r="GZF56" s="196"/>
      <c r="GZG56" s="196"/>
      <c r="GZH56" s="196"/>
      <c r="GZI56" s="196"/>
      <c r="GZJ56" s="196"/>
      <c r="GZK56" s="196"/>
      <c r="GZL56" s="196"/>
      <c r="GZM56" s="196"/>
      <c r="GZN56" s="196"/>
      <c r="GZO56" s="196"/>
      <c r="GZP56" s="196"/>
      <c r="GZQ56" s="196"/>
      <c r="GZR56" s="196"/>
      <c r="GZS56" s="196"/>
      <c r="GZT56" s="196"/>
      <c r="GZU56" s="196"/>
      <c r="GZV56" s="196"/>
      <c r="GZW56" s="196"/>
      <c r="GZX56" s="196"/>
      <c r="GZY56" s="196"/>
      <c r="GZZ56" s="196"/>
      <c r="HAA56" s="196"/>
      <c r="HAB56" s="196"/>
      <c r="HAC56" s="196"/>
      <c r="HAD56" s="196"/>
      <c r="HAE56" s="196"/>
      <c r="HAF56" s="196"/>
      <c r="HAG56" s="196"/>
      <c r="HAH56" s="196"/>
      <c r="HAI56" s="196"/>
      <c r="HAJ56" s="196"/>
      <c r="HAK56" s="196"/>
      <c r="HAL56" s="196"/>
      <c r="HAM56" s="196"/>
      <c r="HAN56" s="196"/>
      <c r="HAO56" s="196"/>
      <c r="HAP56" s="196"/>
      <c r="HAQ56" s="196"/>
      <c r="HAR56" s="196"/>
      <c r="HAS56" s="196"/>
      <c r="HAT56" s="196"/>
      <c r="HAU56" s="196"/>
      <c r="HAV56" s="196"/>
      <c r="HAW56" s="196"/>
      <c r="HAX56" s="196"/>
      <c r="HAY56" s="196"/>
      <c r="HAZ56" s="196"/>
      <c r="HBA56" s="196"/>
      <c r="HBB56" s="196"/>
      <c r="HBC56" s="196"/>
      <c r="HBD56" s="196"/>
      <c r="HBE56" s="196"/>
      <c r="HBF56" s="196"/>
      <c r="HBG56" s="196"/>
      <c r="HBH56" s="196"/>
      <c r="HBI56" s="196"/>
      <c r="HBJ56" s="196"/>
      <c r="HBK56" s="196"/>
      <c r="HBL56" s="196"/>
      <c r="HBM56" s="196"/>
      <c r="HBN56" s="196"/>
      <c r="HBO56" s="196"/>
      <c r="HBP56" s="196"/>
      <c r="HBQ56" s="196"/>
      <c r="HBR56" s="196"/>
      <c r="HBS56" s="196"/>
      <c r="HBT56" s="196"/>
      <c r="HBU56" s="196"/>
      <c r="HBV56" s="196"/>
      <c r="HBW56" s="196"/>
      <c r="HBX56" s="196"/>
      <c r="HBY56" s="196"/>
      <c r="HBZ56" s="196"/>
      <c r="HCA56" s="196"/>
      <c r="HCB56" s="196"/>
      <c r="HCC56" s="196"/>
      <c r="HCD56" s="196"/>
      <c r="HCE56" s="196"/>
      <c r="HCF56" s="196"/>
      <c r="HCG56" s="196"/>
      <c r="HCH56" s="196"/>
      <c r="HCI56" s="196"/>
      <c r="HCJ56" s="196"/>
      <c r="HCK56" s="196"/>
      <c r="HCL56" s="196"/>
      <c r="HCM56" s="196"/>
      <c r="HCN56" s="196"/>
      <c r="HCO56" s="196"/>
      <c r="HCP56" s="196"/>
      <c r="HCQ56" s="196"/>
      <c r="HCR56" s="196"/>
      <c r="HCS56" s="196"/>
      <c r="HCT56" s="196"/>
      <c r="HCU56" s="196"/>
      <c r="HCV56" s="196"/>
      <c r="HCW56" s="196"/>
      <c r="HCX56" s="196"/>
      <c r="HCY56" s="196"/>
      <c r="HCZ56" s="196"/>
      <c r="HDA56" s="196"/>
      <c r="HDB56" s="196"/>
      <c r="HDC56" s="196"/>
      <c r="HDD56" s="196"/>
      <c r="HDE56" s="196"/>
      <c r="HDF56" s="196"/>
      <c r="HDG56" s="196"/>
      <c r="HDH56" s="196"/>
      <c r="HDI56" s="196"/>
      <c r="HDJ56" s="196"/>
      <c r="HDK56" s="196"/>
      <c r="HDL56" s="196"/>
      <c r="HDM56" s="196"/>
      <c r="HDN56" s="196"/>
      <c r="HDO56" s="196"/>
      <c r="HDP56" s="196"/>
      <c r="HDQ56" s="196"/>
      <c r="HDR56" s="196"/>
      <c r="HDS56" s="196"/>
      <c r="HDT56" s="196"/>
      <c r="HDU56" s="196"/>
      <c r="HDV56" s="196"/>
      <c r="HDW56" s="196"/>
      <c r="HDX56" s="196"/>
      <c r="HDY56" s="196"/>
      <c r="HDZ56" s="196"/>
      <c r="HEA56" s="196"/>
      <c r="HEB56" s="196"/>
      <c r="HEC56" s="196"/>
      <c r="HED56" s="196"/>
      <c r="HEE56" s="196"/>
      <c r="HEF56" s="196"/>
      <c r="HEG56" s="196"/>
      <c r="HEH56" s="196"/>
      <c r="HEI56" s="196"/>
      <c r="HEJ56" s="196"/>
      <c r="HEK56" s="196"/>
      <c r="HEL56" s="196"/>
      <c r="HEM56" s="196"/>
      <c r="HEN56" s="196"/>
      <c r="HEO56" s="196"/>
      <c r="HEP56" s="196"/>
      <c r="HEQ56" s="196"/>
      <c r="HER56" s="196"/>
      <c r="HES56" s="196"/>
      <c r="HET56" s="196"/>
      <c r="HEU56" s="196"/>
      <c r="HEV56" s="196"/>
      <c r="HEW56" s="196"/>
      <c r="HEX56" s="196"/>
      <c r="HEY56" s="196"/>
      <c r="HEZ56" s="196"/>
      <c r="HFA56" s="196"/>
      <c r="HFB56" s="196"/>
      <c r="HFC56" s="196"/>
      <c r="HFD56" s="196"/>
      <c r="HFE56" s="196"/>
      <c r="HFF56" s="196"/>
      <c r="HFG56" s="196"/>
      <c r="HFH56" s="196"/>
      <c r="HFI56" s="196"/>
      <c r="HFJ56" s="196"/>
      <c r="HFK56" s="196"/>
      <c r="HFL56" s="196"/>
      <c r="HFM56" s="196"/>
      <c r="HFN56" s="196"/>
      <c r="HFO56" s="196"/>
      <c r="HFP56" s="196"/>
      <c r="HFQ56" s="196"/>
      <c r="HFR56" s="196"/>
      <c r="HFS56" s="196"/>
      <c r="HFT56" s="196"/>
      <c r="HFU56" s="196"/>
      <c r="HFV56" s="196"/>
      <c r="HFW56" s="196"/>
      <c r="HFX56" s="196"/>
      <c r="HFY56" s="196"/>
      <c r="HFZ56" s="196"/>
      <c r="HGA56" s="196"/>
      <c r="HGB56" s="196"/>
      <c r="HGC56" s="196"/>
      <c r="HGD56" s="196"/>
      <c r="HGE56" s="196"/>
      <c r="HGF56" s="196"/>
      <c r="HGG56" s="196"/>
      <c r="HGH56" s="196"/>
      <c r="HGI56" s="196"/>
      <c r="HGJ56" s="196"/>
      <c r="HGK56" s="196"/>
      <c r="HGL56" s="196"/>
      <c r="HGM56" s="196"/>
      <c r="HGN56" s="196"/>
      <c r="HGO56" s="196"/>
      <c r="HGP56" s="196"/>
      <c r="HGQ56" s="196"/>
      <c r="HGR56" s="196"/>
      <c r="HGS56" s="196"/>
      <c r="HGT56" s="196"/>
      <c r="HGU56" s="196"/>
      <c r="HGV56" s="196"/>
      <c r="HGW56" s="196"/>
      <c r="HGX56" s="196"/>
      <c r="HGY56" s="196"/>
      <c r="HGZ56" s="196"/>
      <c r="HHA56" s="196"/>
      <c r="HHB56" s="196"/>
      <c r="HHC56" s="196"/>
      <c r="HHD56" s="196"/>
      <c r="HHE56" s="196"/>
      <c r="HHF56" s="196"/>
      <c r="HHG56" s="196"/>
      <c r="HHH56" s="196"/>
      <c r="HHI56" s="196"/>
      <c r="HHJ56" s="196"/>
      <c r="HHK56" s="196"/>
      <c r="HHL56" s="196"/>
      <c r="HHM56" s="196"/>
      <c r="HHN56" s="196"/>
      <c r="HHO56" s="196"/>
      <c r="HHP56" s="196"/>
      <c r="HHQ56" s="196"/>
      <c r="HHR56" s="196"/>
      <c r="HHS56" s="196"/>
      <c r="HHT56" s="196"/>
      <c r="HHU56" s="196"/>
      <c r="HHV56" s="196"/>
      <c r="HHW56" s="196"/>
      <c r="HHX56" s="196"/>
      <c r="HHY56" s="196"/>
      <c r="HHZ56" s="196"/>
      <c r="HIA56" s="196"/>
      <c r="HIB56" s="196"/>
      <c r="HIC56" s="196"/>
      <c r="HID56" s="196"/>
      <c r="HIE56" s="196"/>
      <c r="HIF56" s="196"/>
      <c r="HIG56" s="196"/>
      <c r="HIH56" s="196"/>
      <c r="HII56" s="196"/>
      <c r="HIJ56" s="196"/>
      <c r="HIK56" s="196"/>
      <c r="HIL56" s="196"/>
      <c r="HIM56" s="196"/>
      <c r="HIN56" s="196"/>
      <c r="HIO56" s="196"/>
      <c r="HIP56" s="196"/>
      <c r="HIQ56" s="196"/>
      <c r="HIR56" s="196"/>
      <c r="HIS56" s="196"/>
      <c r="HIT56" s="196"/>
      <c r="HIU56" s="196"/>
      <c r="HIV56" s="196"/>
      <c r="HIW56" s="196"/>
      <c r="HIX56" s="196"/>
      <c r="HIY56" s="196"/>
      <c r="HIZ56" s="196"/>
      <c r="HJA56" s="196"/>
      <c r="HJB56" s="196"/>
      <c r="HJC56" s="196"/>
      <c r="HJD56" s="196"/>
      <c r="HJE56" s="196"/>
      <c r="HJF56" s="196"/>
      <c r="HJG56" s="196"/>
      <c r="HJH56" s="196"/>
      <c r="HJI56" s="196"/>
      <c r="HJJ56" s="196"/>
      <c r="HJK56" s="196"/>
      <c r="HJL56" s="196"/>
      <c r="HJM56" s="196"/>
      <c r="HJN56" s="196"/>
      <c r="HJO56" s="196"/>
      <c r="HJP56" s="196"/>
      <c r="HJQ56" s="196"/>
      <c r="HJR56" s="196"/>
      <c r="HJS56" s="196"/>
      <c r="HJT56" s="196"/>
      <c r="HJU56" s="196"/>
      <c r="HJV56" s="196"/>
      <c r="HJW56" s="196"/>
      <c r="HJX56" s="196"/>
      <c r="HJY56" s="196"/>
      <c r="HJZ56" s="196"/>
      <c r="HKA56" s="196"/>
      <c r="HKB56" s="196"/>
      <c r="HKC56" s="196"/>
      <c r="HKD56" s="196"/>
      <c r="HKE56" s="196"/>
      <c r="HKF56" s="196"/>
      <c r="HKG56" s="196"/>
      <c r="HKH56" s="196"/>
      <c r="HKI56" s="196"/>
      <c r="HKJ56" s="196"/>
      <c r="HKK56" s="196"/>
      <c r="HKL56" s="196"/>
      <c r="HKM56" s="196"/>
      <c r="HKN56" s="196"/>
      <c r="HKO56" s="196"/>
      <c r="HKP56" s="196"/>
      <c r="HKQ56" s="196"/>
      <c r="HKR56" s="196"/>
      <c r="HKS56" s="196"/>
      <c r="HKT56" s="196"/>
      <c r="HKU56" s="196"/>
      <c r="HKV56" s="196"/>
      <c r="HKW56" s="196"/>
      <c r="HKX56" s="196"/>
      <c r="HKY56" s="196"/>
      <c r="HKZ56" s="196"/>
      <c r="HLA56" s="196"/>
      <c r="HLB56" s="196"/>
      <c r="HLC56" s="196"/>
      <c r="HLD56" s="196"/>
      <c r="HLE56" s="196"/>
      <c r="HLF56" s="196"/>
      <c r="HLG56" s="196"/>
      <c r="HLH56" s="196"/>
      <c r="HLI56" s="196"/>
      <c r="HLJ56" s="196"/>
      <c r="HLK56" s="196"/>
      <c r="HLL56" s="196"/>
      <c r="HLM56" s="196"/>
      <c r="HLN56" s="196"/>
      <c r="HLO56" s="196"/>
      <c r="HLP56" s="196"/>
      <c r="HLQ56" s="196"/>
      <c r="HLR56" s="196"/>
      <c r="HLS56" s="196"/>
      <c r="HLT56" s="196"/>
      <c r="HLU56" s="196"/>
      <c r="HLV56" s="196"/>
      <c r="HLW56" s="196"/>
      <c r="HLX56" s="196"/>
      <c r="HLY56" s="196"/>
      <c r="HLZ56" s="196"/>
      <c r="HMA56" s="196"/>
      <c r="HMB56" s="196"/>
      <c r="HMC56" s="196"/>
      <c r="HMD56" s="196"/>
      <c r="HME56" s="196"/>
      <c r="HMF56" s="196"/>
      <c r="HMG56" s="196"/>
      <c r="HMH56" s="196"/>
      <c r="HMI56" s="196"/>
      <c r="HMJ56" s="196"/>
      <c r="HMK56" s="196"/>
      <c r="HML56" s="196"/>
      <c r="HMM56" s="196"/>
      <c r="HMN56" s="196"/>
      <c r="HMO56" s="196"/>
      <c r="HMP56" s="196"/>
      <c r="HMQ56" s="196"/>
      <c r="HMR56" s="196"/>
      <c r="HMS56" s="196"/>
      <c r="HMT56" s="196"/>
      <c r="HMU56" s="196"/>
      <c r="HMV56" s="196"/>
      <c r="HMW56" s="196"/>
      <c r="HMX56" s="196"/>
      <c r="HMY56" s="196"/>
      <c r="HMZ56" s="196"/>
      <c r="HNA56" s="196"/>
      <c r="HNB56" s="196"/>
      <c r="HNC56" s="196"/>
      <c r="HND56" s="196"/>
      <c r="HNE56" s="196"/>
      <c r="HNF56" s="196"/>
      <c r="HNG56" s="196"/>
      <c r="HNH56" s="196"/>
      <c r="HNI56" s="196"/>
      <c r="HNJ56" s="196"/>
      <c r="HNK56" s="196"/>
      <c r="HNL56" s="196"/>
      <c r="HNM56" s="196"/>
      <c r="HNN56" s="196"/>
      <c r="HNO56" s="196"/>
      <c r="HNP56" s="196"/>
      <c r="HNQ56" s="196"/>
      <c r="HNR56" s="196"/>
      <c r="HNS56" s="196"/>
      <c r="HNT56" s="196"/>
      <c r="HNU56" s="196"/>
      <c r="HNV56" s="196"/>
      <c r="HNW56" s="196"/>
      <c r="HNX56" s="196"/>
      <c r="HNY56" s="196"/>
      <c r="HNZ56" s="196"/>
      <c r="HOA56" s="196"/>
      <c r="HOB56" s="196"/>
      <c r="HOC56" s="196"/>
      <c r="HOD56" s="196"/>
      <c r="HOE56" s="196"/>
      <c r="HOF56" s="196"/>
      <c r="HOG56" s="196"/>
      <c r="HOH56" s="196"/>
      <c r="HOI56" s="196"/>
      <c r="HOJ56" s="196"/>
      <c r="HOK56" s="196"/>
      <c r="HOL56" s="196"/>
      <c r="HOM56" s="196"/>
      <c r="HON56" s="196"/>
      <c r="HOO56" s="196"/>
      <c r="HOP56" s="196"/>
      <c r="HOQ56" s="196"/>
      <c r="HOR56" s="196"/>
      <c r="HOS56" s="196"/>
      <c r="HOT56" s="196"/>
      <c r="HOU56" s="196"/>
      <c r="HOV56" s="196"/>
      <c r="HOW56" s="196"/>
      <c r="HOX56" s="196"/>
      <c r="HOY56" s="196"/>
      <c r="HOZ56" s="196"/>
      <c r="HPA56" s="196"/>
      <c r="HPB56" s="196"/>
      <c r="HPC56" s="196"/>
      <c r="HPD56" s="196"/>
      <c r="HPE56" s="196"/>
      <c r="HPF56" s="196"/>
      <c r="HPG56" s="196"/>
      <c r="HPH56" s="196"/>
      <c r="HPI56" s="196"/>
      <c r="HPJ56" s="196"/>
      <c r="HPK56" s="196"/>
      <c r="HPL56" s="196"/>
      <c r="HPM56" s="196"/>
      <c r="HPN56" s="196"/>
      <c r="HPO56" s="196"/>
      <c r="HPP56" s="196"/>
      <c r="HPQ56" s="196"/>
      <c r="HPR56" s="196"/>
      <c r="HPS56" s="196"/>
      <c r="HPT56" s="196"/>
      <c r="HPU56" s="196"/>
      <c r="HPV56" s="196"/>
      <c r="HPW56" s="196"/>
      <c r="HPX56" s="196"/>
      <c r="HPY56" s="196"/>
      <c r="HPZ56" s="196"/>
      <c r="HQA56" s="196"/>
      <c r="HQB56" s="196"/>
      <c r="HQC56" s="196"/>
      <c r="HQD56" s="196"/>
      <c r="HQE56" s="196"/>
      <c r="HQF56" s="196"/>
      <c r="HQG56" s="196"/>
      <c r="HQH56" s="196"/>
      <c r="HQI56" s="196"/>
      <c r="HQJ56" s="196"/>
      <c r="HQK56" s="196"/>
      <c r="HQL56" s="196"/>
      <c r="HQM56" s="196"/>
      <c r="HQN56" s="196"/>
      <c r="HQO56" s="196"/>
      <c r="HQP56" s="196"/>
      <c r="HQQ56" s="196"/>
      <c r="HQR56" s="196"/>
      <c r="HQS56" s="196"/>
      <c r="HQT56" s="196"/>
      <c r="HQU56" s="196"/>
      <c r="HQV56" s="196"/>
      <c r="HQW56" s="196"/>
      <c r="HQX56" s="196"/>
      <c r="HQY56" s="196"/>
      <c r="HQZ56" s="196"/>
      <c r="HRA56" s="196"/>
      <c r="HRB56" s="196"/>
      <c r="HRC56" s="196"/>
      <c r="HRD56" s="196"/>
      <c r="HRE56" s="196"/>
      <c r="HRF56" s="196"/>
      <c r="HRG56" s="196"/>
      <c r="HRH56" s="196"/>
      <c r="HRI56" s="196"/>
      <c r="HRJ56" s="196"/>
      <c r="HRK56" s="196"/>
      <c r="HRL56" s="196"/>
      <c r="HRM56" s="196"/>
      <c r="HRN56" s="196"/>
      <c r="HRO56" s="196"/>
      <c r="HRP56" s="196"/>
      <c r="HRQ56" s="196"/>
      <c r="HRR56" s="196"/>
      <c r="HRS56" s="196"/>
      <c r="HRT56" s="196"/>
      <c r="HRU56" s="196"/>
      <c r="HRV56" s="196"/>
      <c r="HRW56" s="196"/>
      <c r="HRX56" s="196"/>
      <c r="HRY56" s="196"/>
      <c r="HRZ56" s="196"/>
      <c r="HSA56" s="196"/>
      <c r="HSB56" s="196"/>
      <c r="HSC56" s="196"/>
      <c r="HSD56" s="196"/>
      <c r="HSE56" s="196"/>
      <c r="HSF56" s="196"/>
      <c r="HSG56" s="196"/>
      <c r="HSH56" s="196"/>
      <c r="HSI56" s="196"/>
      <c r="HSJ56" s="196"/>
      <c r="HSK56" s="196"/>
      <c r="HSL56" s="196"/>
      <c r="HSM56" s="196"/>
      <c r="HSN56" s="196"/>
      <c r="HSO56" s="196"/>
      <c r="HSP56" s="196"/>
      <c r="HSQ56" s="196"/>
      <c r="HSR56" s="196"/>
      <c r="HSS56" s="196"/>
      <c r="HST56" s="196"/>
      <c r="HSU56" s="196"/>
      <c r="HSV56" s="196"/>
      <c r="HSW56" s="196"/>
      <c r="HSX56" s="196"/>
      <c r="HSY56" s="196"/>
      <c r="HSZ56" s="196"/>
      <c r="HTA56" s="196"/>
      <c r="HTB56" s="196"/>
      <c r="HTC56" s="196"/>
      <c r="HTD56" s="196"/>
      <c r="HTE56" s="196"/>
      <c r="HTF56" s="196"/>
      <c r="HTG56" s="196"/>
      <c r="HTH56" s="196"/>
      <c r="HTI56" s="196"/>
      <c r="HTJ56" s="196"/>
      <c r="HTK56" s="196"/>
      <c r="HTL56" s="196"/>
      <c r="HTM56" s="196"/>
      <c r="HTN56" s="196"/>
      <c r="HTO56" s="196"/>
      <c r="HTP56" s="196"/>
      <c r="HTQ56" s="196"/>
      <c r="HTR56" s="196"/>
      <c r="HTS56" s="196"/>
      <c r="HTT56" s="196"/>
      <c r="HTU56" s="196"/>
      <c r="HTV56" s="196"/>
      <c r="HTW56" s="196"/>
      <c r="HTX56" s="196"/>
      <c r="HTY56" s="196"/>
      <c r="HTZ56" s="196"/>
      <c r="HUA56" s="196"/>
      <c r="HUB56" s="196"/>
      <c r="HUC56" s="196"/>
      <c r="HUD56" s="196"/>
      <c r="HUE56" s="196"/>
      <c r="HUF56" s="196"/>
      <c r="HUG56" s="196"/>
      <c r="HUH56" s="196"/>
      <c r="HUI56" s="196"/>
      <c r="HUJ56" s="196"/>
      <c r="HUK56" s="196"/>
      <c r="HUL56" s="196"/>
      <c r="HUM56" s="196"/>
      <c r="HUN56" s="196"/>
      <c r="HUO56" s="196"/>
      <c r="HUP56" s="196"/>
      <c r="HUQ56" s="196"/>
      <c r="HUR56" s="196"/>
      <c r="HUS56" s="196"/>
      <c r="HUT56" s="196"/>
      <c r="HUU56" s="196"/>
      <c r="HUV56" s="196"/>
      <c r="HUW56" s="196"/>
      <c r="HUX56" s="196"/>
      <c r="HUY56" s="196"/>
      <c r="HUZ56" s="196"/>
      <c r="HVA56" s="196"/>
      <c r="HVB56" s="196"/>
      <c r="HVC56" s="196"/>
      <c r="HVD56" s="196"/>
      <c r="HVE56" s="196"/>
      <c r="HVF56" s="196"/>
      <c r="HVG56" s="196"/>
      <c r="HVH56" s="196"/>
      <c r="HVI56" s="196"/>
      <c r="HVJ56" s="196"/>
      <c r="HVK56" s="196"/>
      <c r="HVL56" s="196"/>
      <c r="HVM56" s="196"/>
      <c r="HVN56" s="196"/>
      <c r="HVO56" s="196"/>
      <c r="HVP56" s="196"/>
      <c r="HVQ56" s="196"/>
      <c r="HVR56" s="196"/>
      <c r="HVS56" s="196"/>
      <c r="HVT56" s="196"/>
      <c r="HVU56" s="196"/>
      <c r="HVV56" s="196"/>
      <c r="HVW56" s="196"/>
      <c r="HVX56" s="196"/>
      <c r="HVY56" s="196"/>
      <c r="HVZ56" s="196"/>
      <c r="HWA56" s="196"/>
      <c r="HWB56" s="196"/>
      <c r="HWC56" s="196"/>
      <c r="HWD56" s="196"/>
      <c r="HWE56" s="196"/>
      <c r="HWF56" s="196"/>
      <c r="HWG56" s="196"/>
      <c r="HWH56" s="196"/>
      <c r="HWI56" s="196"/>
      <c r="HWJ56" s="196"/>
      <c r="HWK56" s="196"/>
      <c r="HWL56" s="196"/>
      <c r="HWM56" s="196"/>
      <c r="HWN56" s="196"/>
      <c r="HWO56" s="196"/>
      <c r="HWP56" s="196"/>
      <c r="HWQ56" s="196"/>
      <c r="HWR56" s="196"/>
      <c r="HWS56" s="196"/>
      <c r="HWT56" s="196"/>
      <c r="HWU56" s="196"/>
      <c r="HWV56" s="196"/>
      <c r="HWW56" s="196"/>
      <c r="HWX56" s="196"/>
      <c r="HWY56" s="196"/>
      <c r="HWZ56" s="196"/>
      <c r="HXA56" s="196"/>
      <c r="HXB56" s="196"/>
      <c r="HXC56" s="196"/>
      <c r="HXD56" s="196"/>
      <c r="HXE56" s="196"/>
      <c r="HXF56" s="196"/>
      <c r="HXG56" s="196"/>
      <c r="HXH56" s="196"/>
      <c r="HXI56" s="196"/>
      <c r="HXJ56" s="196"/>
      <c r="HXK56" s="196"/>
      <c r="HXL56" s="196"/>
      <c r="HXM56" s="196"/>
      <c r="HXN56" s="196"/>
      <c r="HXO56" s="196"/>
      <c r="HXP56" s="196"/>
      <c r="HXQ56" s="196"/>
      <c r="HXR56" s="196"/>
      <c r="HXS56" s="196"/>
      <c r="HXT56" s="196"/>
      <c r="HXU56" s="196"/>
      <c r="HXV56" s="196"/>
      <c r="HXW56" s="196"/>
      <c r="HXX56" s="196"/>
      <c r="HXY56" s="196"/>
      <c r="HXZ56" s="196"/>
      <c r="HYA56" s="196"/>
      <c r="HYB56" s="196"/>
      <c r="HYC56" s="196"/>
      <c r="HYD56" s="196"/>
      <c r="HYE56" s="196"/>
      <c r="HYF56" s="196"/>
      <c r="HYG56" s="196"/>
      <c r="HYH56" s="196"/>
      <c r="HYI56" s="196"/>
      <c r="HYJ56" s="196"/>
      <c r="HYK56" s="196"/>
      <c r="HYL56" s="196"/>
      <c r="HYM56" s="196"/>
      <c r="HYN56" s="196"/>
      <c r="HYO56" s="196"/>
      <c r="HYP56" s="196"/>
      <c r="HYQ56" s="196"/>
      <c r="HYR56" s="196"/>
      <c r="HYS56" s="196"/>
      <c r="HYT56" s="196"/>
      <c r="HYU56" s="196"/>
      <c r="HYV56" s="196"/>
      <c r="HYW56" s="196"/>
      <c r="HYX56" s="196"/>
      <c r="HYY56" s="196"/>
      <c r="HYZ56" s="196"/>
      <c r="HZA56" s="196"/>
      <c r="HZB56" s="196"/>
      <c r="HZC56" s="196"/>
      <c r="HZD56" s="196"/>
      <c r="HZE56" s="196"/>
      <c r="HZF56" s="196"/>
      <c r="HZG56" s="196"/>
      <c r="HZH56" s="196"/>
      <c r="HZI56" s="196"/>
      <c r="HZJ56" s="196"/>
      <c r="HZK56" s="196"/>
      <c r="HZL56" s="196"/>
      <c r="HZM56" s="196"/>
      <c r="HZN56" s="196"/>
      <c r="HZO56" s="196"/>
      <c r="HZP56" s="196"/>
      <c r="HZQ56" s="196"/>
      <c r="HZR56" s="196"/>
      <c r="HZS56" s="196"/>
      <c r="HZT56" s="196"/>
      <c r="HZU56" s="196"/>
      <c r="HZV56" s="196"/>
      <c r="HZW56" s="196"/>
      <c r="HZX56" s="196"/>
      <c r="HZY56" s="196"/>
      <c r="HZZ56" s="196"/>
      <c r="IAA56" s="196"/>
      <c r="IAB56" s="196"/>
      <c r="IAC56" s="196"/>
      <c r="IAD56" s="196"/>
      <c r="IAE56" s="196"/>
      <c r="IAF56" s="196"/>
      <c r="IAG56" s="196"/>
      <c r="IAH56" s="196"/>
      <c r="IAI56" s="196"/>
      <c r="IAJ56" s="196"/>
      <c r="IAK56" s="196"/>
      <c r="IAL56" s="196"/>
      <c r="IAM56" s="196"/>
      <c r="IAN56" s="196"/>
      <c r="IAO56" s="196"/>
      <c r="IAP56" s="196"/>
      <c r="IAQ56" s="196"/>
      <c r="IAR56" s="196"/>
      <c r="IAS56" s="196"/>
      <c r="IAT56" s="196"/>
      <c r="IAU56" s="196"/>
      <c r="IAV56" s="196"/>
      <c r="IAW56" s="196"/>
      <c r="IAX56" s="196"/>
      <c r="IAY56" s="196"/>
      <c r="IAZ56" s="196"/>
      <c r="IBA56" s="196"/>
      <c r="IBB56" s="196"/>
      <c r="IBC56" s="196"/>
      <c r="IBD56" s="196"/>
      <c r="IBE56" s="196"/>
      <c r="IBF56" s="196"/>
      <c r="IBG56" s="196"/>
      <c r="IBH56" s="196"/>
      <c r="IBI56" s="196"/>
      <c r="IBJ56" s="196"/>
      <c r="IBK56" s="196"/>
      <c r="IBL56" s="196"/>
      <c r="IBM56" s="196"/>
      <c r="IBN56" s="196"/>
      <c r="IBO56" s="196"/>
      <c r="IBP56" s="196"/>
      <c r="IBQ56" s="196"/>
      <c r="IBR56" s="196"/>
      <c r="IBS56" s="196"/>
      <c r="IBT56" s="196"/>
      <c r="IBU56" s="196"/>
      <c r="IBV56" s="196"/>
      <c r="IBW56" s="196"/>
      <c r="IBX56" s="196"/>
      <c r="IBY56" s="196"/>
      <c r="IBZ56" s="196"/>
      <c r="ICA56" s="196"/>
      <c r="ICB56" s="196"/>
      <c r="ICC56" s="196"/>
      <c r="ICD56" s="196"/>
      <c r="ICE56" s="196"/>
      <c r="ICF56" s="196"/>
      <c r="ICG56" s="196"/>
      <c r="ICH56" s="196"/>
      <c r="ICI56" s="196"/>
      <c r="ICJ56" s="196"/>
      <c r="ICK56" s="196"/>
      <c r="ICL56" s="196"/>
      <c r="ICM56" s="196"/>
      <c r="ICN56" s="196"/>
      <c r="ICO56" s="196"/>
      <c r="ICP56" s="196"/>
      <c r="ICQ56" s="196"/>
      <c r="ICR56" s="196"/>
      <c r="ICS56" s="196"/>
      <c r="ICT56" s="196"/>
      <c r="ICU56" s="196"/>
      <c r="ICV56" s="196"/>
      <c r="ICW56" s="196"/>
      <c r="ICX56" s="196"/>
      <c r="ICY56" s="196"/>
      <c r="ICZ56" s="196"/>
      <c r="IDA56" s="196"/>
      <c r="IDB56" s="196"/>
      <c r="IDC56" s="196"/>
      <c r="IDD56" s="196"/>
      <c r="IDE56" s="196"/>
      <c r="IDF56" s="196"/>
      <c r="IDG56" s="196"/>
      <c r="IDH56" s="196"/>
      <c r="IDI56" s="196"/>
      <c r="IDJ56" s="196"/>
      <c r="IDK56" s="196"/>
      <c r="IDL56" s="196"/>
      <c r="IDM56" s="196"/>
      <c r="IDN56" s="196"/>
      <c r="IDO56" s="196"/>
      <c r="IDP56" s="196"/>
      <c r="IDQ56" s="196"/>
      <c r="IDR56" s="196"/>
      <c r="IDS56" s="196"/>
      <c r="IDT56" s="196"/>
      <c r="IDU56" s="196"/>
      <c r="IDV56" s="196"/>
      <c r="IDW56" s="196"/>
      <c r="IDX56" s="196"/>
      <c r="IDY56" s="196"/>
      <c r="IDZ56" s="196"/>
      <c r="IEA56" s="196"/>
      <c r="IEB56" s="196"/>
      <c r="IEC56" s="196"/>
      <c r="IED56" s="196"/>
      <c r="IEE56" s="196"/>
      <c r="IEF56" s="196"/>
      <c r="IEG56" s="196"/>
      <c r="IEH56" s="196"/>
      <c r="IEI56" s="196"/>
      <c r="IEJ56" s="196"/>
      <c r="IEK56" s="196"/>
      <c r="IEL56" s="196"/>
      <c r="IEM56" s="196"/>
      <c r="IEN56" s="196"/>
      <c r="IEO56" s="196"/>
      <c r="IEP56" s="196"/>
      <c r="IEQ56" s="196"/>
      <c r="IER56" s="196"/>
      <c r="IES56" s="196"/>
      <c r="IET56" s="196"/>
      <c r="IEU56" s="196"/>
      <c r="IEV56" s="196"/>
      <c r="IEW56" s="196"/>
      <c r="IEX56" s="196"/>
      <c r="IEY56" s="196"/>
      <c r="IEZ56" s="196"/>
      <c r="IFA56" s="196"/>
      <c r="IFB56" s="196"/>
      <c r="IFC56" s="196"/>
      <c r="IFD56" s="196"/>
      <c r="IFE56" s="196"/>
      <c r="IFF56" s="196"/>
      <c r="IFG56" s="196"/>
      <c r="IFH56" s="196"/>
      <c r="IFI56" s="196"/>
      <c r="IFJ56" s="196"/>
      <c r="IFK56" s="196"/>
      <c r="IFL56" s="196"/>
      <c r="IFM56" s="196"/>
      <c r="IFN56" s="196"/>
      <c r="IFO56" s="196"/>
      <c r="IFP56" s="196"/>
      <c r="IFQ56" s="196"/>
      <c r="IFR56" s="196"/>
      <c r="IFS56" s="196"/>
      <c r="IFT56" s="196"/>
      <c r="IFU56" s="196"/>
      <c r="IFV56" s="196"/>
      <c r="IFW56" s="196"/>
      <c r="IFX56" s="196"/>
      <c r="IFY56" s="196"/>
      <c r="IFZ56" s="196"/>
      <c r="IGA56" s="196"/>
      <c r="IGB56" s="196"/>
      <c r="IGC56" s="196"/>
      <c r="IGD56" s="196"/>
      <c r="IGE56" s="196"/>
      <c r="IGF56" s="196"/>
      <c r="IGG56" s="196"/>
      <c r="IGH56" s="196"/>
      <c r="IGI56" s="196"/>
      <c r="IGJ56" s="196"/>
      <c r="IGK56" s="196"/>
      <c r="IGL56" s="196"/>
      <c r="IGM56" s="196"/>
      <c r="IGN56" s="196"/>
      <c r="IGO56" s="196"/>
      <c r="IGP56" s="196"/>
      <c r="IGQ56" s="196"/>
      <c r="IGR56" s="196"/>
      <c r="IGS56" s="196"/>
      <c r="IGT56" s="196"/>
      <c r="IGU56" s="196"/>
      <c r="IGV56" s="196"/>
      <c r="IGW56" s="196"/>
      <c r="IGX56" s="196"/>
      <c r="IGY56" s="196"/>
      <c r="IGZ56" s="196"/>
      <c r="IHA56" s="196"/>
      <c r="IHB56" s="196"/>
      <c r="IHC56" s="196"/>
      <c r="IHD56" s="196"/>
      <c r="IHE56" s="196"/>
      <c r="IHF56" s="196"/>
      <c r="IHG56" s="196"/>
      <c r="IHH56" s="196"/>
      <c r="IHI56" s="196"/>
      <c r="IHJ56" s="196"/>
      <c r="IHK56" s="196"/>
      <c r="IHL56" s="196"/>
      <c r="IHM56" s="196"/>
      <c r="IHN56" s="196"/>
      <c r="IHO56" s="196"/>
      <c r="IHP56" s="196"/>
      <c r="IHQ56" s="196"/>
      <c r="IHR56" s="196"/>
      <c r="IHS56" s="196"/>
      <c r="IHT56" s="196"/>
      <c r="IHU56" s="196"/>
      <c r="IHV56" s="196"/>
      <c r="IHW56" s="196"/>
      <c r="IHX56" s="196"/>
      <c r="IHY56" s="196"/>
      <c r="IHZ56" s="196"/>
      <c r="IIA56" s="196"/>
      <c r="IIB56" s="196"/>
      <c r="IIC56" s="196"/>
      <c r="IID56" s="196"/>
      <c r="IIE56" s="196"/>
      <c r="IIF56" s="196"/>
      <c r="IIG56" s="196"/>
      <c r="IIH56" s="196"/>
      <c r="III56" s="196"/>
      <c r="IIJ56" s="196"/>
      <c r="IIK56" s="196"/>
      <c r="IIL56" s="196"/>
      <c r="IIM56" s="196"/>
      <c r="IIN56" s="196"/>
      <c r="IIO56" s="196"/>
      <c r="IIP56" s="196"/>
      <c r="IIQ56" s="196"/>
      <c r="IIR56" s="196"/>
      <c r="IIS56" s="196"/>
      <c r="IIT56" s="196"/>
      <c r="IIU56" s="196"/>
      <c r="IIV56" s="196"/>
      <c r="IIW56" s="196"/>
      <c r="IIX56" s="196"/>
      <c r="IIY56" s="196"/>
      <c r="IIZ56" s="196"/>
      <c r="IJA56" s="196"/>
      <c r="IJB56" s="196"/>
      <c r="IJC56" s="196"/>
      <c r="IJD56" s="196"/>
      <c r="IJE56" s="196"/>
      <c r="IJF56" s="196"/>
      <c r="IJG56" s="196"/>
      <c r="IJH56" s="196"/>
      <c r="IJI56" s="196"/>
      <c r="IJJ56" s="196"/>
      <c r="IJK56" s="196"/>
      <c r="IJL56" s="196"/>
      <c r="IJM56" s="196"/>
      <c r="IJN56" s="196"/>
      <c r="IJO56" s="196"/>
      <c r="IJP56" s="196"/>
      <c r="IJQ56" s="196"/>
      <c r="IJR56" s="196"/>
      <c r="IJS56" s="196"/>
      <c r="IJT56" s="196"/>
      <c r="IJU56" s="196"/>
      <c r="IJV56" s="196"/>
      <c r="IJW56" s="196"/>
      <c r="IJX56" s="196"/>
      <c r="IJY56" s="196"/>
      <c r="IJZ56" s="196"/>
      <c r="IKA56" s="196"/>
      <c r="IKB56" s="196"/>
      <c r="IKC56" s="196"/>
      <c r="IKD56" s="196"/>
      <c r="IKE56" s="196"/>
      <c r="IKF56" s="196"/>
      <c r="IKG56" s="196"/>
      <c r="IKH56" s="196"/>
      <c r="IKI56" s="196"/>
      <c r="IKJ56" s="196"/>
      <c r="IKK56" s="196"/>
      <c r="IKL56" s="196"/>
      <c r="IKM56" s="196"/>
      <c r="IKN56" s="196"/>
      <c r="IKO56" s="196"/>
      <c r="IKP56" s="196"/>
      <c r="IKQ56" s="196"/>
      <c r="IKR56" s="196"/>
      <c r="IKS56" s="196"/>
      <c r="IKT56" s="196"/>
      <c r="IKU56" s="196"/>
      <c r="IKV56" s="196"/>
      <c r="IKW56" s="196"/>
      <c r="IKX56" s="196"/>
      <c r="IKY56" s="196"/>
      <c r="IKZ56" s="196"/>
      <c r="ILA56" s="196"/>
      <c r="ILB56" s="196"/>
      <c r="ILC56" s="196"/>
      <c r="ILD56" s="196"/>
      <c r="ILE56" s="196"/>
      <c r="ILF56" s="196"/>
      <c r="ILG56" s="196"/>
      <c r="ILH56" s="196"/>
      <c r="ILI56" s="196"/>
      <c r="ILJ56" s="196"/>
      <c r="ILK56" s="196"/>
      <c r="ILL56" s="196"/>
      <c r="ILM56" s="196"/>
      <c r="ILN56" s="196"/>
      <c r="ILO56" s="196"/>
      <c r="ILP56" s="196"/>
      <c r="ILQ56" s="196"/>
      <c r="ILR56" s="196"/>
      <c r="ILS56" s="196"/>
      <c r="ILT56" s="196"/>
      <c r="ILU56" s="196"/>
      <c r="ILV56" s="196"/>
      <c r="ILW56" s="196"/>
      <c r="ILX56" s="196"/>
      <c r="ILY56" s="196"/>
      <c r="ILZ56" s="196"/>
      <c r="IMA56" s="196"/>
      <c r="IMB56" s="196"/>
      <c r="IMC56" s="196"/>
      <c r="IMD56" s="196"/>
      <c r="IME56" s="196"/>
      <c r="IMF56" s="196"/>
      <c r="IMG56" s="196"/>
      <c r="IMH56" s="196"/>
      <c r="IMI56" s="196"/>
      <c r="IMJ56" s="196"/>
      <c r="IMK56" s="196"/>
      <c r="IML56" s="196"/>
      <c r="IMM56" s="196"/>
      <c r="IMN56" s="196"/>
      <c r="IMO56" s="196"/>
      <c r="IMP56" s="196"/>
      <c r="IMQ56" s="196"/>
      <c r="IMR56" s="196"/>
      <c r="IMS56" s="196"/>
      <c r="IMT56" s="196"/>
      <c r="IMU56" s="196"/>
      <c r="IMV56" s="196"/>
      <c r="IMW56" s="196"/>
      <c r="IMX56" s="196"/>
      <c r="IMY56" s="196"/>
      <c r="IMZ56" s="196"/>
      <c r="INA56" s="196"/>
      <c r="INB56" s="196"/>
      <c r="INC56" s="196"/>
      <c r="IND56" s="196"/>
      <c r="INE56" s="196"/>
      <c r="INF56" s="196"/>
      <c r="ING56" s="196"/>
      <c r="INH56" s="196"/>
      <c r="INI56" s="196"/>
      <c r="INJ56" s="196"/>
      <c r="INK56" s="196"/>
      <c r="INL56" s="196"/>
      <c r="INM56" s="196"/>
      <c r="INN56" s="196"/>
      <c r="INO56" s="196"/>
      <c r="INP56" s="196"/>
      <c r="INQ56" s="196"/>
      <c r="INR56" s="196"/>
      <c r="INS56" s="196"/>
      <c r="INT56" s="196"/>
      <c r="INU56" s="196"/>
      <c r="INV56" s="196"/>
      <c r="INW56" s="196"/>
      <c r="INX56" s="196"/>
      <c r="INY56" s="196"/>
      <c r="INZ56" s="196"/>
      <c r="IOA56" s="196"/>
      <c r="IOB56" s="196"/>
      <c r="IOC56" s="196"/>
      <c r="IOD56" s="196"/>
      <c r="IOE56" s="196"/>
      <c r="IOF56" s="196"/>
      <c r="IOG56" s="196"/>
      <c r="IOH56" s="196"/>
      <c r="IOI56" s="196"/>
      <c r="IOJ56" s="196"/>
      <c r="IOK56" s="196"/>
      <c r="IOL56" s="196"/>
      <c r="IOM56" s="196"/>
      <c r="ION56" s="196"/>
      <c r="IOO56" s="196"/>
      <c r="IOP56" s="196"/>
      <c r="IOQ56" s="196"/>
      <c r="IOR56" s="196"/>
      <c r="IOS56" s="196"/>
      <c r="IOT56" s="196"/>
      <c r="IOU56" s="196"/>
      <c r="IOV56" s="196"/>
      <c r="IOW56" s="196"/>
      <c r="IOX56" s="196"/>
      <c r="IOY56" s="196"/>
      <c r="IOZ56" s="196"/>
      <c r="IPA56" s="196"/>
      <c r="IPB56" s="196"/>
      <c r="IPC56" s="196"/>
      <c r="IPD56" s="196"/>
      <c r="IPE56" s="196"/>
      <c r="IPF56" s="196"/>
      <c r="IPG56" s="196"/>
      <c r="IPH56" s="196"/>
      <c r="IPI56" s="196"/>
      <c r="IPJ56" s="196"/>
      <c r="IPK56" s="196"/>
      <c r="IPL56" s="196"/>
      <c r="IPM56" s="196"/>
      <c r="IPN56" s="196"/>
      <c r="IPO56" s="196"/>
      <c r="IPP56" s="196"/>
      <c r="IPQ56" s="196"/>
      <c r="IPR56" s="196"/>
      <c r="IPS56" s="196"/>
      <c r="IPT56" s="196"/>
      <c r="IPU56" s="196"/>
      <c r="IPV56" s="196"/>
      <c r="IPW56" s="196"/>
      <c r="IPX56" s="196"/>
      <c r="IPY56" s="196"/>
      <c r="IPZ56" s="196"/>
      <c r="IQA56" s="196"/>
      <c r="IQB56" s="196"/>
      <c r="IQC56" s="196"/>
      <c r="IQD56" s="196"/>
      <c r="IQE56" s="196"/>
      <c r="IQF56" s="196"/>
      <c r="IQG56" s="196"/>
      <c r="IQH56" s="196"/>
      <c r="IQI56" s="196"/>
      <c r="IQJ56" s="196"/>
      <c r="IQK56" s="196"/>
      <c r="IQL56" s="196"/>
      <c r="IQM56" s="196"/>
      <c r="IQN56" s="196"/>
      <c r="IQO56" s="196"/>
      <c r="IQP56" s="196"/>
      <c r="IQQ56" s="196"/>
      <c r="IQR56" s="196"/>
      <c r="IQS56" s="196"/>
      <c r="IQT56" s="196"/>
      <c r="IQU56" s="196"/>
      <c r="IQV56" s="196"/>
      <c r="IQW56" s="196"/>
      <c r="IQX56" s="196"/>
      <c r="IQY56" s="196"/>
      <c r="IQZ56" s="196"/>
      <c r="IRA56" s="196"/>
      <c r="IRB56" s="196"/>
      <c r="IRC56" s="196"/>
      <c r="IRD56" s="196"/>
      <c r="IRE56" s="196"/>
      <c r="IRF56" s="196"/>
      <c r="IRG56" s="196"/>
      <c r="IRH56" s="196"/>
      <c r="IRI56" s="196"/>
      <c r="IRJ56" s="196"/>
      <c r="IRK56" s="196"/>
      <c r="IRL56" s="196"/>
      <c r="IRM56" s="196"/>
      <c r="IRN56" s="196"/>
      <c r="IRO56" s="196"/>
      <c r="IRP56" s="196"/>
      <c r="IRQ56" s="196"/>
      <c r="IRR56" s="196"/>
      <c r="IRS56" s="196"/>
      <c r="IRT56" s="196"/>
      <c r="IRU56" s="196"/>
      <c r="IRV56" s="196"/>
      <c r="IRW56" s="196"/>
      <c r="IRX56" s="196"/>
      <c r="IRY56" s="196"/>
      <c r="IRZ56" s="196"/>
      <c r="ISA56" s="196"/>
      <c r="ISB56" s="196"/>
      <c r="ISC56" s="196"/>
      <c r="ISD56" s="196"/>
      <c r="ISE56" s="196"/>
      <c r="ISF56" s="196"/>
      <c r="ISG56" s="196"/>
      <c r="ISH56" s="196"/>
      <c r="ISI56" s="196"/>
      <c r="ISJ56" s="196"/>
      <c r="ISK56" s="196"/>
      <c r="ISL56" s="196"/>
      <c r="ISM56" s="196"/>
      <c r="ISN56" s="196"/>
      <c r="ISO56" s="196"/>
      <c r="ISP56" s="196"/>
      <c r="ISQ56" s="196"/>
      <c r="ISR56" s="196"/>
      <c r="ISS56" s="196"/>
      <c r="IST56" s="196"/>
      <c r="ISU56" s="196"/>
      <c r="ISV56" s="196"/>
      <c r="ISW56" s="196"/>
      <c r="ISX56" s="196"/>
      <c r="ISY56" s="196"/>
      <c r="ISZ56" s="196"/>
      <c r="ITA56" s="196"/>
      <c r="ITB56" s="196"/>
      <c r="ITC56" s="196"/>
      <c r="ITD56" s="196"/>
      <c r="ITE56" s="196"/>
      <c r="ITF56" s="196"/>
      <c r="ITG56" s="196"/>
      <c r="ITH56" s="196"/>
      <c r="ITI56" s="196"/>
      <c r="ITJ56" s="196"/>
      <c r="ITK56" s="196"/>
      <c r="ITL56" s="196"/>
      <c r="ITM56" s="196"/>
      <c r="ITN56" s="196"/>
      <c r="ITO56" s="196"/>
      <c r="ITP56" s="196"/>
      <c r="ITQ56" s="196"/>
      <c r="ITR56" s="196"/>
      <c r="ITS56" s="196"/>
      <c r="ITT56" s="196"/>
      <c r="ITU56" s="196"/>
      <c r="ITV56" s="196"/>
      <c r="ITW56" s="196"/>
      <c r="ITX56" s="196"/>
      <c r="ITY56" s="196"/>
      <c r="ITZ56" s="196"/>
      <c r="IUA56" s="196"/>
      <c r="IUB56" s="196"/>
      <c r="IUC56" s="196"/>
      <c r="IUD56" s="196"/>
      <c r="IUE56" s="196"/>
      <c r="IUF56" s="196"/>
      <c r="IUG56" s="196"/>
      <c r="IUH56" s="196"/>
      <c r="IUI56" s="196"/>
      <c r="IUJ56" s="196"/>
      <c r="IUK56" s="196"/>
      <c r="IUL56" s="196"/>
      <c r="IUM56" s="196"/>
      <c r="IUN56" s="196"/>
      <c r="IUO56" s="196"/>
      <c r="IUP56" s="196"/>
      <c r="IUQ56" s="196"/>
      <c r="IUR56" s="196"/>
      <c r="IUS56" s="196"/>
      <c r="IUT56" s="196"/>
      <c r="IUU56" s="196"/>
      <c r="IUV56" s="196"/>
      <c r="IUW56" s="196"/>
      <c r="IUX56" s="196"/>
      <c r="IUY56" s="196"/>
      <c r="IUZ56" s="196"/>
      <c r="IVA56" s="196"/>
      <c r="IVB56" s="196"/>
      <c r="IVC56" s="196"/>
      <c r="IVD56" s="196"/>
      <c r="IVE56" s="196"/>
      <c r="IVF56" s="196"/>
      <c r="IVG56" s="196"/>
      <c r="IVH56" s="196"/>
      <c r="IVI56" s="196"/>
      <c r="IVJ56" s="196"/>
      <c r="IVK56" s="196"/>
      <c r="IVL56" s="196"/>
      <c r="IVM56" s="196"/>
      <c r="IVN56" s="196"/>
      <c r="IVO56" s="196"/>
      <c r="IVP56" s="196"/>
      <c r="IVQ56" s="196"/>
      <c r="IVR56" s="196"/>
      <c r="IVS56" s="196"/>
      <c r="IVT56" s="196"/>
      <c r="IVU56" s="196"/>
      <c r="IVV56" s="196"/>
      <c r="IVW56" s="196"/>
      <c r="IVX56" s="196"/>
      <c r="IVY56" s="196"/>
      <c r="IVZ56" s="196"/>
      <c r="IWA56" s="196"/>
      <c r="IWB56" s="196"/>
      <c r="IWC56" s="196"/>
      <c r="IWD56" s="196"/>
      <c r="IWE56" s="196"/>
      <c r="IWF56" s="196"/>
      <c r="IWG56" s="196"/>
      <c r="IWH56" s="196"/>
      <c r="IWI56" s="196"/>
      <c r="IWJ56" s="196"/>
      <c r="IWK56" s="196"/>
      <c r="IWL56" s="196"/>
      <c r="IWM56" s="196"/>
      <c r="IWN56" s="196"/>
      <c r="IWO56" s="196"/>
      <c r="IWP56" s="196"/>
      <c r="IWQ56" s="196"/>
      <c r="IWR56" s="196"/>
      <c r="IWS56" s="196"/>
      <c r="IWT56" s="196"/>
      <c r="IWU56" s="196"/>
      <c r="IWV56" s="196"/>
      <c r="IWW56" s="196"/>
      <c r="IWX56" s="196"/>
      <c r="IWY56" s="196"/>
      <c r="IWZ56" s="196"/>
      <c r="IXA56" s="196"/>
      <c r="IXB56" s="196"/>
      <c r="IXC56" s="196"/>
      <c r="IXD56" s="196"/>
      <c r="IXE56" s="196"/>
      <c r="IXF56" s="196"/>
      <c r="IXG56" s="196"/>
      <c r="IXH56" s="196"/>
      <c r="IXI56" s="196"/>
      <c r="IXJ56" s="196"/>
      <c r="IXK56" s="196"/>
      <c r="IXL56" s="196"/>
      <c r="IXM56" s="196"/>
      <c r="IXN56" s="196"/>
      <c r="IXO56" s="196"/>
      <c r="IXP56" s="196"/>
      <c r="IXQ56" s="196"/>
      <c r="IXR56" s="196"/>
      <c r="IXS56" s="196"/>
      <c r="IXT56" s="196"/>
      <c r="IXU56" s="196"/>
      <c r="IXV56" s="196"/>
      <c r="IXW56" s="196"/>
      <c r="IXX56" s="196"/>
      <c r="IXY56" s="196"/>
      <c r="IXZ56" s="196"/>
      <c r="IYA56" s="196"/>
      <c r="IYB56" s="196"/>
      <c r="IYC56" s="196"/>
      <c r="IYD56" s="196"/>
      <c r="IYE56" s="196"/>
      <c r="IYF56" s="196"/>
      <c r="IYG56" s="196"/>
      <c r="IYH56" s="196"/>
      <c r="IYI56" s="196"/>
      <c r="IYJ56" s="196"/>
      <c r="IYK56" s="196"/>
      <c r="IYL56" s="196"/>
      <c r="IYM56" s="196"/>
      <c r="IYN56" s="196"/>
      <c r="IYO56" s="196"/>
      <c r="IYP56" s="196"/>
      <c r="IYQ56" s="196"/>
      <c r="IYR56" s="196"/>
      <c r="IYS56" s="196"/>
      <c r="IYT56" s="196"/>
      <c r="IYU56" s="196"/>
      <c r="IYV56" s="196"/>
      <c r="IYW56" s="196"/>
      <c r="IYX56" s="196"/>
      <c r="IYY56" s="196"/>
      <c r="IYZ56" s="196"/>
      <c r="IZA56" s="196"/>
      <c r="IZB56" s="196"/>
      <c r="IZC56" s="196"/>
      <c r="IZD56" s="196"/>
      <c r="IZE56" s="196"/>
      <c r="IZF56" s="196"/>
      <c r="IZG56" s="196"/>
      <c r="IZH56" s="196"/>
      <c r="IZI56" s="196"/>
      <c r="IZJ56" s="196"/>
      <c r="IZK56" s="196"/>
      <c r="IZL56" s="196"/>
      <c r="IZM56" s="196"/>
      <c r="IZN56" s="196"/>
      <c r="IZO56" s="196"/>
      <c r="IZP56" s="196"/>
      <c r="IZQ56" s="196"/>
      <c r="IZR56" s="196"/>
      <c r="IZS56" s="196"/>
      <c r="IZT56" s="196"/>
      <c r="IZU56" s="196"/>
      <c r="IZV56" s="196"/>
      <c r="IZW56" s="196"/>
      <c r="IZX56" s="196"/>
      <c r="IZY56" s="196"/>
      <c r="IZZ56" s="196"/>
      <c r="JAA56" s="196"/>
      <c r="JAB56" s="196"/>
      <c r="JAC56" s="196"/>
      <c r="JAD56" s="196"/>
      <c r="JAE56" s="196"/>
      <c r="JAF56" s="196"/>
      <c r="JAG56" s="196"/>
      <c r="JAH56" s="196"/>
      <c r="JAI56" s="196"/>
      <c r="JAJ56" s="196"/>
      <c r="JAK56" s="196"/>
      <c r="JAL56" s="196"/>
      <c r="JAM56" s="196"/>
      <c r="JAN56" s="196"/>
      <c r="JAO56" s="196"/>
      <c r="JAP56" s="196"/>
      <c r="JAQ56" s="196"/>
      <c r="JAR56" s="196"/>
      <c r="JAS56" s="196"/>
      <c r="JAT56" s="196"/>
      <c r="JAU56" s="196"/>
      <c r="JAV56" s="196"/>
      <c r="JAW56" s="196"/>
      <c r="JAX56" s="196"/>
      <c r="JAY56" s="196"/>
      <c r="JAZ56" s="196"/>
      <c r="JBA56" s="196"/>
      <c r="JBB56" s="196"/>
      <c r="JBC56" s="196"/>
      <c r="JBD56" s="196"/>
      <c r="JBE56" s="196"/>
      <c r="JBF56" s="196"/>
      <c r="JBG56" s="196"/>
      <c r="JBH56" s="196"/>
      <c r="JBI56" s="196"/>
      <c r="JBJ56" s="196"/>
      <c r="JBK56" s="196"/>
      <c r="JBL56" s="196"/>
      <c r="JBM56" s="196"/>
      <c r="JBN56" s="196"/>
      <c r="JBO56" s="196"/>
      <c r="JBP56" s="196"/>
      <c r="JBQ56" s="196"/>
      <c r="JBR56" s="196"/>
      <c r="JBS56" s="196"/>
      <c r="JBT56" s="196"/>
      <c r="JBU56" s="196"/>
      <c r="JBV56" s="196"/>
      <c r="JBW56" s="196"/>
      <c r="JBX56" s="196"/>
      <c r="JBY56" s="196"/>
      <c r="JBZ56" s="196"/>
      <c r="JCA56" s="196"/>
      <c r="JCB56" s="196"/>
      <c r="JCC56" s="196"/>
      <c r="JCD56" s="196"/>
      <c r="JCE56" s="196"/>
      <c r="JCF56" s="196"/>
      <c r="JCG56" s="196"/>
      <c r="JCH56" s="196"/>
      <c r="JCI56" s="196"/>
      <c r="JCJ56" s="196"/>
      <c r="JCK56" s="196"/>
      <c r="JCL56" s="196"/>
      <c r="JCM56" s="196"/>
      <c r="JCN56" s="196"/>
      <c r="JCO56" s="196"/>
      <c r="JCP56" s="196"/>
      <c r="JCQ56" s="196"/>
      <c r="JCR56" s="196"/>
      <c r="JCS56" s="196"/>
      <c r="JCT56" s="196"/>
      <c r="JCU56" s="196"/>
      <c r="JCV56" s="196"/>
      <c r="JCW56" s="196"/>
      <c r="JCX56" s="196"/>
      <c r="JCY56" s="196"/>
      <c r="JCZ56" s="196"/>
      <c r="JDA56" s="196"/>
      <c r="JDB56" s="196"/>
      <c r="JDC56" s="196"/>
      <c r="JDD56" s="196"/>
      <c r="JDE56" s="196"/>
      <c r="JDF56" s="196"/>
      <c r="JDG56" s="196"/>
      <c r="JDH56" s="196"/>
      <c r="JDI56" s="196"/>
      <c r="JDJ56" s="196"/>
      <c r="JDK56" s="196"/>
      <c r="JDL56" s="196"/>
      <c r="JDM56" s="196"/>
      <c r="JDN56" s="196"/>
      <c r="JDO56" s="196"/>
      <c r="JDP56" s="196"/>
      <c r="JDQ56" s="196"/>
      <c r="JDR56" s="196"/>
      <c r="JDS56" s="196"/>
      <c r="JDT56" s="196"/>
      <c r="JDU56" s="196"/>
      <c r="JDV56" s="196"/>
      <c r="JDW56" s="196"/>
      <c r="JDX56" s="196"/>
      <c r="JDY56" s="196"/>
      <c r="JDZ56" s="196"/>
      <c r="JEA56" s="196"/>
      <c r="JEB56" s="196"/>
      <c r="JEC56" s="196"/>
      <c r="JED56" s="196"/>
      <c r="JEE56" s="196"/>
      <c r="JEF56" s="196"/>
      <c r="JEG56" s="196"/>
      <c r="JEH56" s="196"/>
      <c r="JEI56" s="196"/>
      <c r="JEJ56" s="196"/>
      <c r="JEK56" s="196"/>
      <c r="JEL56" s="196"/>
      <c r="JEM56" s="196"/>
      <c r="JEN56" s="196"/>
      <c r="JEO56" s="196"/>
      <c r="JEP56" s="196"/>
      <c r="JEQ56" s="196"/>
      <c r="JER56" s="196"/>
      <c r="JES56" s="196"/>
      <c r="JET56" s="196"/>
      <c r="JEU56" s="196"/>
      <c r="JEV56" s="196"/>
      <c r="JEW56" s="196"/>
      <c r="JEX56" s="196"/>
      <c r="JEY56" s="196"/>
      <c r="JEZ56" s="196"/>
      <c r="JFA56" s="196"/>
      <c r="JFB56" s="196"/>
      <c r="JFC56" s="196"/>
      <c r="JFD56" s="196"/>
      <c r="JFE56" s="196"/>
      <c r="JFF56" s="196"/>
      <c r="JFG56" s="196"/>
      <c r="JFH56" s="196"/>
      <c r="JFI56" s="196"/>
      <c r="JFJ56" s="196"/>
      <c r="JFK56" s="196"/>
      <c r="JFL56" s="196"/>
      <c r="JFM56" s="196"/>
      <c r="JFN56" s="196"/>
      <c r="JFO56" s="196"/>
      <c r="JFP56" s="196"/>
      <c r="JFQ56" s="196"/>
      <c r="JFR56" s="196"/>
      <c r="JFS56" s="196"/>
      <c r="JFT56" s="196"/>
      <c r="JFU56" s="196"/>
      <c r="JFV56" s="196"/>
      <c r="JFW56" s="196"/>
      <c r="JFX56" s="196"/>
      <c r="JFY56" s="196"/>
      <c r="JFZ56" s="196"/>
      <c r="JGA56" s="196"/>
      <c r="JGB56" s="196"/>
      <c r="JGC56" s="196"/>
      <c r="JGD56" s="196"/>
      <c r="JGE56" s="196"/>
      <c r="JGF56" s="196"/>
      <c r="JGG56" s="196"/>
      <c r="JGH56" s="196"/>
      <c r="JGI56" s="196"/>
      <c r="JGJ56" s="196"/>
      <c r="JGK56" s="196"/>
      <c r="JGL56" s="196"/>
      <c r="JGM56" s="196"/>
      <c r="JGN56" s="196"/>
      <c r="JGO56" s="196"/>
      <c r="JGP56" s="196"/>
      <c r="JGQ56" s="196"/>
      <c r="JGR56" s="196"/>
      <c r="JGS56" s="196"/>
      <c r="JGT56" s="196"/>
      <c r="JGU56" s="196"/>
      <c r="JGV56" s="196"/>
      <c r="JGW56" s="196"/>
      <c r="JGX56" s="196"/>
      <c r="JGY56" s="196"/>
      <c r="JGZ56" s="196"/>
      <c r="JHA56" s="196"/>
      <c r="JHB56" s="196"/>
      <c r="JHC56" s="196"/>
      <c r="JHD56" s="196"/>
      <c r="JHE56" s="196"/>
      <c r="JHF56" s="196"/>
      <c r="JHG56" s="196"/>
      <c r="JHH56" s="196"/>
      <c r="JHI56" s="196"/>
      <c r="JHJ56" s="196"/>
      <c r="JHK56" s="196"/>
      <c r="JHL56" s="196"/>
      <c r="JHM56" s="196"/>
      <c r="JHN56" s="196"/>
      <c r="JHO56" s="196"/>
      <c r="JHP56" s="196"/>
      <c r="JHQ56" s="196"/>
      <c r="JHR56" s="196"/>
      <c r="JHS56" s="196"/>
      <c r="JHT56" s="196"/>
      <c r="JHU56" s="196"/>
      <c r="JHV56" s="196"/>
      <c r="JHW56" s="196"/>
      <c r="JHX56" s="196"/>
      <c r="JHY56" s="196"/>
      <c r="JHZ56" s="196"/>
      <c r="JIA56" s="196"/>
      <c r="JIB56" s="196"/>
      <c r="JIC56" s="196"/>
      <c r="JID56" s="196"/>
      <c r="JIE56" s="196"/>
      <c r="JIF56" s="196"/>
      <c r="JIG56" s="196"/>
      <c r="JIH56" s="196"/>
      <c r="JII56" s="196"/>
      <c r="JIJ56" s="196"/>
      <c r="JIK56" s="196"/>
      <c r="JIL56" s="196"/>
      <c r="JIM56" s="196"/>
      <c r="JIN56" s="196"/>
      <c r="JIO56" s="196"/>
      <c r="JIP56" s="196"/>
      <c r="JIQ56" s="196"/>
      <c r="JIR56" s="196"/>
      <c r="JIS56" s="196"/>
      <c r="JIT56" s="196"/>
      <c r="JIU56" s="196"/>
      <c r="JIV56" s="196"/>
      <c r="JIW56" s="196"/>
      <c r="JIX56" s="196"/>
      <c r="JIY56" s="196"/>
      <c r="JIZ56" s="196"/>
      <c r="JJA56" s="196"/>
      <c r="JJB56" s="196"/>
      <c r="JJC56" s="196"/>
      <c r="JJD56" s="196"/>
      <c r="JJE56" s="196"/>
      <c r="JJF56" s="196"/>
      <c r="JJG56" s="196"/>
      <c r="JJH56" s="196"/>
      <c r="JJI56" s="196"/>
      <c r="JJJ56" s="196"/>
      <c r="JJK56" s="196"/>
      <c r="JJL56" s="196"/>
      <c r="JJM56" s="196"/>
      <c r="JJN56" s="196"/>
      <c r="JJO56" s="196"/>
      <c r="JJP56" s="196"/>
      <c r="JJQ56" s="196"/>
      <c r="JJR56" s="196"/>
      <c r="JJS56" s="196"/>
      <c r="JJT56" s="196"/>
      <c r="JJU56" s="196"/>
      <c r="JJV56" s="196"/>
      <c r="JJW56" s="196"/>
      <c r="JJX56" s="196"/>
      <c r="JJY56" s="196"/>
      <c r="JJZ56" s="196"/>
      <c r="JKA56" s="196"/>
      <c r="JKB56" s="196"/>
      <c r="JKC56" s="196"/>
      <c r="JKD56" s="196"/>
      <c r="JKE56" s="196"/>
      <c r="JKF56" s="196"/>
      <c r="JKG56" s="196"/>
      <c r="JKH56" s="196"/>
      <c r="JKI56" s="196"/>
      <c r="JKJ56" s="196"/>
      <c r="JKK56" s="196"/>
      <c r="JKL56" s="196"/>
      <c r="JKM56" s="196"/>
      <c r="JKN56" s="196"/>
      <c r="JKO56" s="196"/>
      <c r="JKP56" s="196"/>
      <c r="JKQ56" s="196"/>
      <c r="JKR56" s="196"/>
      <c r="JKS56" s="196"/>
      <c r="JKT56" s="196"/>
      <c r="JKU56" s="196"/>
      <c r="JKV56" s="196"/>
      <c r="JKW56" s="196"/>
      <c r="JKX56" s="196"/>
      <c r="JKY56" s="196"/>
      <c r="JKZ56" s="196"/>
      <c r="JLA56" s="196"/>
      <c r="JLB56" s="196"/>
      <c r="JLC56" s="196"/>
      <c r="JLD56" s="196"/>
      <c r="JLE56" s="196"/>
      <c r="JLF56" s="196"/>
      <c r="JLG56" s="196"/>
      <c r="JLH56" s="196"/>
      <c r="JLI56" s="196"/>
      <c r="JLJ56" s="196"/>
      <c r="JLK56" s="196"/>
      <c r="JLL56" s="196"/>
      <c r="JLM56" s="196"/>
      <c r="JLN56" s="196"/>
      <c r="JLO56" s="196"/>
      <c r="JLP56" s="196"/>
      <c r="JLQ56" s="196"/>
      <c r="JLR56" s="196"/>
      <c r="JLS56" s="196"/>
      <c r="JLT56" s="196"/>
      <c r="JLU56" s="196"/>
      <c r="JLV56" s="196"/>
      <c r="JLW56" s="196"/>
      <c r="JLX56" s="196"/>
      <c r="JLY56" s="196"/>
      <c r="JLZ56" s="196"/>
      <c r="JMA56" s="196"/>
      <c r="JMB56" s="196"/>
      <c r="JMC56" s="196"/>
      <c r="JMD56" s="196"/>
      <c r="JME56" s="196"/>
      <c r="JMF56" s="196"/>
      <c r="JMG56" s="196"/>
      <c r="JMH56" s="196"/>
      <c r="JMI56" s="196"/>
      <c r="JMJ56" s="196"/>
      <c r="JMK56" s="196"/>
      <c r="JML56" s="196"/>
      <c r="JMM56" s="196"/>
      <c r="JMN56" s="196"/>
      <c r="JMO56" s="196"/>
      <c r="JMP56" s="196"/>
      <c r="JMQ56" s="196"/>
      <c r="JMR56" s="196"/>
      <c r="JMS56" s="196"/>
      <c r="JMT56" s="196"/>
      <c r="JMU56" s="196"/>
      <c r="JMV56" s="196"/>
      <c r="JMW56" s="196"/>
      <c r="JMX56" s="196"/>
      <c r="JMY56" s="196"/>
      <c r="JMZ56" s="196"/>
      <c r="JNA56" s="196"/>
      <c r="JNB56" s="196"/>
      <c r="JNC56" s="196"/>
      <c r="JND56" s="196"/>
      <c r="JNE56" s="196"/>
      <c r="JNF56" s="196"/>
      <c r="JNG56" s="196"/>
      <c r="JNH56" s="196"/>
      <c r="JNI56" s="196"/>
      <c r="JNJ56" s="196"/>
      <c r="JNK56" s="196"/>
      <c r="JNL56" s="196"/>
      <c r="JNM56" s="196"/>
      <c r="JNN56" s="196"/>
      <c r="JNO56" s="196"/>
      <c r="JNP56" s="196"/>
      <c r="JNQ56" s="196"/>
      <c r="JNR56" s="196"/>
      <c r="JNS56" s="196"/>
      <c r="JNT56" s="196"/>
      <c r="JNU56" s="196"/>
      <c r="JNV56" s="196"/>
      <c r="JNW56" s="196"/>
      <c r="JNX56" s="196"/>
      <c r="JNY56" s="196"/>
      <c r="JNZ56" s="196"/>
      <c r="JOA56" s="196"/>
      <c r="JOB56" s="196"/>
      <c r="JOC56" s="196"/>
      <c r="JOD56" s="196"/>
      <c r="JOE56" s="196"/>
      <c r="JOF56" s="196"/>
      <c r="JOG56" s="196"/>
      <c r="JOH56" s="196"/>
      <c r="JOI56" s="196"/>
      <c r="JOJ56" s="196"/>
      <c r="JOK56" s="196"/>
      <c r="JOL56" s="196"/>
      <c r="JOM56" s="196"/>
      <c r="JON56" s="196"/>
      <c r="JOO56" s="196"/>
      <c r="JOP56" s="196"/>
      <c r="JOQ56" s="196"/>
      <c r="JOR56" s="196"/>
      <c r="JOS56" s="196"/>
      <c r="JOT56" s="196"/>
      <c r="JOU56" s="196"/>
      <c r="JOV56" s="196"/>
      <c r="JOW56" s="196"/>
      <c r="JOX56" s="196"/>
      <c r="JOY56" s="196"/>
      <c r="JOZ56" s="196"/>
      <c r="JPA56" s="196"/>
      <c r="JPB56" s="196"/>
      <c r="JPC56" s="196"/>
      <c r="JPD56" s="196"/>
      <c r="JPE56" s="196"/>
      <c r="JPF56" s="196"/>
      <c r="JPG56" s="196"/>
      <c r="JPH56" s="196"/>
      <c r="JPI56" s="196"/>
      <c r="JPJ56" s="196"/>
      <c r="JPK56" s="196"/>
      <c r="JPL56" s="196"/>
      <c r="JPM56" s="196"/>
      <c r="JPN56" s="196"/>
      <c r="JPO56" s="196"/>
      <c r="JPP56" s="196"/>
      <c r="JPQ56" s="196"/>
      <c r="JPR56" s="196"/>
      <c r="JPS56" s="196"/>
      <c r="JPT56" s="196"/>
      <c r="JPU56" s="196"/>
      <c r="JPV56" s="196"/>
      <c r="JPW56" s="196"/>
      <c r="JPX56" s="196"/>
      <c r="JPY56" s="196"/>
      <c r="JPZ56" s="196"/>
      <c r="JQA56" s="196"/>
      <c r="JQB56" s="196"/>
      <c r="JQC56" s="196"/>
      <c r="JQD56" s="196"/>
      <c r="JQE56" s="196"/>
      <c r="JQF56" s="196"/>
      <c r="JQG56" s="196"/>
      <c r="JQH56" s="196"/>
      <c r="JQI56" s="196"/>
      <c r="JQJ56" s="196"/>
      <c r="JQK56" s="196"/>
      <c r="JQL56" s="196"/>
      <c r="JQM56" s="196"/>
      <c r="JQN56" s="196"/>
      <c r="JQO56" s="196"/>
      <c r="JQP56" s="196"/>
      <c r="JQQ56" s="196"/>
      <c r="JQR56" s="196"/>
      <c r="JQS56" s="196"/>
      <c r="JQT56" s="196"/>
      <c r="JQU56" s="196"/>
      <c r="JQV56" s="196"/>
      <c r="JQW56" s="196"/>
      <c r="JQX56" s="196"/>
      <c r="JQY56" s="196"/>
      <c r="JQZ56" s="196"/>
      <c r="JRA56" s="196"/>
      <c r="JRB56" s="196"/>
      <c r="JRC56" s="196"/>
      <c r="JRD56" s="196"/>
      <c r="JRE56" s="196"/>
      <c r="JRF56" s="196"/>
      <c r="JRG56" s="196"/>
      <c r="JRH56" s="196"/>
      <c r="JRI56" s="196"/>
      <c r="JRJ56" s="196"/>
      <c r="JRK56" s="196"/>
      <c r="JRL56" s="196"/>
      <c r="JRM56" s="196"/>
      <c r="JRN56" s="196"/>
      <c r="JRO56" s="196"/>
      <c r="JRP56" s="196"/>
      <c r="JRQ56" s="196"/>
      <c r="JRR56" s="196"/>
      <c r="JRS56" s="196"/>
      <c r="JRT56" s="196"/>
      <c r="JRU56" s="196"/>
      <c r="JRV56" s="196"/>
      <c r="JRW56" s="196"/>
      <c r="JRX56" s="196"/>
      <c r="JRY56" s="196"/>
      <c r="JRZ56" s="196"/>
      <c r="JSA56" s="196"/>
      <c r="JSB56" s="196"/>
      <c r="JSC56" s="196"/>
      <c r="JSD56" s="196"/>
      <c r="JSE56" s="196"/>
      <c r="JSF56" s="196"/>
      <c r="JSG56" s="196"/>
      <c r="JSH56" s="196"/>
      <c r="JSI56" s="196"/>
      <c r="JSJ56" s="196"/>
      <c r="JSK56" s="196"/>
      <c r="JSL56" s="196"/>
      <c r="JSM56" s="196"/>
      <c r="JSN56" s="196"/>
      <c r="JSO56" s="196"/>
      <c r="JSP56" s="196"/>
      <c r="JSQ56" s="196"/>
      <c r="JSR56" s="196"/>
      <c r="JSS56" s="196"/>
      <c r="JST56" s="196"/>
      <c r="JSU56" s="196"/>
      <c r="JSV56" s="196"/>
      <c r="JSW56" s="196"/>
      <c r="JSX56" s="196"/>
      <c r="JSY56" s="196"/>
      <c r="JSZ56" s="196"/>
      <c r="JTA56" s="196"/>
      <c r="JTB56" s="196"/>
      <c r="JTC56" s="196"/>
      <c r="JTD56" s="196"/>
      <c r="JTE56" s="196"/>
      <c r="JTF56" s="196"/>
      <c r="JTG56" s="196"/>
      <c r="JTH56" s="196"/>
      <c r="JTI56" s="196"/>
      <c r="JTJ56" s="196"/>
      <c r="JTK56" s="196"/>
      <c r="JTL56" s="196"/>
      <c r="JTM56" s="196"/>
      <c r="JTN56" s="196"/>
      <c r="JTO56" s="196"/>
      <c r="JTP56" s="196"/>
      <c r="JTQ56" s="196"/>
      <c r="JTR56" s="196"/>
      <c r="JTS56" s="196"/>
      <c r="JTT56" s="196"/>
      <c r="JTU56" s="196"/>
      <c r="JTV56" s="196"/>
      <c r="JTW56" s="196"/>
      <c r="JTX56" s="196"/>
      <c r="JTY56" s="196"/>
      <c r="JTZ56" s="196"/>
      <c r="JUA56" s="196"/>
      <c r="JUB56" s="196"/>
      <c r="JUC56" s="196"/>
      <c r="JUD56" s="196"/>
      <c r="JUE56" s="196"/>
      <c r="JUF56" s="196"/>
      <c r="JUG56" s="196"/>
      <c r="JUH56" s="196"/>
      <c r="JUI56" s="196"/>
      <c r="JUJ56" s="196"/>
      <c r="JUK56" s="196"/>
      <c r="JUL56" s="196"/>
      <c r="JUM56" s="196"/>
      <c r="JUN56" s="196"/>
      <c r="JUO56" s="196"/>
      <c r="JUP56" s="196"/>
      <c r="JUQ56" s="196"/>
      <c r="JUR56" s="196"/>
      <c r="JUS56" s="196"/>
      <c r="JUT56" s="196"/>
      <c r="JUU56" s="196"/>
      <c r="JUV56" s="196"/>
      <c r="JUW56" s="196"/>
      <c r="JUX56" s="196"/>
      <c r="JUY56" s="196"/>
      <c r="JUZ56" s="196"/>
      <c r="JVA56" s="196"/>
      <c r="JVB56" s="196"/>
      <c r="JVC56" s="196"/>
      <c r="JVD56" s="196"/>
      <c r="JVE56" s="196"/>
      <c r="JVF56" s="196"/>
      <c r="JVG56" s="196"/>
      <c r="JVH56" s="196"/>
      <c r="JVI56" s="196"/>
      <c r="JVJ56" s="196"/>
      <c r="JVK56" s="196"/>
      <c r="JVL56" s="196"/>
      <c r="JVM56" s="196"/>
      <c r="JVN56" s="196"/>
      <c r="JVO56" s="196"/>
      <c r="JVP56" s="196"/>
      <c r="JVQ56" s="196"/>
      <c r="JVR56" s="196"/>
      <c r="JVS56" s="196"/>
      <c r="JVT56" s="196"/>
      <c r="JVU56" s="196"/>
      <c r="JVV56" s="196"/>
      <c r="JVW56" s="196"/>
      <c r="JVX56" s="196"/>
      <c r="JVY56" s="196"/>
      <c r="JVZ56" s="196"/>
      <c r="JWA56" s="196"/>
      <c r="JWB56" s="196"/>
      <c r="JWC56" s="196"/>
      <c r="JWD56" s="196"/>
      <c r="JWE56" s="196"/>
      <c r="JWF56" s="196"/>
      <c r="JWG56" s="196"/>
      <c r="JWH56" s="196"/>
      <c r="JWI56" s="196"/>
      <c r="JWJ56" s="196"/>
      <c r="JWK56" s="196"/>
      <c r="JWL56" s="196"/>
      <c r="JWM56" s="196"/>
      <c r="JWN56" s="196"/>
      <c r="JWO56" s="196"/>
      <c r="JWP56" s="196"/>
      <c r="JWQ56" s="196"/>
      <c r="JWR56" s="196"/>
      <c r="JWS56" s="196"/>
      <c r="JWT56" s="196"/>
      <c r="JWU56" s="196"/>
      <c r="JWV56" s="196"/>
      <c r="JWW56" s="196"/>
      <c r="JWX56" s="196"/>
      <c r="JWY56" s="196"/>
      <c r="JWZ56" s="196"/>
      <c r="JXA56" s="196"/>
      <c r="JXB56" s="196"/>
      <c r="JXC56" s="196"/>
      <c r="JXD56" s="196"/>
      <c r="JXE56" s="196"/>
      <c r="JXF56" s="196"/>
      <c r="JXG56" s="196"/>
      <c r="JXH56" s="196"/>
      <c r="JXI56" s="196"/>
      <c r="JXJ56" s="196"/>
      <c r="JXK56" s="196"/>
      <c r="JXL56" s="196"/>
      <c r="JXM56" s="196"/>
      <c r="JXN56" s="196"/>
      <c r="JXO56" s="196"/>
      <c r="JXP56" s="196"/>
      <c r="JXQ56" s="196"/>
      <c r="JXR56" s="196"/>
      <c r="JXS56" s="196"/>
      <c r="JXT56" s="196"/>
      <c r="JXU56" s="196"/>
      <c r="JXV56" s="196"/>
      <c r="JXW56" s="196"/>
      <c r="JXX56" s="196"/>
      <c r="JXY56" s="196"/>
      <c r="JXZ56" s="196"/>
      <c r="JYA56" s="196"/>
      <c r="JYB56" s="196"/>
      <c r="JYC56" s="196"/>
      <c r="JYD56" s="196"/>
      <c r="JYE56" s="196"/>
      <c r="JYF56" s="196"/>
      <c r="JYG56" s="196"/>
      <c r="JYH56" s="196"/>
      <c r="JYI56" s="196"/>
      <c r="JYJ56" s="196"/>
      <c r="JYK56" s="196"/>
      <c r="JYL56" s="196"/>
      <c r="JYM56" s="196"/>
      <c r="JYN56" s="196"/>
      <c r="JYO56" s="196"/>
      <c r="JYP56" s="196"/>
      <c r="JYQ56" s="196"/>
      <c r="JYR56" s="196"/>
      <c r="JYS56" s="196"/>
      <c r="JYT56" s="196"/>
      <c r="JYU56" s="196"/>
      <c r="JYV56" s="196"/>
      <c r="JYW56" s="196"/>
      <c r="JYX56" s="196"/>
      <c r="JYY56" s="196"/>
      <c r="JYZ56" s="196"/>
      <c r="JZA56" s="196"/>
      <c r="JZB56" s="196"/>
      <c r="JZC56" s="196"/>
      <c r="JZD56" s="196"/>
      <c r="JZE56" s="196"/>
      <c r="JZF56" s="196"/>
      <c r="JZG56" s="196"/>
      <c r="JZH56" s="196"/>
      <c r="JZI56" s="196"/>
      <c r="JZJ56" s="196"/>
      <c r="JZK56" s="196"/>
      <c r="JZL56" s="196"/>
      <c r="JZM56" s="196"/>
      <c r="JZN56" s="196"/>
      <c r="JZO56" s="196"/>
      <c r="JZP56" s="196"/>
      <c r="JZQ56" s="196"/>
      <c r="JZR56" s="196"/>
      <c r="JZS56" s="196"/>
      <c r="JZT56" s="196"/>
      <c r="JZU56" s="196"/>
      <c r="JZV56" s="196"/>
      <c r="JZW56" s="196"/>
      <c r="JZX56" s="196"/>
      <c r="JZY56" s="196"/>
      <c r="JZZ56" s="196"/>
      <c r="KAA56" s="196"/>
      <c r="KAB56" s="196"/>
      <c r="KAC56" s="196"/>
      <c r="KAD56" s="196"/>
      <c r="KAE56" s="196"/>
      <c r="KAF56" s="196"/>
      <c r="KAG56" s="196"/>
      <c r="KAH56" s="196"/>
      <c r="KAI56" s="196"/>
      <c r="KAJ56" s="196"/>
      <c r="KAK56" s="196"/>
      <c r="KAL56" s="196"/>
      <c r="KAM56" s="196"/>
      <c r="KAN56" s="196"/>
      <c r="KAO56" s="196"/>
      <c r="KAP56" s="196"/>
      <c r="KAQ56" s="196"/>
      <c r="KAR56" s="196"/>
      <c r="KAS56" s="196"/>
      <c r="KAT56" s="196"/>
      <c r="KAU56" s="196"/>
      <c r="KAV56" s="196"/>
      <c r="KAW56" s="196"/>
      <c r="KAX56" s="196"/>
      <c r="KAY56" s="196"/>
      <c r="KAZ56" s="196"/>
      <c r="KBA56" s="196"/>
      <c r="KBB56" s="196"/>
      <c r="KBC56" s="196"/>
      <c r="KBD56" s="196"/>
      <c r="KBE56" s="196"/>
      <c r="KBF56" s="196"/>
      <c r="KBG56" s="196"/>
      <c r="KBH56" s="196"/>
      <c r="KBI56" s="196"/>
      <c r="KBJ56" s="196"/>
      <c r="KBK56" s="196"/>
      <c r="KBL56" s="196"/>
      <c r="KBM56" s="196"/>
      <c r="KBN56" s="196"/>
      <c r="KBO56" s="196"/>
      <c r="KBP56" s="196"/>
      <c r="KBQ56" s="196"/>
      <c r="KBR56" s="196"/>
      <c r="KBS56" s="196"/>
      <c r="KBT56" s="196"/>
      <c r="KBU56" s="196"/>
      <c r="KBV56" s="196"/>
      <c r="KBW56" s="196"/>
      <c r="KBX56" s="196"/>
      <c r="KBY56" s="196"/>
      <c r="KBZ56" s="196"/>
      <c r="KCA56" s="196"/>
      <c r="KCB56" s="196"/>
      <c r="KCC56" s="196"/>
      <c r="KCD56" s="196"/>
      <c r="KCE56" s="196"/>
      <c r="KCF56" s="196"/>
      <c r="KCG56" s="196"/>
      <c r="KCH56" s="196"/>
      <c r="KCI56" s="196"/>
      <c r="KCJ56" s="196"/>
      <c r="KCK56" s="196"/>
      <c r="KCL56" s="196"/>
      <c r="KCM56" s="196"/>
      <c r="KCN56" s="196"/>
      <c r="KCO56" s="196"/>
      <c r="KCP56" s="196"/>
      <c r="KCQ56" s="196"/>
      <c r="KCR56" s="196"/>
      <c r="KCS56" s="196"/>
      <c r="KCT56" s="196"/>
      <c r="KCU56" s="196"/>
      <c r="KCV56" s="196"/>
      <c r="KCW56" s="196"/>
      <c r="KCX56" s="196"/>
      <c r="KCY56" s="196"/>
      <c r="KCZ56" s="196"/>
      <c r="KDA56" s="196"/>
      <c r="KDB56" s="196"/>
      <c r="KDC56" s="196"/>
      <c r="KDD56" s="196"/>
      <c r="KDE56" s="196"/>
      <c r="KDF56" s="196"/>
      <c r="KDG56" s="196"/>
      <c r="KDH56" s="196"/>
      <c r="KDI56" s="196"/>
      <c r="KDJ56" s="196"/>
      <c r="KDK56" s="196"/>
      <c r="KDL56" s="196"/>
      <c r="KDM56" s="196"/>
      <c r="KDN56" s="196"/>
      <c r="KDO56" s="196"/>
      <c r="KDP56" s="196"/>
      <c r="KDQ56" s="196"/>
      <c r="KDR56" s="196"/>
      <c r="KDS56" s="196"/>
      <c r="KDT56" s="196"/>
      <c r="KDU56" s="196"/>
      <c r="KDV56" s="196"/>
      <c r="KDW56" s="196"/>
      <c r="KDX56" s="196"/>
      <c r="KDY56" s="196"/>
      <c r="KDZ56" s="196"/>
      <c r="KEA56" s="196"/>
      <c r="KEB56" s="196"/>
      <c r="KEC56" s="196"/>
      <c r="KED56" s="196"/>
      <c r="KEE56" s="196"/>
      <c r="KEF56" s="196"/>
      <c r="KEG56" s="196"/>
      <c r="KEH56" s="196"/>
      <c r="KEI56" s="196"/>
      <c r="KEJ56" s="196"/>
      <c r="KEK56" s="196"/>
      <c r="KEL56" s="196"/>
      <c r="KEM56" s="196"/>
      <c r="KEN56" s="196"/>
      <c r="KEO56" s="196"/>
      <c r="KEP56" s="196"/>
      <c r="KEQ56" s="196"/>
      <c r="KER56" s="196"/>
      <c r="KES56" s="196"/>
      <c r="KET56" s="196"/>
      <c r="KEU56" s="196"/>
      <c r="KEV56" s="196"/>
      <c r="KEW56" s="196"/>
      <c r="KEX56" s="196"/>
      <c r="KEY56" s="196"/>
      <c r="KEZ56" s="196"/>
      <c r="KFA56" s="196"/>
      <c r="KFB56" s="196"/>
      <c r="KFC56" s="196"/>
      <c r="KFD56" s="196"/>
      <c r="KFE56" s="196"/>
      <c r="KFF56" s="196"/>
      <c r="KFG56" s="196"/>
      <c r="KFH56" s="196"/>
      <c r="KFI56" s="196"/>
      <c r="KFJ56" s="196"/>
      <c r="KFK56" s="196"/>
      <c r="KFL56" s="196"/>
      <c r="KFM56" s="196"/>
      <c r="KFN56" s="196"/>
      <c r="KFO56" s="196"/>
      <c r="KFP56" s="196"/>
      <c r="KFQ56" s="196"/>
      <c r="KFR56" s="196"/>
      <c r="KFS56" s="196"/>
      <c r="KFT56" s="196"/>
      <c r="KFU56" s="196"/>
      <c r="KFV56" s="196"/>
      <c r="KFW56" s="196"/>
      <c r="KFX56" s="196"/>
      <c r="KFY56" s="196"/>
      <c r="KFZ56" s="196"/>
      <c r="KGA56" s="196"/>
      <c r="KGB56" s="196"/>
      <c r="KGC56" s="196"/>
      <c r="KGD56" s="196"/>
      <c r="KGE56" s="196"/>
      <c r="KGF56" s="196"/>
      <c r="KGG56" s="196"/>
      <c r="KGH56" s="196"/>
      <c r="KGI56" s="196"/>
      <c r="KGJ56" s="196"/>
      <c r="KGK56" s="196"/>
      <c r="KGL56" s="196"/>
      <c r="KGM56" s="196"/>
      <c r="KGN56" s="196"/>
      <c r="KGO56" s="196"/>
      <c r="KGP56" s="196"/>
      <c r="KGQ56" s="196"/>
      <c r="KGR56" s="196"/>
      <c r="KGS56" s="196"/>
      <c r="KGT56" s="196"/>
      <c r="KGU56" s="196"/>
      <c r="KGV56" s="196"/>
      <c r="KGW56" s="196"/>
      <c r="KGX56" s="196"/>
      <c r="KGY56" s="196"/>
      <c r="KGZ56" s="196"/>
      <c r="KHA56" s="196"/>
      <c r="KHB56" s="196"/>
      <c r="KHC56" s="196"/>
      <c r="KHD56" s="196"/>
      <c r="KHE56" s="196"/>
      <c r="KHF56" s="196"/>
      <c r="KHG56" s="196"/>
      <c r="KHH56" s="196"/>
      <c r="KHI56" s="196"/>
      <c r="KHJ56" s="196"/>
      <c r="KHK56" s="196"/>
      <c r="KHL56" s="196"/>
      <c r="KHM56" s="196"/>
      <c r="KHN56" s="196"/>
      <c r="KHO56" s="196"/>
      <c r="KHP56" s="196"/>
      <c r="KHQ56" s="196"/>
      <c r="KHR56" s="196"/>
      <c r="KHS56" s="196"/>
      <c r="KHT56" s="196"/>
      <c r="KHU56" s="196"/>
      <c r="KHV56" s="196"/>
      <c r="KHW56" s="196"/>
      <c r="KHX56" s="196"/>
      <c r="KHY56" s="196"/>
      <c r="KHZ56" s="196"/>
      <c r="KIA56" s="196"/>
      <c r="KIB56" s="196"/>
      <c r="KIC56" s="196"/>
      <c r="KID56" s="196"/>
      <c r="KIE56" s="196"/>
      <c r="KIF56" s="196"/>
      <c r="KIG56" s="196"/>
      <c r="KIH56" s="196"/>
      <c r="KII56" s="196"/>
      <c r="KIJ56" s="196"/>
      <c r="KIK56" s="196"/>
      <c r="KIL56" s="196"/>
      <c r="KIM56" s="196"/>
      <c r="KIN56" s="196"/>
      <c r="KIO56" s="196"/>
      <c r="KIP56" s="196"/>
      <c r="KIQ56" s="196"/>
      <c r="KIR56" s="196"/>
      <c r="KIS56" s="196"/>
      <c r="KIT56" s="196"/>
      <c r="KIU56" s="196"/>
      <c r="KIV56" s="196"/>
      <c r="KIW56" s="196"/>
      <c r="KIX56" s="196"/>
      <c r="KIY56" s="196"/>
      <c r="KIZ56" s="196"/>
      <c r="KJA56" s="196"/>
      <c r="KJB56" s="196"/>
      <c r="KJC56" s="196"/>
      <c r="KJD56" s="196"/>
      <c r="KJE56" s="196"/>
      <c r="KJF56" s="196"/>
      <c r="KJG56" s="196"/>
      <c r="KJH56" s="196"/>
      <c r="KJI56" s="196"/>
      <c r="KJJ56" s="196"/>
      <c r="KJK56" s="196"/>
      <c r="KJL56" s="196"/>
      <c r="KJM56" s="196"/>
      <c r="KJN56" s="196"/>
      <c r="KJO56" s="196"/>
      <c r="KJP56" s="196"/>
      <c r="KJQ56" s="196"/>
      <c r="KJR56" s="196"/>
      <c r="KJS56" s="196"/>
      <c r="KJT56" s="196"/>
      <c r="KJU56" s="196"/>
      <c r="KJV56" s="196"/>
      <c r="KJW56" s="196"/>
      <c r="KJX56" s="196"/>
      <c r="KJY56" s="196"/>
      <c r="KJZ56" s="196"/>
      <c r="KKA56" s="196"/>
      <c r="KKB56" s="196"/>
      <c r="KKC56" s="196"/>
      <c r="KKD56" s="196"/>
      <c r="KKE56" s="196"/>
      <c r="KKF56" s="196"/>
      <c r="KKG56" s="196"/>
      <c r="KKH56" s="196"/>
      <c r="KKI56" s="196"/>
      <c r="KKJ56" s="196"/>
      <c r="KKK56" s="196"/>
      <c r="KKL56" s="196"/>
      <c r="KKM56" s="196"/>
      <c r="KKN56" s="196"/>
      <c r="KKO56" s="196"/>
      <c r="KKP56" s="196"/>
      <c r="KKQ56" s="196"/>
      <c r="KKR56" s="196"/>
      <c r="KKS56" s="196"/>
      <c r="KKT56" s="196"/>
      <c r="KKU56" s="196"/>
      <c r="KKV56" s="196"/>
      <c r="KKW56" s="196"/>
      <c r="KKX56" s="196"/>
      <c r="KKY56" s="196"/>
      <c r="KKZ56" s="196"/>
      <c r="KLA56" s="196"/>
      <c r="KLB56" s="196"/>
      <c r="KLC56" s="196"/>
      <c r="KLD56" s="196"/>
      <c r="KLE56" s="196"/>
      <c r="KLF56" s="196"/>
      <c r="KLG56" s="196"/>
      <c r="KLH56" s="196"/>
      <c r="KLI56" s="196"/>
      <c r="KLJ56" s="196"/>
      <c r="KLK56" s="196"/>
      <c r="KLL56" s="196"/>
      <c r="KLM56" s="196"/>
      <c r="KLN56" s="196"/>
      <c r="KLO56" s="196"/>
      <c r="KLP56" s="196"/>
      <c r="KLQ56" s="196"/>
      <c r="KLR56" s="196"/>
      <c r="KLS56" s="196"/>
      <c r="KLT56" s="196"/>
      <c r="KLU56" s="196"/>
      <c r="KLV56" s="196"/>
      <c r="KLW56" s="196"/>
      <c r="KLX56" s="196"/>
      <c r="KLY56" s="196"/>
      <c r="KLZ56" s="196"/>
      <c r="KMA56" s="196"/>
      <c r="KMB56" s="196"/>
      <c r="KMC56" s="196"/>
      <c r="KMD56" s="196"/>
      <c r="KME56" s="196"/>
      <c r="KMF56" s="196"/>
      <c r="KMG56" s="196"/>
      <c r="KMH56" s="196"/>
      <c r="KMI56" s="196"/>
      <c r="KMJ56" s="196"/>
      <c r="KMK56" s="196"/>
      <c r="KML56" s="196"/>
      <c r="KMM56" s="196"/>
      <c r="KMN56" s="196"/>
      <c r="KMO56" s="196"/>
      <c r="KMP56" s="196"/>
      <c r="KMQ56" s="196"/>
      <c r="KMR56" s="196"/>
      <c r="KMS56" s="196"/>
      <c r="KMT56" s="196"/>
      <c r="KMU56" s="196"/>
      <c r="KMV56" s="196"/>
      <c r="KMW56" s="196"/>
      <c r="KMX56" s="196"/>
      <c r="KMY56" s="196"/>
      <c r="KMZ56" s="196"/>
      <c r="KNA56" s="196"/>
      <c r="KNB56" s="196"/>
      <c r="KNC56" s="196"/>
      <c r="KND56" s="196"/>
      <c r="KNE56" s="196"/>
      <c r="KNF56" s="196"/>
      <c r="KNG56" s="196"/>
      <c r="KNH56" s="196"/>
      <c r="KNI56" s="196"/>
      <c r="KNJ56" s="196"/>
      <c r="KNK56" s="196"/>
      <c r="KNL56" s="196"/>
      <c r="KNM56" s="196"/>
      <c r="KNN56" s="196"/>
      <c r="KNO56" s="196"/>
      <c r="KNP56" s="196"/>
      <c r="KNQ56" s="196"/>
      <c r="KNR56" s="196"/>
      <c r="KNS56" s="196"/>
      <c r="KNT56" s="196"/>
      <c r="KNU56" s="196"/>
      <c r="KNV56" s="196"/>
      <c r="KNW56" s="196"/>
      <c r="KNX56" s="196"/>
      <c r="KNY56" s="196"/>
      <c r="KNZ56" s="196"/>
      <c r="KOA56" s="196"/>
      <c r="KOB56" s="196"/>
      <c r="KOC56" s="196"/>
      <c r="KOD56" s="196"/>
      <c r="KOE56" s="196"/>
      <c r="KOF56" s="196"/>
      <c r="KOG56" s="196"/>
      <c r="KOH56" s="196"/>
      <c r="KOI56" s="196"/>
      <c r="KOJ56" s="196"/>
      <c r="KOK56" s="196"/>
      <c r="KOL56" s="196"/>
      <c r="KOM56" s="196"/>
      <c r="KON56" s="196"/>
      <c r="KOO56" s="196"/>
      <c r="KOP56" s="196"/>
      <c r="KOQ56" s="196"/>
      <c r="KOR56" s="196"/>
      <c r="KOS56" s="196"/>
      <c r="KOT56" s="196"/>
      <c r="KOU56" s="196"/>
      <c r="KOV56" s="196"/>
      <c r="KOW56" s="196"/>
      <c r="KOX56" s="196"/>
      <c r="KOY56" s="196"/>
      <c r="KOZ56" s="196"/>
      <c r="KPA56" s="196"/>
      <c r="KPB56" s="196"/>
      <c r="KPC56" s="196"/>
      <c r="KPD56" s="196"/>
      <c r="KPE56" s="196"/>
      <c r="KPF56" s="196"/>
      <c r="KPG56" s="196"/>
      <c r="KPH56" s="196"/>
      <c r="KPI56" s="196"/>
      <c r="KPJ56" s="196"/>
      <c r="KPK56" s="196"/>
      <c r="KPL56" s="196"/>
      <c r="KPM56" s="196"/>
      <c r="KPN56" s="196"/>
      <c r="KPO56" s="196"/>
      <c r="KPP56" s="196"/>
      <c r="KPQ56" s="196"/>
      <c r="KPR56" s="196"/>
      <c r="KPS56" s="196"/>
      <c r="KPT56" s="196"/>
      <c r="KPU56" s="196"/>
      <c r="KPV56" s="196"/>
      <c r="KPW56" s="196"/>
      <c r="KPX56" s="196"/>
      <c r="KPY56" s="196"/>
      <c r="KPZ56" s="196"/>
      <c r="KQA56" s="196"/>
      <c r="KQB56" s="196"/>
      <c r="KQC56" s="196"/>
      <c r="KQD56" s="196"/>
      <c r="KQE56" s="196"/>
      <c r="KQF56" s="196"/>
      <c r="KQG56" s="196"/>
      <c r="KQH56" s="196"/>
      <c r="KQI56" s="196"/>
      <c r="KQJ56" s="196"/>
      <c r="KQK56" s="196"/>
      <c r="KQL56" s="196"/>
      <c r="KQM56" s="196"/>
      <c r="KQN56" s="196"/>
      <c r="KQO56" s="196"/>
      <c r="KQP56" s="196"/>
      <c r="KQQ56" s="196"/>
      <c r="KQR56" s="196"/>
      <c r="KQS56" s="196"/>
      <c r="KQT56" s="196"/>
      <c r="KQU56" s="196"/>
      <c r="KQV56" s="196"/>
      <c r="KQW56" s="196"/>
      <c r="KQX56" s="196"/>
      <c r="KQY56" s="196"/>
      <c r="KQZ56" s="196"/>
      <c r="KRA56" s="196"/>
      <c r="KRB56" s="196"/>
      <c r="KRC56" s="196"/>
      <c r="KRD56" s="196"/>
      <c r="KRE56" s="196"/>
      <c r="KRF56" s="196"/>
      <c r="KRG56" s="196"/>
      <c r="KRH56" s="196"/>
      <c r="KRI56" s="196"/>
      <c r="KRJ56" s="196"/>
      <c r="KRK56" s="196"/>
      <c r="KRL56" s="196"/>
      <c r="KRM56" s="196"/>
      <c r="KRN56" s="196"/>
      <c r="KRO56" s="196"/>
      <c r="KRP56" s="196"/>
      <c r="KRQ56" s="196"/>
      <c r="KRR56" s="196"/>
      <c r="KRS56" s="196"/>
      <c r="KRT56" s="196"/>
      <c r="KRU56" s="196"/>
      <c r="KRV56" s="196"/>
      <c r="KRW56" s="196"/>
      <c r="KRX56" s="196"/>
      <c r="KRY56" s="196"/>
      <c r="KRZ56" s="196"/>
      <c r="KSA56" s="196"/>
      <c r="KSB56" s="196"/>
      <c r="KSC56" s="196"/>
      <c r="KSD56" s="196"/>
      <c r="KSE56" s="196"/>
      <c r="KSF56" s="196"/>
      <c r="KSG56" s="196"/>
      <c r="KSH56" s="196"/>
      <c r="KSI56" s="196"/>
      <c r="KSJ56" s="196"/>
      <c r="KSK56" s="196"/>
      <c r="KSL56" s="196"/>
      <c r="KSM56" s="196"/>
      <c r="KSN56" s="196"/>
      <c r="KSO56" s="196"/>
      <c r="KSP56" s="196"/>
      <c r="KSQ56" s="196"/>
      <c r="KSR56" s="196"/>
      <c r="KSS56" s="196"/>
      <c r="KST56" s="196"/>
      <c r="KSU56" s="196"/>
      <c r="KSV56" s="196"/>
      <c r="KSW56" s="196"/>
      <c r="KSX56" s="196"/>
      <c r="KSY56" s="196"/>
      <c r="KSZ56" s="196"/>
      <c r="KTA56" s="196"/>
      <c r="KTB56" s="196"/>
      <c r="KTC56" s="196"/>
      <c r="KTD56" s="196"/>
      <c r="KTE56" s="196"/>
      <c r="KTF56" s="196"/>
      <c r="KTG56" s="196"/>
      <c r="KTH56" s="196"/>
      <c r="KTI56" s="196"/>
      <c r="KTJ56" s="196"/>
      <c r="KTK56" s="196"/>
      <c r="KTL56" s="196"/>
      <c r="KTM56" s="196"/>
      <c r="KTN56" s="196"/>
      <c r="KTO56" s="196"/>
      <c r="KTP56" s="196"/>
      <c r="KTQ56" s="196"/>
      <c r="KTR56" s="196"/>
      <c r="KTS56" s="196"/>
      <c r="KTT56" s="196"/>
      <c r="KTU56" s="196"/>
      <c r="KTV56" s="196"/>
      <c r="KTW56" s="196"/>
      <c r="KTX56" s="196"/>
      <c r="KTY56" s="196"/>
      <c r="KTZ56" s="196"/>
      <c r="KUA56" s="196"/>
      <c r="KUB56" s="196"/>
      <c r="KUC56" s="196"/>
      <c r="KUD56" s="196"/>
      <c r="KUE56" s="196"/>
      <c r="KUF56" s="196"/>
      <c r="KUG56" s="196"/>
      <c r="KUH56" s="196"/>
      <c r="KUI56" s="196"/>
      <c r="KUJ56" s="196"/>
      <c r="KUK56" s="196"/>
      <c r="KUL56" s="196"/>
      <c r="KUM56" s="196"/>
      <c r="KUN56" s="196"/>
      <c r="KUO56" s="196"/>
      <c r="KUP56" s="196"/>
      <c r="KUQ56" s="196"/>
      <c r="KUR56" s="196"/>
      <c r="KUS56" s="196"/>
      <c r="KUT56" s="196"/>
      <c r="KUU56" s="196"/>
      <c r="KUV56" s="196"/>
      <c r="KUW56" s="196"/>
      <c r="KUX56" s="196"/>
      <c r="KUY56" s="196"/>
      <c r="KUZ56" s="196"/>
      <c r="KVA56" s="196"/>
      <c r="KVB56" s="196"/>
      <c r="KVC56" s="196"/>
      <c r="KVD56" s="196"/>
      <c r="KVE56" s="196"/>
      <c r="KVF56" s="196"/>
      <c r="KVG56" s="196"/>
      <c r="KVH56" s="196"/>
      <c r="KVI56" s="196"/>
      <c r="KVJ56" s="196"/>
      <c r="KVK56" s="196"/>
      <c r="KVL56" s="196"/>
      <c r="KVM56" s="196"/>
      <c r="KVN56" s="196"/>
      <c r="KVO56" s="196"/>
      <c r="KVP56" s="196"/>
      <c r="KVQ56" s="196"/>
      <c r="KVR56" s="196"/>
      <c r="KVS56" s="196"/>
      <c r="KVT56" s="196"/>
      <c r="KVU56" s="196"/>
      <c r="KVV56" s="196"/>
      <c r="KVW56" s="196"/>
      <c r="KVX56" s="196"/>
      <c r="KVY56" s="196"/>
      <c r="KVZ56" s="196"/>
      <c r="KWA56" s="196"/>
      <c r="KWB56" s="196"/>
      <c r="KWC56" s="196"/>
      <c r="KWD56" s="196"/>
      <c r="KWE56" s="196"/>
      <c r="KWF56" s="196"/>
      <c r="KWG56" s="196"/>
      <c r="KWH56" s="196"/>
      <c r="KWI56" s="196"/>
      <c r="KWJ56" s="196"/>
      <c r="KWK56" s="196"/>
      <c r="KWL56" s="196"/>
      <c r="KWM56" s="196"/>
      <c r="KWN56" s="196"/>
      <c r="KWO56" s="196"/>
      <c r="KWP56" s="196"/>
      <c r="KWQ56" s="196"/>
      <c r="KWR56" s="196"/>
      <c r="KWS56" s="196"/>
      <c r="KWT56" s="196"/>
      <c r="KWU56" s="196"/>
      <c r="KWV56" s="196"/>
      <c r="KWW56" s="196"/>
      <c r="KWX56" s="196"/>
      <c r="KWY56" s="196"/>
      <c r="KWZ56" s="196"/>
      <c r="KXA56" s="196"/>
      <c r="KXB56" s="196"/>
      <c r="KXC56" s="196"/>
      <c r="KXD56" s="196"/>
      <c r="KXE56" s="196"/>
      <c r="KXF56" s="196"/>
      <c r="KXG56" s="196"/>
      <c r="KXH56" s="196"/>
      <c r="KXI56" s="196"/>
      <c r="KXJ56" s="196"/>
      <c r="KXK56" s="196"/>
      <c r="KXL56" s="196"/>
      <c r="KXM56" s="196"/>
      <c r="KXN56" s="196"/>
      <c r="KXO56" s="196"/>
      <c r="KXP56" s="196"/>
      <c r="KXQ56" s="196"/>
      <c r="KXR56" s="196"/>
      <c r="KXS56" s="196"/>
      <c r="KXT56" s="196"/>
      <c r="KXU56" s="196"/>
      <c r="KXV56" s="196"/>
      <c r="KXW56" s="196"/>
      <c r="KXX56" s="196"/>
      <c r="KXY56" s="196"/>
      <c r="KXZ56" s="196"/>
      <c r="KYA56" s="196"/>
      <c r="KYB56" s="196"/>
      <c r="KYC56" s="196"/>
      <c r="KYD56" s="196"/>
      <c r="KYE56" s="196"/>
      <c r="KYF56" s="196"/>
      <c r="KYG56" s="196"/>
      <c r="KYH56" s="196"/>
      <c r="KYI56" s="196"/>
      <c r="KYJ56" s="196"/>
      <c r="KYK56" s="196"/>
      <c r="KYL56" s="196"/>
      <c r="KYM56" s="196"/>
      <c r="KYN56" s="196"/>
      <c r="KYO56" s="196"/>
      <c r="KYP56" s="196"/>
      <c r="KYQ56" s="196"/>
      <c r="KYR56" s="196"/>
      <c r="KYS56" s="196"/>
      <c r="KYT56" s="196"/>
      <c r="KYU56" s="196"/>
      <c r="KYV56" s="196"/>
      <c r="KYW56" s="196"/>
      <c r="KYX56" s="196"/>
      <c r="KYY56" s="196"/>
      <c r="KYZ56" s="196"/>
      <c r="KZA56" s="196"/>
      <c r="KZB56" s="196"/>
      <c r="KZC56" s="196"/>
      <c r="KZD56" s="196"/>
      <c r="KZE56" s="196"/>
      <c r="KZF56" s="196"/>
      <c r="KZG56" s="196"/>
      <c r="KZH56" s="196"/>
      <c r="KZI56" s="196"/>
      <c r="KZJ56" s="196"/>
      <c r="KZK56" s="196"/>
      <c r="KZL56" s="196"/>
      <c r="KZM56" s="196"/>
      <c r="KZN56" s="196"/>
      <c r="KZO56" s="196"/>
      <c r="KZP56" s="196"/>
      <c r="KZQ56" s="196"/>
      <c r="KZR56" s="196"/>
      <c r="KZS56" s="196"/>
      <c r="KZT56" s="196"/>
      <c r="KZU56" s="196"/>
      <c r="KZV56" s="196"/>
      <c r="KZW56" s="196"/>
      <c r="KZX56" s="196"/>
      <c r="KZY56" s="196"/>
      <c r="KZZ56" s="196"/>
      <c r="LAA56" s="196"/>
      <c r="LAB56" s="196"/>
      <c r="LAC56" s="196"/>
      <c r="LAD56" s="196"/>
      <c r="LAE56" s="196"/>
      <c r="LAF56" s="196"/>
      <c r="LAG56" s="196"/>
      <c r="LAH56" s="196"/>
      <c r="LAI56" s="196"/>
      <c r="LAJ56" s="196"/>
      <c r="LAK56" s="196"/>
      <c r="LAL56" s="196"/>
      <c r="LAM56" s="196"/>
      <c r="LAN56" s="196"/>
      <c r="LAO56" s="196"/>
      <c r="LAP56" s="196"/>
      <c r="LAQ56" s="196"/>
      <c r="LAR56" s="196"/>
      <c r="LAS56" s="196"/>
      <c r="LAT56" s="196"/>
      <c r="LAU56" s="196"/>
      <c r="LAV56" s="196"/>
      <c r="LAW56" s="196"/>
      <c r="LAX56" s="196"/>
      <c r="LAY56" s="196"/>
      <c r="LAZ56" s="196"/>
      <c r="LBA56" s="196"/>
      <c r="LBB56" s="196"/>
      <c r="LBC56" s="196"/>
      <c r="LBD56" s="196"/>
      <c r="LBE56" s="196"/>
      <c r="LBF56" s="196"/>
      <c r="LBG56" s="196"/>
      <c r="LBH56" s="196"/>
      <c r="LBI56" s="196"/>
      <c r="LBJ56" s="196"/>
      <c r="LBK56" s="196"/>
      <c r="LBL56" s="196"/>
      <c r="LBM56" s="196"/>
      <c r="LBN56" s="196"/>
      <c r="LBO56" s="196"/>
      <c r="LBP56" s="196"/>
      <c r="LBQ56" s="196"/>
      <c r="LBR56" s="196"/>
      <c r="LBS56" s="196"/>
      <c r="LBT56" s="196"/>
      <c r="LBU56" s="196"/>
      <c r="LBV56" s="196"/>
      <c r="LBW56" s="196"/>
      <c r="LBX56" s="196"/>
      <c r="LBY56" s="196"/>
      <c r="LBZ56" s="196"/>
      <c r="LCA56" s="196"/>
      <c r="LCB56" s="196"/>
      <c r="LCC56" s="196"/>
      <c r="LCD56" s="196"/>
      <c r="LCE56" s="196"/>
      <c r="LCF56" s="196"/>
      <c r="LCG56" s="196"/>
      <c r="LCH56" s="196"/>
      <c r="LCI56" s="196"/>
      <c r="LCJ56" s="196"/>
      <c r="LCK56" s="196"/>
      <c r="LCL56" s="196"/>
      <c r="LCM56" s="196"/>
      <c r="LCN56" s="196"/>
      <c r="LCO56" s="196"/>
      <c r="LCP56" s="196"/>
      <c r="LCQ56" s="196"/>
      <c r="LCR56" s="196"/>
      <c r="LCS56" s="196"/>
      <c r="LCT56" s="196"/>
      <c r="LCU56" s="196"/>
      <c r="LCV56" s="196"/>
      <c r="LCW56" s="196"/>
      <c r="LCX56" s="196"/>
      <c r="LCY56" s="196"/>
      <c r="LCZ56" s="196"/>
      <c r="LDA56" s="196"/>
      <c r="LDB56" s="196"/>
      <c r="LDC56" s="196"/>
      <c r="LDD56" s="196"/>
      <c r="LDE56" s="196"/>
      <c r="LDF56" s="196"/>
      <c r="LDG56" s="196"/>
      <c r="LDH56" s="196"/>
      <c r="LDI56" s="196"/>
      <c r="LDJ56" s="196"/>
      <c r="LDK56" s="196"/>
      <c r="LDL56" s="196"/>
      <c r="LDM56" s="196"/>
      <c r="LDN56" s="196"/>
      <c r="LDO56" s="196"/>
      <c r="LDP56" s="196"/>
      <c r="LDQ56" s="196"/>
      <c r="LDR56" s="196"/>
      <c r="LDS56" s="196"/>
      <c r="LDT56" s="196"/>
      <c r="LDU56" s="196"/>
      <c r="LDV56" s="196"/>
      <c r="LDW56" s="196"/>
      <c r="LDX56" s="196"/>
      <c r="LDY56" s="196"/>
      <c r="LDZ56" s="196"/>
      <c r="LEA56" s="196"/>
      <c r="LEB56" s="196"/>
      <c r="LEC56" s="196"/>
      <c r="LED56" s="196"/>
      <c r="LEE56" s="196"/>
      <c r="LEF56" s="196"/>
      <c r="LEG56" s="196"/>
      <c r="LEH56" s="196"/>
      <c r="LEI56" s="196"/>
      <c r="LEJ56" s="196"/>
      <c r="LEK56" s="196"/>
      <c r="LEL56" s="196"/>
      <c r="LEM56" s="196"/>
      <c r="LEN56" s="196"/>
      <c r="LEO56" s="196"/>
      <c r="LEP56" s="196"/>
      <c r="LEQ56" s="196"/>
      <c r="LER56" s="196"/>
      <c r="LES56" s="196"/>
      <c r="LET56" s="196"/>
      <c r="LEU56" s="196"/>
      <c r="LEV56" s="196"/>
      <c r="LEW56" s="196"/>
      <c r="LEX56" s="196"/>
      <c r="LEY56" s="196"/>
      <c r="LEZ56" s="196"/>
      <c r="LFA56" s="196"/>
      <c r="LFB56" s="196"/>
      <c r="LFC56" s="196"/>
      <c r="LFD56" s="196"/>
      <c r="LFE56" s="196"/>
      <c r="LFF56" s="196"/>
      <c r="LFG56" s="196"/>
      <c r="LFH56" s="196"/>
      <c r="LFI56" s="196"/>
      <c r="LFJ56" s="196"/>
      <c r="LFK56" s="196"/>
      <c r="LFL56" s="196"/>
      <c r="LFM56" s="196"/>
      <c r="LFN56" s="196"/>
      <c r="LFO56" s="196"/>
      <c r="LFP56" s="196"/>
      <c r="LFQ56" s="196"/>
      <c r="LFR56" s="196"/>
      <c r="LFS56" s="196"/>
      <c r="LFT56" s="196"/>
      <c r="LFU56" s="196"/>
      <c r="LFV56" s="196"/>
      <c r="LFW56" s="196"/>
      <c r="LFX56" s="196"/>
      <c r="LFY56" s="196"/>
      <c r="LFZ56" s="196"/>
      <c r="LGA56" s="196"/>
      <c r="LGB56" s="196"/>
      <c r="LGC56" s="196"/>
      <c r="LGD56" s="196"/>
      <c r="LGE56" s="196"/>
      <c r="LGF56" s="196"/>
      <c r="LGG56" s="196"/>
      <c r="LGH56" s="196"/>
      <c r="LGI56" s="196"/>
      <c r="LGJ56" s="196"/>
      <c r="LGK56" s="196"/>
      <c r="LGL56" s="196"/>
      <c r="LGM56" s="196"/>
      <c r="LGN56" s="196"/>
      <c r="LGO56" s="196"/>
      <c r="LGP56" s="196"/>
      <c r="LGQ56" s="196"/>
      <c r="LGR56" s="196"/>
      <c r="LGS56" s="196"/>
      <c r="LGT56" s="196"/>
      <c r="LGU56" s="196"/>
      <c r="LGV56" s="196"/>
      <c r="LGW56" s="196"/>
      <c r="LGX56" s="196"/>
      <c r="LGY56" s="196"/>
      <c r="LGZ56" s="196"/>
      <c r="LHA56" s="196"/>
      <c r="LHB56" s="196"/>
      <c r="LHC56" s="196"/>
      <c r="LHD56" s="196"/>
      <c r="LHE56" s="196"/>
      <c r="LHF56" s="196"/>
      <c r="LHG56" s="196"/>
      <c r="LHH56" s="196"/>
      <c r="LHI56" s="196"/>
      <c r="LHJ56" s="196"/>
      <c r="LHK56" s="196"/>
      <c r="LHL56" s="196"/>
      <c r="LHM56" s="196"/>
      <c r="LHN56" s="196"/>
      <c r="LHO56" s="196"/>
      <c r="LHP56" s="196"/>
      <c r="LHQ56" s="196"/>
      <c r="LHR56" s="196"/>
      <c r="LHS56" s="196"/>
      <c r="LHT56" s="196"/>
      <c r="LHU56" s="196"/>
      <c r="LHV56" s="196"/>
      <c r="LHW56" s="196"/>
      <c r="LHX56" s="196"/>
      <c r="LHY56" s="196"/>
      <c r="LHZ56" s="196"/>
      <c r="LIA56" s="196"/>
      <c r="LIB56" s="196"/>
      <c r="LIC56" s="196"/>
      <c r="LID56" s="196"/>
      <c r="LIE56" s="196"/>
      <c r="LIF56" s="196"/>
      <c r="LIG56" s="196"/>
      <c r="LIH56" s="196"/>
      <c r="LII56" s="196"/>
      <c r="LIJ56" s="196"/>
      <c r="LIK56" s="196"/>
      <c r="LIL56" s="196"/>
      <c r="LIM56" s="196"/>
      <c r="LIN56" s="196"/>
      <c r="LIO56" s="196"/>
      <c r="LIP56" s="196"/>
      <c r="LIQ56" s="196"/>
      <c r="LIR56" s="196"/>
      <c r="LIS56" s="196"/>
      <c r="LIT56" s="196"/>
      <c r="LIU56" s="196"/>
      <c r="LIV56" s="196"/>
      <c r="LIW56" s="196"/>
      <c r="LIX56" s="196"/>
      <c r="LIY56" s="196"/>
      <c r="LIZ56" s="196"/>
      <c r="LJA56" s="196"/>
      <c r="LJB56" s="196"/>
      <c r="LJC56" s="196"/>
      <c r="LJD56" s="196"/>
      <c r="LJE56" s="196"/>
      <c r="LJF56" s="196"/>
      <c r="LJG56" s="196"/>
      <c r="LJH56" s="196"/>
      <c r="LJI56" s="196"/>
      <c r="LJJ56" s="196"/>
      <c r="LJK56" s="196"/>
      <c r="LJL56" s="196"/>
      <c r="LJM56" s="196"/>
      <c r="LJN56" s="196"/>
      <c r="LJO56" s="196"/>
      <c r="LJP56" s="196"/>
      <c r="LJQ56" s="196"/>
      <c r="LJR56" s="196"/>
      <c r="LJS56" s="196"/>
      <c r="LJT56" s="196"/>
      <c r="LJU56" s="196"/>
      <c r="LJV56" s="196"/>
      <c r="LJW56" s="196"/>
      <c r="LJX56" s="196"/>
      <c r="LJY56" s="196"/>
      <c r="LJZ56" s="196"/>
      <c r="LKA56" s="196"/>
      <c r="LKB56" s="196"/>
      <c r="LKC56" s="196"/>
      <c r="LKD56" s="196"/>
      <c r="LKE56" s="196"/>
      <c r="LKF56" s="196"/>
      <c r="LKG56" s="196"/>
      <c r="LKH56" s="196"/>
      <c r="LKI56" s="196"/>
      <c r="LKJ56" s="196"/>
      <c r="LKK56" s="196"/>
      <c r="LKL56" s="196"/>
      <c r="LKM56" s="196"/>
      <c r="LKN56" s="196"/>
      <c r="LKO56" s="196"/>
      <c r="LKP56" s="196"/>
      <c r="LKQ56" s="196"/>
      <c r="LKR56" s="196"/>
      <c r="LKS56" s="196"/>
      <c r="LKT56" s="196"/>
      <c r="LKU56" s="196"/>
      <c r="LKV56" s="196"/>
      <c r="LKW56" s="196"/>
      <c r="LKX56" s="196"/>
      <c r="LKY56" s="196"/>
      <c r="LKZ56" s="196"/>
      <c r="LLA56" s="196"/>
      <c r="LLB56" s="196"/>
      <c r="LLC56" s="196"/>
      <c r="LLD56" s="196"/>
      <c r="LLE56" s="196"/>
      <c r="LLF56" s="196"/>
      <c r="LLG56" s="196"/>
      <c r="LLH56" s="196"/>
      <c r="LLI56" s="196"/>
      <c r="LLJ56" s="196"/>
      <c r="LLK56" s="196"/>
      <c r="LLL56" s="196"/>
      <c r="LLM56" s="196"/>
      <c r="LLN56" s="196"/>
      <c r="LLO56" s="196"/>
      <c r="LLP56" s="196"/>
      <c r="LLQ56" s="196"/>
      <c r="LLR56" s="196"/>
      <c r="LLS56" s="196"/>
      <c r="LLT56" s="196"/>
      <c r="LLU56" s="196"/>
      <c r="LLV56" s="196"/>
      <c r="LLW56" s="196"/>
      <c r="LLX56" s="196"/>
      <c r="LLY56" s="196"/>
      <c r="LLZ56" s="196"/>
      <c r="LMA56" s="196"/>
      <c r="LMB56" s="196"/>
      <c r="LMC56" s="196"/>
      <c r="LMD56" s="196"/>
      <c r="LME56" s="196"/>
      <c r="LMF56" s="196"/>
      <c r="LMG56" s="196"/>
      <c r="LMH56" s="196"/>
      <c r="LMI56" s="196"/>
      <c r="LMJ56" s="196"/>
      <c r="LMK56" s="196"/>
      <c r="LML56" s="196"/>
      <c r="LMM56" s="196"/>
      <c r="LMN56" s="196"/>
      <c r="LMO56" s="196"/>
      <c r="LMP56" s="196"/>
      <c r="LMQ56" s="196"/>
      <c r="LMR56" s="196"/>
      <c r="LMS56" s="196"/>
      <c r="LMT56" s="196"/>
      <c r="LMU56" s="196"/>
      <c r="LMV56" s="196"/>
      <c r="LMW56" s="196"/>
      <c r="LMX56" s="196"/>
      <c r="LMY56" s="196"/>
      <c r="LMZ56" s="196"/>
      <c r="LNA56" s="196"/>
      <c r="LNB56" s="196"/>
      <c r="LNC56" s="196"/>
      <c r="LND56" s="196"/>
      <c r="LNE56" s="196"/>
      <c r="LNF56" s="196"/>
      <c r="LNG56" s="196"/>
      <c r="LNH56" s="196"/>
      <c r="LNI56" s="196"/>
      <c r="LNJ56" s="196"/>
      <c r="LNK56" s="196"/>
      <c r="LNL56" s="196"/>
      <c r="LNM56" s="196"/>
      <c r="LNN56" s="196"/>
      <c r="LNO56" s="196"/>
      <c r="LNP56" s="196"/>
      <c r="LNQ56" s="196"/>
      <c r="LNR56" s="196"/>
      <c r="LNS56" s="196"/>
      <c r="LNT56" s="196"/>
      <c r="LNU56" s="196"/>
      <c r="LNV56" s="196"/>
      <c r="LNW56" s="196"/>
      <c r="LNX56" s="196"/>
      <c r="LNY56" s="196"/>
      <c r="LNZ56" s="196"/>
      <c r="LOA56" s="196"/>
      <c r="LOB56" s="196"/>
      <c r="LOC56" s="196"/>
      <c r="LOD56" s="196"/>
      <c r="LOE56" s="196"/>
      <c r="LOF56" s="196"/>
      <c r="LOG56" s="196"/>
      <c r="LOH56" s="196"/>
      <c r="LOI56" s="196"/>
      <c r="LOJ56" s="196"/>
      <c r="LOK56" s="196"/>
      <c r="LOL56" s="196"/>
      <c r="LOM56" s="196"/>
      <c r="LON56" s="196"/>
      <c r="LOO56" s="196"/>
      <c r="LOP56" s="196"/>
      <c r="LOQ56" s="196"/>
      <c r="LOR56" s="196"/>
      <c r="LOS56" s="196"/>
      <c r="LOT56" s="196"/>
      <c r="LOU56" s="196"/>
      <c r="LOV56" s="196"/>
      <c r="LOW56" s="196"/>
      <c r="LOX56" s="196"/>
      <c r="LOY56" s="196"/>
      <c r="LOZ56" s="196"/>
      <c r="LPA56" s="196"/>
      <c r="LPB56" s="196"/>
      <c r="LPC56" s="196"/>
      <c r="LPD56" s="196"/>
      <c r="LPE56" s="196"/>
      <c r="LPF56" s="196"/>
      <c r="LPG56" s="196"/>
      <c r="LPH56" s="196"/>
      <c r="LPI56" s="196"/>
      <c r="LPJ56" s="196"/>
      <c r="LPK56" s="196"/>
      <c r="LPL56" s="196"/>
      <c r="LPM56" s="196"/>
      <c r="LPN56" s="196"/>
      <c r="LPO56" s="196"/>
      <c r="LPP56" s="196"/>
      <c r="LPQ56" s="196"/>
      <c r="LPR56" s="196"/>
      <c r="LPS56" s="196"/>
      <c r="LPT56" s="196"/>
      <c r="LPU56" s="196"/>
      <c r="LPV56" s="196"/>
      <c r="LPW56" s="196"/>
      <c r="LPX56" s="196"/>
      <c r="LPY56" s="196"/>
      <c r="LPZ56" s="196"/>
      <c r="LQA56" s="196"/>
      <c r="LQB56" s="196"/>
      <c r="LQC56" s="196"/>
      <c r="LQD56" s="196"/>
      <c r="LQE56" s="196"/>
      <c r="LQF56" s="196"/>
      <c r="LQG56" s="196"/>
      <c r="LQH56" s="196"/>
      <c r="LQI56" s="196"/>
      <c r="LQJ56" s="196"/>
      <c r="LQK56" s="196"/>
      <c r="LQL56" s="196"/>
      <c r="LQM56" s="196"/>
      <c r="LQN56" s="196"/>
      <c r="LQO56" s="196"/>
      <c r="LQP56" s="196"/>
      <c r="LQQ56" s="196"/>
      <c r="LQR56" s="196"/>
      <c r="LQS56" s="196"/>
      <c r="LQT56" s="196"/>
      <c r="LQU56" s="196"/>
      <c r="LQV56" s="196"/>
      <c r="LQW56" s="196"/>
      <c r="LQX56" s="196"/>
      <c r="LQY56" s="196"/>
      <c r="LQZ56" s="196"/>
      <c r="LRA56" s="196"/>
      <c r="LRB56" s="196"/>
      <c r="LRC56" s="196"/>
      <c r="LRD56" s="196"/>
      <c r="LRE56" s="196"/>
      <c r="LRF56" s="196"/>
      <c r="LRG56" s="196"/>
      <c r="LRH56" s="196"/>
      <c r="LRI56" s="196"/>
      <c r="LRJ56" s="196"/>
      <c r="LRK56" s="196"/>
      <c r="LRL56" s="196"/>
      <c r="LRM56" s="196"/>
      <c r="LRN56" s="196"/>
      <c r="LRO56" s="196"/>
      <c r="LRP56" s="196"/>
      <c r="LRQ56" s="196"/>
      <c r="LRR56" s="196"/>
      <c r="LRS56" s="196"/>
      <c r="LRT56" s="196"/>
      <c r="LRU56" s="196"/>
      <c r="LRV56" s="196"/>
      <c r="LRW56" s="196"/>
      <c r="LRX56" s="196"/>
      <c r="LRY56" s="196"/>
      <c r="LRZ56" s="196"/>
      <c r="LSA56" s="196"/>
      <c r="LSB56" s="196"/>
      <c r="LSC56" s="196"/>
      <c r="LSD56" s="196"/>
      <c r="LSE56" s="196"/>
      <c r="LSF56" s="196"/>
      <c r="LSG56" s="196"/>
      <c r="LSH56" s="196"/>
      <c r="LSI56" s="196"/>
      <c r="LSJ56" s="196"/>
      <c r="LSK56" s="196"/>
      <c r="LSL56" s="196"/>
      <c r="LSM56" s="196"/>
      <c r="LSN56" s="196"/>
      <c r="LSO56" s="196"/>
      <c r="LSP56" s="196"/>
      <c r="LSQ56" s="196"/>
      <c r="LSR56" s="196"/>
      <c r="LSS56" s="196"/>
      <c r="LST56" s="196"/>
      <c r="LSU56" s="196"/>
      <c r="LSV56" s="196"/>
      <c r="LSW56" s="196"/>
      <c r="LSX56" s="196"/>
      <c r="LSY56" s="196"/>
      <c r="LSZ56" s="196"/>
      <c r="LTA56" s="196"/>
      <c r="LTB56" s="196"/>
      <c r="LTC56" s="196"/>
      <c r="LTD56" s="196"/>
      <c r="LTE56" s="196"/>
      <c r="LTF56" s="196"/>
      <c r="LTG56" s="196"/>
      <c r="LTH56" s="196"/>
      <c r="LTI56" s="196"/>
      <c r="LTJ56" s="196"/>
      <c r="LTK56" s="196"/>
      <c r="LTL56" s="196"/>
      <c r="LTM56" s="196"/>
      <c r="LTN56" s="196"/>
      <c r="LTO56" s="196"/>
      <c r="LTP56" s="196"/>
      <c r="LTQ56" s="196"/>
      <c r="LTR56" s="196"/>
      <c r="LTS56" s="196"/>
      <c r="LTT56" s="196"/>
      <c r="LTU56" s="196"/>
      <c r="LTV56" s="196"/>
      <c r="LTW56" s="196"/>
      <c r="LTX56" s="196"/>
      <c r="LTY56" s="196"/>
      <c r="LTZ56" s="196"/>
      <c r="LUA56" s="196"/>
      <c r="LUB56" s="196"/>
      <c r="LUC56" s="196"/>
      <c r="LUD56" s="196"/>
      <c r="LUE56" s="196"/>
      <c r="LUF56" s="196"/>
      <c r="LUG56" s="196"/>
      <c r="LUH56" s="196"/>
      <c r="LUI56" s="196"/>
      <c r="LUJ56" s="196"/>
      <c r="LUK56" s="196"/>
      <c r="LUL56" s="196"/>
      <c r="LUM56" s="196"/>
      <c r="LUN56" s="196"/>
      <c r="LUO56" s="196"/>
      <c r="LUP56" s="196"/>
      <c r="LUQ56" s="196"/>
      <c r="LUR56" s="196"/>
      <c r="LUS56" s="196"/>
      <c r="LUT56" s="196"/>
      <c r="LUU56" s="196"/>
      <c r="LUV56" s="196"/>
      <c r="LUW56" s="196"/>
      <c r="LUX56" s="196"/>
      <c r="LUY56" s="196"/>
      <c r="LUZ56" s="196"/>
      <c r="LVA56" s="196"/>
      <c r="LVB56" s="196"/>
      <c r="LVC56" s="196"/>
      <c r="LVD56" s="196"/>
      <c r="LVE56" s="196"/>
      <c r="LVF56" s="196"/>
      <c r="LVG56" s="196"/>
      <c r="LVH56" s="196"/>
      <c r="LVI56" s="196"/>
      <c r="LVJ56" s="196"/>
      <c r="LVK56" s="196"/>
      <c r="LVL56" s="196"/>
      <c r="LVM56" s="196"/>
      <c r="LVN56" s="196"/>
      <c r="LVO56" s="196"/>
      <c r="LVP56" s="196"/>
      <c r="LVQ56" s="196"/>
      <c r="LVR56" s="196"/>
      <c r="LVS56" s="196"/>
      <c r="LVT56" s="196"/>
      <c r="LVU56" s="196"/>
      <c r="LVV56" s="196"/>
      <c r="LVW56" s="196"/>
      <c r="LVX56" s="196"/>
      <c r="LVY56" s="196"/>
      <c r="LVZ56" s="196"/>
      <c r="LWA56" s="196"/>
      <c r="LWB56" s="196"/>
      <c r="LWC56" s="196"/>
      <c r="LWD56" s="196"/>
      <c r="LWE56" s="196"/>
      <c r="LWF56" s="196"/>
      <c r="LWG56" s="196"/>
      <c r="LWH56" s="196"/>
      <c r="LWI56" s="196"/>
      <c r="LWJ56" s="196"/>
      <c r="LWK56" s="196"/>
      <c r="LWL56" s="196"/>
      <c r="LWM56" s="196"/>
      <c r="LWN56" s="196"/>
      <c r="LWO56" s="196"/>
      <c r="LWP56" s="196"/>
      <c r="LWQ56" s="196"/>
      <c r="LWR56" s="196"/>
      <c r="LWS56" s="196"/>
      <c r="LWT56" s="196"/>
      <c r="LWU56" s="196"/>
      <c r="LWV56" s="196"/>
      <c r="LWW56" s="196"/>
      <c r="LWX56" s="196"/>
      <c r="LWY56" s="196"/>
      <c r="LWZ56" s="196"/>
      <c r="LXA56" s="196"/>
      <c r="LXB56" s="196"/>
      <c r="LXC56" s="196"/>
      <c r="LXD56" s="196"/>
      <c r="LXE56" s="196"/>
      <c r="LXF56" s="196"/>
      <c r="LXG56" s="196"/>
      <c r="LXH56" s="196"/>
      <c r="LXI56" s="196"/>
      <c r="LXJ56" s="196"/>
      <c r="LXK56" s="196"/>
      <c r="LXL56" s="196"/>
      <c r="LXM56" s="196"/>
      <c r="LXN56" s="196"/>
      <c r="LXO56" s="196"/>
      <c r="LXP56" s="196"/>
      <c r="LXQ56" s="196"/>
      <c r="LXR56" s="196"/>
      <c r="LXS56" s="196"/>
      <c r="LXT56" s="196"/>
      <c r="LXU56" s="196"/>
      <c r="LXV56" s="196"/>
      <c r="LXW56" s="196"/>
      <c r="LXX56" s="196"/>
      <c r="LXY56" s="196"/>
      <c r="LXZ56" s="196"/>
      <c r="LYA56" s="196"/>
      <c r="LYB56" s="196"/>
      <c r="LYC56" s="196"/>
      <c r="LYD56" s="196"/>
      <c r="LYE56" s="196"/>
      <c r="LYF56" s="196"/>
      <c r="LYG56" s="196"/>
      <c r="LYH56" s="196"/>
      <c r="LYI56" s="196"/>
      <c r="LYJ56" s="196"/>
      <c r="LYK56" s="196"/>
      <c r="LYL56" s="196"/>
      <c r="LYM56" s="196"/>
      <c r="LYN56" s="196"/>
      <c r="LYO56" s="196"/>
      <c r="LYP56" s="196"/>
      <c r="LYQ56" s="196"/>
      <c r="LYR56" s="196"/>
      <c r="LYS56" s="196"/>
      <c r="LYT56" s="196"/>
      <c r="LYU56" s="196"/>
      <c r="LYV56" s="196"/>
      <c r="LYW56" s="196"/>
      <c r="LYX56" s="196"/>
      <c r="LYY56" s="196"/>
      <c r="LYZ56" s="196"/>
      <c r="LZA56" s="196"/>
      <c r="LZB56" s="196"/>
      <c r="LZC56" s="196"/>
      <c r="LZD56" s="196"/>
      <c r="LZE56" s="196"/>
      <c r="LZF56" s="196"/>
      <c r="LZG56" s="196"/>
      <c r="LZH56" s="196"/>
      <c r="LZI56" s="196"/>
      <c r="LZJ56" s="196"/>
      <c r="LZK56" s="196"/>
      <c r="LZL56" s="196"/>
      <c r="LZM56" s="196"/>
      <c r="LZN56" s="196"/>
      <c r="LZO56" s="196"/>
      <c r="LZP56" s="196"/>
      <c r="LZQ56" s="196"/>
      <c r="LZR56" s="196"/>
      <c r="LZS56" s="196"/>
      <c r="LZT56" s="196"/>
      <c r="LZU56" s="196"/>
      <c r="LZV56" s="196"/>
      <c r="LZW56" s="196"/>
      <c r="LZX56" s="196"/>
      <c r="LZY56" s="196"/>
      <c r="LZZ56" s="196"/>
      <c r="MAA56" s="196"/>
      <c r="MAB56" s="196"/>
      <c r="MAC56" s="196"/>
      <c r="MAD56" s="196"/>
      <c r="MAE56" s="196"/>
      <c r="MAF56" s="196"/>
      <c r="MAG56" s="196"/>
      <c r="MAH56" s="196"/>
      <c r="MAI56" s="196"/>
      <c r="MAJ56" s="196"/>
      <c r="MAK56" s="196"/>
      <c r="MAL56" s="196"/>
      <c r="MAM56" s="196"/>
      <c r="MAN56" s="196"/>
      <c r="MAO56" s="196"/>
      <c r="MAP56" s="196"/>
      <c r="MAQ56" s="196"/>
      <c r="MAR56" s="196"/>
      <c r="MAS56" s="196"/>
      <c r="MAT56" s="196"/>
      <c r="MAU56" s="196"/>
      <c r="MAV56" s="196"/>
      <c r="MAW56" s="196"/>
      <c r="MAX56" s="196"/>
      <c r="MAY56" s="196"/>
      <c r="MAZ56" s="196"/>
      <c r="MBA56" s="196"/>
      <c r="MBB56" s="196"/>
      <c r="MBC56" s="196"/>
      <c r="MBD56" s="196"/>
      <c r="MBE56" s="196"/>
      <c r="MBF56" s="196"/>
      <c r="MBG56" s="196"/>
      <c r="MBH56" s="196"/>
      <c r="MBI56" s="196"/>
      <c r="MBJ56" s="196"/>
      <c r="MBK56" s="196"/>
      <c r="MBL56" s="196"/>
      <c r="MBM56" s="196"/>
      <c r="MBN56" s="196"/>
      <c r="MBO56" s="196"/>
      <c r="MBP56" s="196"/>
      <c r="MBQ56" s="196"/>
      <c r="MBR56" s="196"/>
      <c r="MBS56" s="196"/>
      <c r="MBT56" s="196"/>
      <c r="MBU56" s="196"/>
      <c r="MBV56" s="196"/>
      <c r="MBW56" s="196"/>
      <c r="MBX56" s="196"/>
      <c r="MBY56" s="196"/>
      <c r="MBZ56" s="196"/>
      <c r="MCA56" s="196"/>
      <c r="MCB56" s="196"/>
      <c r="MCC56" s="196"/>
      <c r="MCD56" s="196"/>
      <c r="MCE56" s="196"/>
      <c r="MCF56" s="196"/>
      <c r="MCG56" s="196"/>
      <c r="MCH56" s="196"/>
      <c r="MCI56" s="196"/>
      <c r="MCJ56" s="196"/>
      <c r="MCK56" s="196"/>
      <c r="MCL56" s="196"/>
      <c r="MCM56" s="196"/>
      <c r="MCN56" s="196"/>
      <c r="MCO56" s="196"/>
      <c r="MCP56" s="196"/>
      <c r="MCQ56" s="196"/>
      <c r="MCR56" s="196"/>
      <c r="MCS56" s="196"/>
      <c r="MCT56" s="196"/>
      <c r="MCU56" s="196"/>
      <c r="MCV56" s="196"/>
      <c r="MCW56" s="196"/>
      <c r="MCX56" s="196"/>
      <c r="MCY56" s="196"/>
      <c r="MCZ56" s="196"/>
      <c r="MDA56" s="196"/>
      <c r="MDB56" s="196"/>
      <c r="MDC56" s="196"/>
      <c r="MDD56" s="196"/>
      <c r="MDE56" s="196"/>
      <c r="MDF56" s="196"/>
      <c r="MDG56" s="196"/>
      <c r="MDH56" s="196"/>
      <c r="MDI56" s="196"/>
      <c r="MDJ56" s="196"/>
      <c r="MDK56" s="196"/>
      <c r="MDL56" s="196"/>
      <c r="MDM56" s="196"/>
      <c r="MDN56" s="196"/>
      <c r="MDO56" s="196"/>
      <c r="MDP56" s="196"/>
      <c r="MDQ56" s="196"/>
      <c r="MDR56" s="196"/>
      <c r="MDS56" s="196"/>
      <c r="MDT56" s="196"/>
      <c r="MDU56" s="196"/>
      <c r="MDV56" s="196"/>
      <c r="MDW56" s="196"/>
      <c r="MDX56" s="196"/>
      <c r="MDY56" s="196"/>
      <c r="MDZ56" s="196"/>
      <c r="MEA56" s="196"/>
      <c r="MEB56" s="196"/>
      <c r="MEC56" s="196"/>
      <c r="MED56" s="196"/>
      <c r="MEE56" s="196"/>
      <c r="MEF56" s="196"/>
      <c r="MEG56" s="196"/>
      <c r="MEH56" s="196"/>
      <c r="MEI56" s="196"/>
      <c r="MEJ56" s="196"/>
      <c r="MEK56" s="196"/>
      <c r="MEL56" s="196"/>
      <c r="MEM56" s="196"/>
      <c r="MEN56" s="196"/>
      <c r="MEO56" s="196"/>
      <c r="MEP56" s="196"/>
      <c r="MEQ56" s="196"/>
      <c r="MER56" s="196"/>
      <c r="MES56" s="196"/>
      <c r="MET56" s="196"/>
      <c r="MEU56" s="196"/>
      <c r="MEV56" s="196"/>
      <c r="MEW56" s="196"/>
      <c r="MEX56" s="196"/>
      <c r="MEY56" s="196"/>
      <c r="MEZ56" s="196"/>
      <c r="MFA56" s="196"/>
      <c r="MFB56" s="196"/>
      <c r="MFC56" s="196"/>
      <c r="MFD56" s="196"/>
      <c r="MFE56" s="196"/>
      <c r="MFF56" s="196"/>
      <c r="MFG56" s="196"/>
      <c r="MFH56" s="196"/>
      <c r="MFI56" s="196"/>
      <c r="MFJ56" s="196"/>
      <c r="MFK56" s="196"/>
      <c r="MFL56" s="196"/>
      <c r="MFM56" s="196"/>
      <c r="MFN56" s="196"/>
      <c r="MFO56" s="196"/>
      <c r="MFP56" s="196"/>
      <c r="MFQ56" s="196"/>
      <c r="MFR56" s="196"/>
      <c r="MFS56" s="196"/>
      <c r="MFT56" s="196"/>
      <c r="MFU56" s="196"/>
      <c r="MFV56" s="196"/>
      <c r="MFW56" s="196"/>
      <c r="MFX56" s="196"/>
      <c r="MFY56" s="196"/>
      <c r="MFZ56" s="196"/>
      <c r="MGA56" s="196"/>
      <c r="MGB56" s="196"/>
      <c r="MGC56" s="196"/>
      <c r="MGD56" s="196"/>
      <c r="MGE56" s="196"/>
      <c r="MGF56" s="196"/>
      <c r="MGG56" s="196"/>
      <c r="MGH56" s="196"/>
      <c r="MGI56" s="196"/>
      <c r="MGJ56" s="196"/>
      <c r="MGK56" s="196"/>
      <c r="MGL56" s="196"/>
      <c r="MGM56" s="196"/>
      <c r="MGN56" s="196"/>
      <c r="MGO56" s="196"/>
      <c r="MGP56" s="196"/>
      <c r="MGQ56" s="196"/>
      <c r="MGR56" s="196"/>
      <c r="MGS56" s="196"/>
      <c r="MGT56" s="196"/>
      <c r="MGU56" s="196"/>
      <c r="MGV56" s="196"/>
      <c r="MGW56" s="196"/>
      <c r="MGX56" s="196"/>
      <c r="MGY56" s="196"/>
      <c r="MGZ56" s="196"/>
      <c r="MHA56" s="196"/>
      <c r="MHB56" s="196"/>
      <c r="MHC56" s="196"/>
      <c r="MHD56" s="196"/>
      <c r="MHE56" s="196"/>
      <c r="MHF56" s="196"/>
      <c r="MHG56" s="196"/>
      <c r="MHH56" s="196"/>
      <c r="MHI56" s="196"/>
      <c r="MHJ56" s="196"/>
      <c r="MHK56" s="196"/>
      <c r="MHL56" s="196"/>
      <c r="MHM56" s="196"/>
      <c r="MHN56" s="196"/>
      <c r="MHO56" s="196"/>
      <c r="MHP56" s="196"/>
      <c r="MHQ56" s="196"/>
      <c r="MHR56" s="196"/>
      <c r="MHS56" s="196"/>
      <c r="MHT56" s="196"/>
      <c r="MHU56" s="196"/>
      <c r="MHV56" s="196"/>
      <c r="MHW56" s="196"/>
      <c r="MHX56" s="196"/>
      <c r="MHY56" s="196"/>
      <c r="MHZ56" s="196"/>
      <c r="MIA56" s="196"/>
      <c r="MIB56" s="196"/>
      <c r="MIC56" s="196"/>
      <c r="MID56" s="196"/>
      <c r="MIE56" s="196"/>
      <c r="MIF56" s="196"/>
      <c r="MIG56" s="196"/>
      <c r="MIH56" s="196"/>
      <c r="MII56" s="196"/>
      <c r="MIJ56" s="196"/>
      <c r="MIK56" s="196"/>
      <c r="MIL56" s="196"/>
      <c r="MIM56" s="196"/>
      <c r="MIN56" s="196"/>
      <c r="MIO56" s="196"/>
      <c r="MIP56" s="196"/>
      <c r="MIQ56" s="196"/>
      <c r="MIR56" s="196"/>
      <c r="MIS56" s="196"/>
      <c r="MIT56" s="196"/>
      <c r="MIU56" s="196"/>
      <c r="MIV56" s="196"/>
      <c r="MIW56" s="196"/>
      <c r="MIX56" s="196"/>
      <c r="MIY56" s="196"/>
      <c r="MIZ56" s="196"/>
      <c r="MJA56" s="196"/>
      <c r="MJB56" s="196"/>
      <c r="MJC56" s="196"/>
      <c r="MJD56" s="196"/>
      <c r="MJE56" s="196"/>
      <c r="MJF56" s="196"/>
      <c r="MJG56" s="196"/>
      <c r="MJH56" s="196"/>
      <c r="MJI56" s="196"/>
      <c r="MJJ56" s="196"/>
      <c r="MJK56" s="196"/>
      <c r="MJL56" s="196"/>
      <c r="MJM56" s="196"/>
      <c r="MJN56" s="196"/>
      <c r="MJO56" s="196"/>
      <c r="MJP56" s="196"/>
      <c r="MJQ56" s="196"/>
      <c r="MJR56" s="196"/>
      <c r="MJS56" s="196"/>
      <c r="MJT56" s="196"/>
      <c r="MJU56" s="196"/>
      <c r="MJV56" s="196"/>
      <c r="MJW56" s="196"/>
      <c r="MJX56" s="196"/>
      <c r="MJY56" s="196"/>
      <c r="MJZ56" s="196"/>
      <c r="MKA56" s="196"/>
      <c r="MKB56" s="196"/>
      <c r="MKC56" s="196"/>
      <c r="MKD56" s="196"/>
      <c r="MKE56" s="196"/>
      <c r="MKF56" s="196"/>
      <c r="MKG56" s="196"/>
      <c r="MKH56" s="196"/>
      <c r="MKI56" s="196"/>
      <c r="MKJ56" s="196"/>
      <c r="MKK56" s="196"/>
      <c r="MKL56" s="196"/>
      <c r="MKM56" s="196"/>
      <c r="MKN56" s="196"/>
      <c r="MKO56" s="196"/>
      <c r="MKP56" s="196"/>
      <c r="MKQ56" s="196"/>
      <c r="MKR56" s="196"/>
      <c r="MKS56" s="196"/>
      <c r="MKT56" s="196"/>
      <c r="MKU56" s="196"/>
      <c r="MKV56" s="196"/>
      <c r="MKW56" s="196"/>
      <c r="MKX56" s="196"/>
      <c r="MKY56" s="196"/>
      <c r="MKZ56" s="196"/>
      <c r="MLA56" s="196"/>
      <c r="MLB56" s="196"/>
      <c r="MLC56" s="196"/>
      <c r="MLD56" s="196"/>
      <c r="MLE56" s="196"/>
      <c r="MLF56" s="196"/>
      <c r="MLG56" s="196"/>
      <c r="MLH56" s="196"/>
      <c r="MLI56" s="196"/>
      <c r="MLJ56" s="196"/>
      <c r="MLK56" s="196"/>
      <c r="MLL56" s="196"/>
      <c r="MLM56" s="196"/>
      <c r="MLN56" s="196"/>
      <c r="MLO56" s="196"/>
      <c r="MLP56" s="196"/>
      <c r="MLQ56" s="196"/>
      <c r="MLR56" s="196"/>
      <c r="MLS56" s="196"/>
      <c r="MLT56" s="196"/>
      <c r="MLU56" s="196"/>
      <c r="MLV56" s="196"/>
      <c r="MLW56" s="196"/>
      <c r="MLX56" s="196"/>
      <c r="MLY56" s="196"/>
      <c r="MLZ56" s="196"/>
      <c r="MMA56" s="196"/>
      <c r="MMB56" s="196"/>
      <c r="MMC56" s="196"/>
      <c r="MMD56" s="196"/>
      <c r="MME56" s="196"/>
      <c r="MMF56" s="196"/>
      <c r="MMG56" s="196"/>
      <c r="MMH56" s="196"/>
      <c r="MMI56" s="196"/>
      <c r="MMJ56" s="196"/>
      <c r="MMK56" s="196"/>
      <c r="MML56" s="196"/>
      <c r="MMM56" s="196"/>
      <c r="MMN56" s="196"/>
      <c r="MMO56" s="196"/>
      <c r="MMP56" s="196"/>
      <c r="MMQ56" s="196"/>
      <c r="MMR56" s="196"/>
      <c r="MMS56" s="196"/>
      <c r="MMT56" s="196"/>
      <c r="MMU56" s="196"/>
      <c r="MMV56" s="196"/>
      <c r="MMW56" s="196"/>
      <c r="MMX56" s="196"/>
      <c r="MMY56" s="196"/>
      <c r="MMZ56" s="196"/>
      <c r="MNA56" s="196"/>
      <c r="MNB56" s="196"/>
      <c r="MNC56" s="196"/>
      <c r="MND56" s="196"/>
      <c r="MNE56" s="196"/>
      <c r="MNF56" s="196"/>
      <c r="MNG56" s="196"/>
      <c r="MNH56" s="196"/>
      <c r="MNI56" s="196"/>
      <c r="MNJ56" s="196"/>
      <c r="MNK56" s="196"/>
      <c r="MNL56" s="196"/>
      <c r="MNM56" s="196"/>
      <c r="MNN56" s="196"/>
      <c r="MNO56" s="196"/>
      <c r="MNP56" s="196"/>
      <c r="MNQ56" s="196"/>
      <c r="MNR56" s="196"/>
      <c r="MNS56" s="196"/>
      <c r="MNT56" s="196"/>
      <c r="MNU56" s="196"/>
      <c r="MNV56" s="196"/>
      <c r="MNW56" s="196"/>
      <c r="MNX56" s="196"/>
      <c r="MNY56" s="196"/>
      <c r="MNZ56" s="196"/>
      <c r="MOA56" s="196"/>
      <c r="MOB56" s="196"/>
      <c r="MOC56" s="196"/>
      <c r="MOD56" s="196"/>
      <c r="MOE56" s="196"/>
      <c r="MOF56" s="196"/>
      <c r="MOG56" s="196"/>
      <c r="MOH56" s="196"/>
      <c r="MOI56" s="196"/>
      <c r="MOJ56" s="196"/>
      <c r="MOK56" s="196"/>
      <c r="MOL56" s="196"/>
      <c r="MOM56" s="196"/>
      <c r="MON56" s="196"/>
      <c r="MOO56" s="196"/>
      <c r="MOP56" s="196"/>
      <c r="MOQ56" s="196"/>
      <c r="MOR56" s="196"/>
      <c r="MOS56" s="196"/>
      <c r="MOT56" s="196"/>
      <c r="MOU56" s="196"/>
      <c r="MOV56" s="196"/>
      <c r="MOW56" s="196"/>
      <c r="MOX56" s="196"/>
      <c r="MOY56" s="196"/>
      <c r="MOZ56" s="196"/>
      <c r="MPA56" s="196"/>
      <c r="MPB56" s="196"/>
      <c r="MPC56" s="196"/>
      <c r="MPD56" s="196"/>
      <c r="MPE56" s="196"/>
      <c r="MPF56" s="196"/>
      <c r="MPG56" s="196"/>
      <c r="MPH56" s="196"/>
      <c r="MPI56" s="196"/>
      <c r="MPJ56" s="196"/>
      <c r="MPK56" s="196"/>
      <c r="MPL56" s="196"/>
      <c r="MPM56" s="196"/>
      <c r="MPN56" s="196"/>
      <c r="MPO56" s="196"/>
      <c r="MPP56" s="196"/>
      <c r="MPQ56" s="196"/>
      <c r="MPR56" s="196"/>
      <c r="MPS56" s="196"/>
      <c r="MPT56" s="196"/>
      <c r="MPU56" s="196"/>
      <c r="MPV56" s="196"/>
      <c r="MPW56" s="196"/>
      <c r="MPX56" s="196"/>
      <c r="MPY56" s="196"/>
      <c r="MPZ56" s="196"/>
      <c r="MQA56" s="196"/>
      <c r="MQB56" s="196"/>
      <c r="MQC56" s="196"/>
      <c r="MQD56" s="196"/>
      <c r="MQE56" s="196"/>
      <c r="MQF56" s="196"/>
      <c r="MQG56" s="196"/>
      <c r="MQH56" s="196"/>
      <c r="MQI56" s="196"/>
      <c r="MQJ56" s="196"/>
      <c r="MQK56" s="196"/>
      <c r="MQL56" s="196"/>
      <c r="MQM56" s="196"/>
      <c r="MQN56" s="196"/>
      <c r="MQO56" s="196"/>
      <c r="MQP56" s="196"/>
      <c r="MQQ56" s="196"/>
      <c r="MQR56" s="196"/>
      <c r="MQS56" s="196"/>
      <c r="MQT56" s="196"/>
      <c r="MQU56" s="196"/>
      <c r="MQV56" s="196"/>
      <c r="MQW56" s="196"/>
      <c r="MQX56" s="196"/>
      <c r="MQY56" s="196"/>
      <c r="MQZ56" s="196"/>
      <c r="MRA56" s="196"/>
      <c r="MRB56" s="196"/>
      <c r="MRC56" s="196"/>
      <c r="MRD56" s="196"/>
      <c r="MRE56" s="196"/>
      <c r="MRF56" s="196"/>
      <c r="MRG56" s="196"/>
      <c r="MRH56" s="196"/>
      <c r="MRI56" s="196"/>
      <c r="MRJ56" s="196"/>
      <c r="MRK56" s="196"/>
      <c r="MRL56" s="196"/>
      <c r="MRM56" s="196"/>
      <c r="MRN56" s="196"/>
      <c r="MRO56" s="196"/>
      <c r="MRP56" s="196"/>
      <c r="MRQ56" s="196"/>
      <c r="MRR56" s="196"/>
      <c r="MRS56" s="196"/>
      <c r="MRT56" s="196"/>
      <c r="MRU56" s="196"/>
      <c r="MRV56" s="196"/>
      <c r="MRW56" s="196"/>
      <c r="MRX56" s="196"/>
      <c r="MRY56" s="196"/>
      <c r="MRZ56" s="196"/>
      <c r="MSA56" s="196"/>
      <c r="MSB56" s="196"/>
      <c r="MSC56" s="196"/>
      <c r="MSD56" s="196"/>
      <c r="MSE56" s="196"/>
      <c r="MSF56" s="196"/>
      <c r="MSG56" s="196"/>
      <c r="MSH56" s="196"/>
      <c r="MSI56" s="196"/>
      <c r="MSJ56" s="196"/>
      <c r="MSK56" s="196"/>
      <c r="MSL56" s="196"/>
      <c r="MSM56" s="196"/>
      <c r="MSN56" s="196"/>
      <c r="MSO56" s="196"/>
      <c r="MSP56" s="196"/>
      <c r="MSQ56" s="196"/>
      <c r="MSR56" s="196"/>
      <c r="MSS56" s="196"/>
      <c r="MST56" s="196"/>
      <c r="MSU56" s="196"/>
      <c r="MSV56" s="196"/>
      <c r="MSW56" s="196"/>
      <c r="MSX56" s="196"/>
      <c r="MSY56" s="196"/>
      <c r="MSZ56" s="196"/>
      <c r="MTA56" s="196"/>
      <c r="MTB56" s="196"/>
      <c r="MTC56" s="196"/>
      <c r="MTD56" s="196"/>
      <c r="MTE56" s="196"/>
      <c r="MTF56" s="196"/>
      <c r="MTG56" s="196"/>
      <c r="MTH56" s="196"/>
      <c r="MTI56" s="196"/>
      <c r="MTJ56" s="196"/>
      <c r="MTK56" s="196"/>
      <c r="MTL56" s="196"/>
      <c r="MTM56" s="196"/>
      <c r="MTN56" s="196"/>
      <c r="MTO56" s="196"/>
      <c r="MTP56" s="196"/>
      <c r="MTQ56" s="196"/>
      <c r="MTR56" s="196"/>
      <c r="MTS56" s="196"/>
      <c r="MTT56" s="196"/>
      <c r="MTU56" s="196"/>
      <c r="MTV56" s="196"/>
      <c r="MTW56" s="196"/>
      <c r="MTX56" s="196"/>
      <c r="MTY56" s="196"/>
      <c r="MTZ56" s="196"/>
      <c r="MUA56" s="196"/>
      <c r="MUB56" s="196"/>
      <c r="MUC56" s="196"/>
      <c r="MUD56" s="196"/>
      <c r="MUE56" s="196"/>
      <c r="MUF56" s="196"/>
      <c r="MUG56" s="196"/>
      <c r="MUH56" s="196"/>
      <c r="MUI56" s="196"/>
      <c r="MUJ56" s="196"/>
      <c r="MUK56" s="196"/>
      <c r="MUL56" s="196"/>
      <c r="MUM56" s="196"/>
      <c r="MUN56" s="196"/>
      <c r="MUO56" s="196"/>
      <c r="MUP56" s="196"/>
      <c r="MUQ56" s="196"/>
      <c r="MUR56" s="196"/>
      <c r="MUS56" s="196"/>
      <c r="MUT56" s="196"/>
      <c r="MUU56" s="196"/>
      <c r="MUV56" s="196"/>
      <c r="MUW56" s="196"/>
      <c r="MUX56" s="196"/>
      <c r="MUY56" s="196"/>
      <c r="MUZ56" s="196"/>
      <c r="MVA56" s="196"/>
      <c r="MVB56" s="196"/>
      <c r="MVC56" s="196"/>
      <c r="MVD56" s="196"/>
      <c r="MVE56" s="196"/>
      <c r="MVF56" s="196"/>
      <c r="MVG56" s="196"/>
      <c r="MVH56" s="196"/>
      <c r="MVI56" s="196"/>
      <c r="MVJ56" s="196"/>
      <c r="MVK56" s="196"/>
      <c r="MVL56" s="196"/>
      <c r="MVM56" s="196"/>
      <c r="MVN56" s="196"/>
      <c r="MVO56" s="196"/>
      <c r="MVP56" s="196"/>
      <c r="MVQ56" s="196"/>
      <c r="MVR56" s="196"/>
      <c r="MVS56" s="196"/>
      <c r="MVT56" s="196"/>
      <c r="MVU56" s="196"/>
      <c r="MVV56" s="196"/>
      <c r="MVW56" s="196"/>
      <c r="MVX56" s="196"/>
      <c r="MVY56" s="196"/>
      <c r="MVZ56" s="196"/>
      <c r="MWA56" s="196"/>
      <c r="MWB56" s="196"/>
      <c r="MWC56" s="196"/>
      <c r="MWD56" s="196"/>
      <c r="MWE56" s="196"/>
      <c r="MWF56" s="196"/>
      <c r="MWG56" s="196"/>
      <c r="MWH56" s="196"/>
      <c r="MWI56" s="196"/>
      <c r="MWJ56" s="196"/>
      <c r="MWK56" s="196"/>
      <c r="MWL56" s="196"/>
      <c r="MWM56" s="196"/>
      <c r="MWN56" s="196"/>
      <c r="MWO56" s="196"/>
      <c r="MWP56" s="196"/>
      <c r="MWQ56" s="196"/>
      <c r="MWR56" s="196"/>
      <c r="MWS56" s="196"/>
      <c r="MWT56" s="196"/>
      <c r="MWU56" s="196"/>
      <c r="MWV56" s="196"/>
      <c r="MWW56" s="196"/>
      <c r="MWX56" s="196"/>
      <c r="MWY56" s="196"/>
      <c r="MWZ56" s="196"/>
      <c r="MXA56" s="196"/>
      <c r="MXB56" s="196"/>
      <c r="MXC56" s="196"/>
      <c r="MXD56" s="196"/>
      <c r="MXE56" s="196"/>
      <c r="MXF56" s="196"/>
      <c r="MXG56" s="196"/>
      <c r="MXH56" s="196"/>
      <c r="MXI56" s="196"/>
      <c r="MXJ56" s="196"/>
      <c r="MXK56" s="196"/>
      <c r="MXL56" s="196"/>
      <c r="MXM56" s="196"/>
      <c r="MXN56" s="196"/>
      <c r="MXO56" s="196"/>
      <c r="MXP56" s="196"/>
      <c r="MXQ56" s="196"/>
      <c r="MXR56" s="196"/>
      <c r="MXS56" s="196"/>
      <c r="MXT56" s="196"/>
      <c r="MXU56" s="196"/>
      <c r="MXV56" s="196"/>
      <c r="MXW56" s="196"/>
      <c r="MXX56" s="196"/>
      <c r="MXY56" s="196"/>
      <c r="MXZ56" s="196"/>
      <c r="MYA56" s="196"/>
      <c r="MYB56" s="196"/>
      <c r="MYC56" s="196"/>
      <c r="MYD56" s="196"/>
      <c r="MYE56" s="196"/>
      <c r="MYF56" s="196"/>
      <c r="MYG56" s="196"/>
      <c r="MYH56" s="196"/>
      <c r="MYI56" s="196"/>
      <c r="MYJ56" s="196"/>
      <c r="MYK56" s="196"/>
      <c r="MYL56" s="196"/>
      <c r="MYM56" s="196"/>
      <c r="MYN56" s="196"/>
      <c r="MYO56" s="196"/>
      <c r="MYP56" s="196"/>
      <c r="MYQ56" s="196"/>
      <c r="MYR56" s="196"/>
      <c r="MYS56" s="196"/>
      <c r="MYT56" s="196"/>
      <c r="MYU56" s="196"/>
      <c r="MYV56" s="196"/>
      <c r="MYW56" s="196"/>
      <c r="MYX56" s="196"/>
      <c r="MYY56" s="196"/>
      <c r="MYZ56" s="196"/>
      <c r="MZA56" s="196"/>
      <c r="MZB56" s="196"/>
      <c r="MZC56" s="196"/>
      <c r="MZD56" s="196"/>
      <c r="MZE56" s="196"/>
      <c r="MZF56" s="196"/>
      <c r="MZG56" s="196"/>
      <c r="MZH56" s="196"/>
      <c r="MZI56" s="196"/>
      <c r="MZJ56" s="196"/>
      <c r="MZK56" s="196"/>
      <c r="MZL56" s="196"/>
      <c r="MZM56" s="196"/>
      <c r="MZN56" s="196"/>
      <c r="MZO56" s="196"/>
      <c r="MZP56" s="196"/>
      <c r="MZQ56" s="196"/>
      <c r="MZR56" s="196"/>
      <c r="MZS56" s="196"/>
      <c r="MZT56" s="196"/>
      <c r="MZU56" s="196"/>
      <c r="MZV56" s="196"/>
      <c r="MZW56" s="196"/>
      <c r="MZX56" s="196"/>
      <c r="MZY56" s="196"/>
      <c r="MZZ56" s="196"/>
      <c r="NAA56" s="196"/>
      <c r="NAB56" s="196"/>
      <c r="NAC56" s="196"/>
      <c r="NAD56" s="196"/>
      <c r="NAE56" s="196"/>
      <c r="NAF56" s="196"/>
      <c r="NAG56" s="196"/>
      <c r="NAH56" s="196"/>
      <c r="NAI56" s="196"/>
      <c r="NAJ56" s="196"/>
      <c r="NAK56" s="196"/>
      <c r="NAL56" s="196"/>
      <c r="NAM56" s="196"/>
      <c r="NAN56" s="196"/>
      <c r="NAO56" s="196"/>
      <c r="NAP56" s="196"/>
      <c r="NAQ56" s="196"/>
      <c r="NAR56" s="196"/>
      <c r="NAS56" s="196"/>
      <c r="NAT56" s="196"/>
      <c r="NAU56" s="196"/>
      <c r="NAV56" s="196"/>
      <c r="NAW56" s="196"/>
      <c r="NAX56" s="196"/>
      <c r="NAY56" s="196"/>
      <c r="NAZ56" s="196"/>
      <c r="NBA56" s="196"/>
      <c r="NBB56" s="196"/>
      <c r="NBC56" s="196"/>
      <c r="NBD56" s="196"/>
      <c r="NBE56" s="196"/>
      <c r="NBF56" s="196"/>
      <c r="NBG56" s="196"/>
      <c r="NBH56" s="196"/>
      <c r="NBI56" s="196"/>
      <c r="NBJ56" s="196"/>
      <c r="NBK56" s="196"/>
      <c r="NBL56" s="196"/>
      <c r="NBM56" s="196"/>
      <c r="NBN56" s="196"/>
      <c r="NBO56" s="196"/>
      <c r="NBP56" s="196"/>
      <c r="NBQ56" s="196"/>
      <c r="NBR56" s="196"/>
      <c r="NBS56" s="196"/>
      <c r="NBT56" s="196"/>
      <c r="NBU56" s="196"/>
      <c r="NBV56" s="196"/>
      <c r="NBW56" s="196"/>
      <c r="NBX56" s="196"/>
      <c r="NBY56" s="196"/>
      <c r="NBZ56" s="196"/>
      <c r="NCA56" s="196"/>
      <c r="NCB56" s="196"/>
      <c r="NCC56" s="196"/>
      <c r="NCD56" s="196"/>
      <c r="NCE56" s="196"/>
      <c r="NCF56" s="196"/>
      <c r="NCG56" s="196"/>
      <c r="NCH56" s="196"/>
      <c r="NCI56" s="196"/>
      <c r="NCJ56" s="196"/>
      <c r="NCK56" s="196"/>
      <c r="NCL56" s="196"/>
      <c r="NCM56" s="196"/>
      <c r="NCN56" s="196"/>
      <c r="NCO56" s="196"/>
      <c r="NCP56" s="196"/>
      <c r="NCQ56" s="196"/>
      <c r="NCR56" s="196"/>
      <c r="NCS56" s="196"/>
      <c r="NCT56" s="196"/>
      <c r="NCU56" s="196"/>
      <c r="NCV56" s="196"/>
      <c r="NCW56" s="196"/>
      <c r="NCX56" s="196"/>
      <c r="NCY56" s="196"/>
      <c r="NCZ56" s="196"/>
      <c r="NDA56" s="196"/>
      <c r="NDB56" s="196"/>
      <c r="NDC56" s="196"/>
      <c r="NDD56" s="196"/>
      <c r="NDE56" s="196"/>
      <c r="NDF56" s="196"/>
      <c r="NDG56" s="196"/>
      <c r="NDH56" s="196"/>
      <c r="NDI56" s="196"/>
      <c r="NDJ56" s="196"/>
      <c r="NDK56" s="196"/>
      <c r="NDL56" s="196"/>
      <c r="NDM56" s="196"/>
      <c r="NDN56" s="196"/>
      <c r="NDO56" s="196"/>
      <c r="NDP56" s="196"/>
      <c r="NDQ56" s="196"/>
      <c r="NDR56" s="196"/>
      <c r="NDS56" s="196"/>
      <c r="NDT56" s="196"/>
      <c r="NDU56" s="196"/>
      <c r="NDV56" s="196"/>
      <c r="NDW56" s="196"/>
      <c r="NDX56" s="196"/>
      <c r="NDY56" s="196"/>
      <c r="NDZ56" s="196"/>
      <c r="NEA56" s="196"/>
      <c r="NEB56" s="196"/>
      <c r="NEC56" s="196"/>
      <c r="NED56" s="196"/>
      <c r="NEE56" s="196"/>
      <c r="NEF56" s="196"/>
      <c r="NEG56" s="196"/>
      <c r="NEH56" s="196"/>
      <c r="NEI56" s="196"/>
      <c r="NEJ56" s="196"/>
      <c r="NEK56" s="196"/>
      <c r="NEL56" s="196"/>
      <c r="NEM56" s="196"/>
      <c r="NEN56" s="196"/>
      <c r="NEO56" s="196"/>
      <c r="NEP56" s="196"/>
      <c r="NEQ56" s="196"/>
      <c r="NER56" s="196"/>
      <c r="NES56" s="196"/>
      <c r="NET56" s="196"/>
      <c r="NEU56" s="196"/>
      <c r="NEV56" s="196"/>
      <c r="NEW56" s="196"/>
      <c r="NEX56" s="196"/>
      <c r="NEY56" s="196"/>
      <c r="NEZ56" s="196"/>
      <c r="NFA56" s="196"/>
      <c r="NFB56" s="196"/>
      <c r="NFC56" s="196"/>
      <c r="NFD56" s="196"/>
      <c r="NFE56" s="196"/>
      <c r="NFF56" s="196"/>
      <c r="NFG56" s="196"/>
      <c r="NFH56" s="196"/>
      <c r="NFI56" s="196"/>
      <c r="NFJ56" s="196"/>
      <c r="NFK56" s="196"/>
      <c r="NFL56" s="196"/>
      <c r="NFM56" s="196"/>
      <c r="NFN56" s="196"/>
      <c r="NFO56" s="196"/>
      <c r="NFP56" s="196"/>
      <c r="NFQ56" s="196"/>
      <c r="NFR56" s="196"/>
      <c r="NFS56" s="196"/>
      <c r="NFT56" s="196"/>
      <c r="NFU56" s="196"/>
      <c r="NFV56" s="196"/>
      <c r="NFW56" s="196"/>
      <c r="NFX56" s="196"/>
      <c r="NFY56" s="196"/>
      <c r="NFZ56" s="196"/>
      <c r="NGA56" s="196"/>
      <c r="NGB56" s="196"/>
      <c r="NGC56" s="196"/>
      <c r="NGD56" s="196"/>
      <c r="NGE56" s="196"/>
      <c r="NGF56" s="196"/>
      <c r="NGG56" s="196"/>
      <c r="NGH56" s="196"/>
      <c r="NGI56" s="196"/>
      <c r="NGJ56" s="196"/>
      <c r="NGK56" s="196"/>
      <c r="NGL56" s="196"/>
      <c r="NGM56" s="196"/>
      <c r="NGN56" s="196"/>
      <c r="NGO56" s="196"/>
      <c r="NGP56" s="196"/>
      <c r="NGQ56" s="196"/>
      <c r="NGR56" s="196"/>
      <c r="NGS56" s="196"/>
      <c r="NGT56" s="196"/>
      <c r="NGU56" s="196"/>
      <c r="NGV56" s="196"/>
      <c r="NGW56" s="196"/>
      <c r="NGX56" s="196"/>
      <c r="NGY56" s="196"/>
      <c r="NGZ56" s="196"/>
      <c r="NHA56" s="196"/>
      <c r="NHB56" s="196"/>
      <c r="NHC56" s="196"/>
      <c r="NHD56" s="196"/>
      <c r="NHE56" s="196"/>
      <c r="NHF56" s="196"/>
      <c r="NHG56" s="196"/>
      <c r="NHH56" s="196"/>
      <c r="NHI56" s="196"/>
      <c r="NHJ56" s="196"/>
      <c r="NHK56" s="196"/>
      <c r="NHL56" s="196"/>
      <c r="NHM56" s="196"/>
      <c r="NHN56" s="196"/>
      <c r="NHO56" s="196"/>
      <c r="NHP56" s="196"/>
      <c r="NHQ56" s="196"/>
      <c r="NHR56" s="196"/>
      <c r="NHS56" s="196"/>
      <c r="NHT56" s="196"/>
      <c r="NHU56" s="196"/>
      <c r="NHV56" s="196"/>
      <c r="NHW56" s="196"/>
      <c r="NHX56" s="196"/>
      <c r="NHY56" s="196"/>
      <c r="NHZ56" s="196"/>
      <c r="NIA56" s="196"/>
      <c r="NIB56" s="196"/>
      <c r="NIC56" s="196"/>
      <c r="NID56" s="196"/>
      <c r="NIE56" s="196"/>
      <c r="NIF56" s="196"/>
      <c r="NIG56" s="196"/>
      <c r="NIH56" s="196"/>
      <c r="NII56" s="196"/>
      <c r="NIJ56" s="196"/>
      <c r="NIK56" s="196"/>
      <c r="NIL56" s="196"/>
      <c r="NIM56" s="196"/>
      <c r="NIN56" s="196"/>
      <c r="NIO56" s="196"/>
      <c r="NIP56" s="196"/>
      <c r="NIQ56" s="196"/>
      <c r="NIR56" s="196"/>
      <c r="NIS56" s="196"/>
      <c r="NIT56" s="196"/>
      <c r="NIU56" s="196"/>
      <c r="NIV56" s="196"/>
      <c r="NIW56" s="196"/>
      <c r="NIX56" s="196"/>
      <c r="NIY56" s="196"/>
      <c r="NIZ56" s="196"/>
      <c r="NJA56" s="196"/>
      <c r="NJB56" s="196"/>
      <c r="NJC56" s="196"/>
      <c r="NJD56" s="196"/>
      <c r="NJE56" s="196"/>
      <c r="NJF56" s="196"/>
      <c r="NJG56" s="196"/>
      <c r="NJH56" s="196"/>
      <c r="NJI56" s="196"/>
      <c r="NJJ56" s="196"/>
      <c r="NJK56" s="196"/>
      <c r="NJL56" s="196"/>
      <c r="NJM56" s="196"/>
      <c r="NJN56" s="196"/>
      <c r="NJO56" s="196"/>
      <c r="NJP56" s="196"/>
      <c r="NJQ56" s="196"/>
      <c r="NJR56" s="196"/>
      <c r="NJS56" s="196"/>
      <c r="NJT56" s="196"/>
      <c r="NJU56" s="196"/>
      <c r="NJV56" s="196"/>
      <c r="NJW56" s="196"/>
      <c r="NJX56" s="196"/>
      <c r="NJY56" s="196"/>
      <c r="NJZ56" s="196"/>
      <c r="NKA56" s="196"/>
      <c r="NKB56" s="196"/>
      <c r="NKC56" s="196"/>
      <c r="NKD56" s="196"/>
      <c r="NKE56" s="196"/>
      <c r="NKF56" s="196"/>
      <c r="NKG56" s="196"/>
      <c r="NKH56" s="196"/>
      <c r="NKI56" s="196"/>
      <c r="NKJ56" s="196"/>
      <c r="NKK56" s="196"/>
      <c r="NKL56" s="196"/>
      <c r="NKM56" s="196"/>
      <c r="NKN56" s="196"/>
      <c r="NKO56" s="196"/>
      <c r="NKP56" s="196"/>
      <c r="NKQ56" s="196"/>
      <c r="NKR56" s="196"/>
      <c r="NKS56" s="196"/>
      <c r="NKT56" s="196"/>
      <c r="NKU56" s="196"/>
      <c r="NKV56" s="196"/>
      <c r="NKW56" s="196"/>
      <c r="NKX56" s="196"/>
      <c r="NKY56" s="196"/>
      <c r="NKZ56" s="196"/>
      <c r="NLA56" s="196"/>
      <c r="NLB56" s="196"/>
      <c r="NLC56" s="196"/>
      <c r="NLD56" s="196"/>
      <c r="NLE56" s="196"/>
      <c r="NLF56" s="196"/>
      <c r="NLG56" s="196"/>
      <c r="NLH56" s="196"/>
      <c r="NLI56" s="196"/>
      <c r="NLJ56" s="196"/>
      <c r="NLK56" s="196"/>
      <c r="NLL56" s="196"/>
      <c r="NLM56" s="196"/>
      <c r="NLN56" s="196"/>
      <c r="NLO56" s="196"/>
      <c r="NLP56" s="196"/>
      <c r="NLQ56" s="196"/>
      <c r="NLR56" s="196"/>
      <c r="NLS56" s="196"/>
      <c r="NLT56" s="196"/>
      <c r="NLU56" s="196"/>
      <c r="NLV56" s="196"/>
      <c r="NLW56" s="196"/>
      <c r="NLX56" s="196"/>
      <c r="NLY56" s="196"/>
      <c r="NLZ56" s="196"/>
      <c r="NMA56" s="196"/>
      <c r="NMB56" s="196"/>
      <c r="NMC56" s="196"/>
      <c r="NMD56" s="196"/>
      <c r="NME56" s="196"/>
      <c r="NMF56" s="196"/>
      <c r="NMG56" s="196"/>
      <c r="NMH56" s="196"/>
      <c r="NMI56" s="196"/>
      <c r="NMJ56" s="196"/>
      <c r="NMK56" s="196"/>
      <c r="NML56" s="196"/>
      <c r="NMM56" s="196"/>
      <c r="NMN56" s="196"/>
      <c r="NMO56" s="196"/>
      <c r="NMP56" s="196"/>
      <c r="NMQ56" s="196"/>
      <c r="NMR56" s="196"/>
      <c r="NMS56" s="196"/>
      <c r="NMT56" s="196"/>
      <c r="NMU56" s="196"/>
      <c r="NMV56" s="196"/>
      <c r="NMW56" s="196"/>
      <c r="NMX56" s="196"/>
      <c r="NMY56" s="196"/>
      <c r="NMZ56" s="196"/>
      <c r="NNA56" s="196"/>
      <c r="NNB56" s="196"/>
      <c r="NNC56" s="196"/>
      <c r="NND56" s="196"/>
      <c r="NNE56" s="196"/>
      <c r="NNF56" s="196"/>
      <c r="NNG56" s="196"/>
      <c r="NNH56" s="196"/>
      <c r="NNI56" s="196"/>
      <c r="NNJ56" s="196"/>
      <c r="NNK56" s="196"/>
      <c r="NNL56" s="196"/>
      <c r="NNM56" s="196"/>
      <c r="NNN56" s="196"/>
      <c r="NNO56" s="196"/>
      <c r="NNP56" s="196"/>
      <c r="NNQ56" s="196"/>
      <c r="NNR56" s="196"/>
      <c r="NNS56" s="196"/>
      <c r="NNT56" s="196"/>
      <c r="NNU56" s="196"/>
      <c r="NNV56" s="196"/>
      <c r="NNW56" s="196"/>
      <c r="NNX56" s="196"/>
      <c r="NNY56" s="196"/>
      <c r="NNZ56" s="196"/>
      <c r="NOA56" s="196"/>
      <c r="NOB56" s="196"/>
      <c r="NOC56" s="196"/>
      <c r="NOD56" s="196"/>
      <c r="NOE56" s="196"/>
      <c r="NOF56" s="196"/>
      <c r="NOG56" s="196"/>
      <c r="NOH56" s="196"/>
      <c r="NOI56" s="196"/>
      <c r="NOJ56" s="196"/>
      <c r="NOK56" s="196"/>
      <c r="NOL56" s="196"/>
      <c r="NOM56" s="196"/>
      <c r="NON56" s="196"/>
      <c r="NOO56" s="196"/>
      <c r="NOP56" s="196"/>
      <c r="NOQ56" s="196"/>
      <c r="NOR56" s="196"/>
      <c r="NOS56" s="196"/>
      <c r="NOT56" s="196"/>
      <c r="NOU56" s="196"/>
      <c r="NOV56" s="196"/>
      <c r="NOW56" s="196"/>
      <c r="NOX56" s="196"/>
      <c r="NOY56" s="196"/>
      <c r="NOZ56" s="196"/>
      <c r="NPA56" s="196"/>
      <c r="NPB56" s="196"/>
      <c r="NPC56" s="196"/>
      <c r="NPD56" s="196"/>
      <c r="NPE56" s="196"/>
      <c r="NPF56" s="196"/>
      <c r="NPG56" s="196"/>
      <c r="NPH56" s="196"/>
      <c r="NPI56" s="196"/>
      <c r="NPJ56" s="196"/>
      <c r="NPK56" s="196"/>
      <c r="NPL56" s="196"/>
      <c r="NPM56" s="196"/>
      <c r="NPN56" s="196"/>
      <c r="NPO56" s="196"/>
      <c r="NPP56" s="196"/>
      <c r="NPQ56" s="196"/>
      <c r="NPR56" s="196"/>
      <c r="NPS56" s="196"/>
      <c r="NPT56" s="196"/>
      <c r="NPU56" s="196"/>
      <c r="NPV56" s="196"/>
      <c r="NPW56" s="196"/>
      <c r="NPX56" s="196"/>
      <c r="NPY56" s="196"/>
      <c r="NPZ56" s="196"/>
      <c r="NQA56" s="196"/>
      <c r="NQB56" s="196"/>
      <c r="NQC56" s="196"/>
      <c r="NQD56" s="196"/>
      <c r="NQE56" s="196"/>
      <c r="NQF56" s="196"/>
      <c r="NQG56" s="196"/>
      <c r="NQH56" s="196"/>
      <c r="NQI56" s="196"/>
      <c r="NQJ56" s="196"/>
      <c r="NQK56" s="196"/>
      <c r="NQL56" s="196"/>
      <c r="NQM56" s="196"/>
      <c r="NQN56" s="196"/>
      <c r="NQO56" s="196"/>
      <c r="NQP56" s="196"/>
      <c r="NQQ56" s="196"/>
      <c r="NQR56" s="196"/>
      <c r="NQS56" s="196"/>
      <c r="NQT56" s="196"/>
      <c r="NQU56" s="196"/>
      <c r="NQV56" s="196"/>
      <c r="NQW56" s="196"/>
      <c r="NQX56" s="196"/>
      <c r="NQY56" s="196"/>
      <c r="NQZ56" s="196"/>
      <c r="NRA56" s="196"/>
      <c r="NRB56" s="196"/>
      <c r="NRC56" s="196"/>
      <c r="NRD56" s="196"/>
      <c r="NRE56" s="196"/>
      <c r="NRF56" s="196"/>
      <c r="NRG56" s="196"/>
      <c r="NRH56" s="196"/>
      <c r="NRI56" s="196"/>
      <c r="NRJ56" s="196"/>
      <c r="NRK56" s="196"/>
      <c r="NRL56" s="196"/>
      <c r="NRM56" s="196"/>
      <c r="NRN56" s="196"/>
      <c r="NRO56" s="196"/>
      <c r="NRP56" s="196"/>
      <c r="NRQ56" s="196"/>
      <c r="NRR56" s="196"/>
      <c r="NRS56" s="196"/>
      <c r="NRT56" s="196"/>
      <c r="NRU56" s="196"/>
      <c r="NRV56" s="196"/>
      <c r="NRW56" s="196"/>
      <c r="NRX56" s="196"/>
      <c r="NRY56" s="196"/>
      <c r="NRZ56" s="196"/>
      <c r="NSA56" s="196"/>
      <c r="NSB56" s="196"/>
      <c r="NSC56" s="196"/>
      <c r="NSD56" s="196"/>
      <c r="NSE56" s="196"/>
      <c r="NSF56" s="196"/>
      <c r="NSG56" s="196"/>
      <c r="NSH56" s="196"/>
      <c r="NSI56" s="196"/>
      <c r="NSJ56" s="196"/>
      <c r="NSK56" s="196"/>
      <c r="NSL56" s="196"/>
      <c r="NSM56" s="196"/>
      <c r="NSN56" s="196"/>
      <c r="NSO56" s="196"/>
      <c r="NSP56" s="196"/>
      <c r="NSQ56" s="196"/>
      <c r="NSR56" s="196"/>
      <c r="NSS56" s="196"/>
      <c r="NST56" s="196"/>
      <c r="NSU56" s="196"/>
      <c r="NSV56" s="196"/>
      <c r="NSW56" s="196"/>
      <c r="NSX56" s="196"/>
      <c r="NSY56" s="196"/>
      <c r="NSZ56" s="196"/>
      <c r="NTA56" s="196"/>
      <c r="NTB56" s="196"/>
      <c r="NTC56" s="196"/>
      <c r="NTD56" s="196"/>
      <c r="NTE56" s="196"/>
      <c r="NTF56" s="196"/>
      <c r="NTG56" s="196"/>
      <c r="NTH56" s="196"/>
      <c r="NTI56" s="196"/>
      <c r="NTJ56" s="196"/>
      <c r="NTK56" s="196"/>
      <c r="NTL56" s="196"/>
      <c r="NTM56" s="196"/>
      <c r="NTN56" s="196"/>
      <c r="NTO56" s="196"/>
      <c r="NTP56" s="196"/>
      <c r="NTQ56" s="196"/>
      <c r="NTR56" s="196"/>
      <c r="NTS56" s="196"/>
      <c r="NTT56" s="196"/>
      <c r="NTU56" s="196"/>
      <c r="NTV56" s="196"/>
      <c r="NTW56" s="196"/>
      <c r="NTX56" s="196"/>
      <c r="NTY56" s="196"/>
      <c r="NTZ56" s="196"/>
      <c r="NUA56" s="196"/>
      <c r="NUB56" s="196"/>
      <c r="NUC56" s="196"/>
      <c r="NUD56" s="196"/>
      <c r="NUE56" s="196"/>
      <c r="NUF56" s="196"/>
      <c r="NUG56" s="196"/>
      <c r="NUH56" s="196"/>
      <c r="NUI56" s="196"/>
      <c r="NUJ56" s="196"/>
      <c r="NUK56" s="196"/>
      <c r="NUL56" s="196"/>
      <c r="NUM56" s="196"/>
      <c r="NUN56" s="196"/>
      <c r="NUO56" s="196"/>
      <c r="NUP56" s="196"/>
      <c r="NUQ56" s="196"/>
      <c r="NUR56" s="196"/>
      <c r="NUS56" s="196"/>
      <c r="NUT56" s="196"/>
      <c r="NUU56" s="196"/>
      <c r="NUV56" s="196"/>
      <c r="NUW56" s="196"/>
      <c r="NUX56" s="196"/>
      <c r="NUY56" s="196"/>
      <c r="NUZ56" s="196"/>
      <c r="NVA56" s="196"/>
      <c r="NVB56" s="196"/>
      <c r="NVC56" s="196"/>
      <c r="NVD56" s="196"/>
      <c r="NVE56" s="196"/>
      <c r="NVF56" s="196"/>
      <c r="NVG56" s="196"/>
      <c r="NVH56" s="196"/>
      <c r="NVI56" s="196"/>
      <c r="NVJ56" s="196"/>
      <c r="NVK56" s="196"/>
      <c r="NVL56" s="196"/>
      <c r="NVM56" s="196"/>
      <c r="NVN56" s="196"/>
      <c r="NVO56" s="196"/>
      <c r="NVP56" s="196"/>
      <c r="NVQ56" s="196"/>
      <c r="NVR56" s="196"/>
      <c r="NVS56" s="196"/>
      <c r="NVT56" s="196"/>
      <c r="NVU56" s="196"/>
      <c r="NVV56" s="196"/>
      <c r="NVW56" s="196"/>
      <c r="NVX56" s="196"/>
      <c r="NVY56" s="196"/>
      <c r="NVZ56" s="196"/>
      <c r="NWA56" s="196"/>
      <c r="NWB56" s="196"/>
      <c r="NWC56" s="196"/>
      <c r="NWD56" s="196"/>
      <c r="NWE56" s="196"/>
      <c r="NWF56" s="196"/>
      <c r="NWG56" s="196"/>
      <c r="NWH56" s="196"/>
      <c r="NWI56" s="196"/>
      <c r="NWJ56" s="196"/>
      <c r="NWK56" s="196"/>
      <c r="NWL56" s="196"/>
      <c r="NWM56" s="196"/>
      <c r="NWN56" s="196"/>
      <c r="NWO56" s="196"/>
      <c r="NWP56" s="196"/>
      <c r="NWQ56" s="196"/>
      <c r="NWR56" s="196"/>
      <c r="NWS56" s="196"/>
      <c r="NWT56" s="196"/>
      <c r="NWU56" s="196"/>
      <c r="NWV56" s="196"/>
      <c r="NWW56" s="196"/>
      <c r="NWX56" s="196"/>
      <c r="NWY56" s="196"/>
      <c r="NWZ56" s="196"/>
      <c r="NXA56" s="196"/>
      <c r="NXB56" s="196"/>
      <c r="NXC56" s="196"/>
      <c r="NXD56" s="196"/>
      <c r="NXE56" s="196"/>
      <c r="NXF56" s="196"/>
      <c r="NXG56" s="196"/>
      <c r="NXH56" s="196"/>
      <c r="NXI56" s="196"/>
      <c r="NXJ56" s="196"/>
      <c r="NXK56" s="196"/>
      <c r="NXL56" s="196"/>
      <c r="NXM56" s="196"/>
      <c r="NXN56" s="196"/>
      <c r="NXO56" s="196"/>
      <c r="NXP56" s="196"/>
      <c r="NXQ56" s="196"/>
      <c r="NXR56" s="196"/>
      <c r="NXS56" s="196"/>
      <c r="NXT56" s="196"/>
      <c r="NXU56" s="196"/>
      <c r="NXV56" s="196"/>
      <c r="NXW56" s="196"/>
      <c r="NXX56" s="196"/>
      <c r="NXY56" s="196"/>
      <c r="NXZ56" s="196"/>
      <c r="NYA56" s="196"/>
      <c r="NYB56" s="196"/>
      <c r="NYC56" s="196"/>
      <c r="NYD56" s="196"/>
      <c r="NYE56" s="196"/>
      <c r="NYF56" s="196"/>
      <c r="NYG56" s="196"/>
      <c r="NYH56" s="196"/>
      <c r="NYI56" s="196"/>
      <c r="NYJ56" s="196"/>
      <c r="NYK56" s="196"/>
      <c r="NYL56" s="196"/>
      <c r="NYM56" s="196"/>
      <c r="NYN56" s="196"/>
      <c r="NYO56" s="196"/>
      <c r="NYP56" s="196"/>
      <c r="NYQ56" s="196"/>
      <c r="NYR56" s="196"/>
      <c r="NYS56" s="196"/>
      <c r="NYT56" s="196"/>
      <c r="NYU56" s="196"/>
      <c r="NYV56" s="196"/>
      <c r="NYW56" s="196"/>
      <c r="NYX56" s="196"/>
      <c r="NYY56" s="196"/>
      <c r="NYZ56" s="196"/>
      <c r="NZA56" s="196"/>
      <c r="NZB56" s="196"/>
      <c r="NZC56" s="196"/>
      <c r="NZD56" s="196"/>
      <c r="NZE56" s="196"/>
      <c r="NZF56" s="196"/>
      <c r="NZG56" s="196"/>
      <c r="NZH56" s="196"/>
      <c r="NZI56" s="196"/>
      <c r="NZJ56" s="196"/>
      <c r="NZK56" s="196"/>
      <c r="NZL56" s="196"/>
      <c r="NZM56" s="196"/>
      <c r="NZN56" s="196"/>
      <c r="NZO56" s="196"/>
      <c r="NZP56" s="196"/>
      <c r="NZQ56" s="196"/>
      <c r="NZR56" s="196"/>
      <c r="NZS56" s="196"/>
      <c r="NZT56" s="196"/>
      <c r="NZU56" s="196"/>
      <c r="NZV56" s="196"/>
      <c r="NZW56" s="196"/>
      <c r="NZX56" s="196"/>
      <c r="NZY56" s="196"/>
      <c r="NZZ56" s="196"/>
      <c r="OAA56" s="196"/>
      <c r="OAB56" s="196"/>
      <c r="OAC56" s="196"/>
      <c r="OAD56" s="196"/>
      <c r="OAE56" s="196"/>
      <c r="OAF56" s="196"/>
      <c r="OAG56" s="196"/>
      <c r="OAH56" s="196"/>
      <c r="OAI56" s="196"/>
      <c r="OAJ56" s="196"/>
      <c r="OAK56" s="196"/>
      <c r="OAL56" s="196"/>
      <c r="OAM56" s="196"/>
      <c r="OAN56" s="196"/>
      <c r="OAO56" s="196"/>
      <c r="OAP56" s="196"/>
      <c r="OAQ56" s="196"/>
      <c r="OAR56" s="196"/>
      <c r="OAS56" s="196"/>
      <c r="OAT56" s="196"/>
      <c r="OAU56" s="196"/>
      <c r="OAV56" s="196"/>
      <c r="OAW56" s="196"/>
      <c r="OAX56" s="196"/>
      <c r="OAY56" s="196"/>
      <c r="OAZ56" s="196"/>
      <c r="OBA56" s="196"/>
      <c r="OBB56" s="196"/>
      <c r="OBC56" s="196"/>
      <c r="OBD56" s="196"/>
      <c r="OBE56" s="196"/>
      <c r="OBF56" s="196"/>
      <c r="OBG56" s="196"/>
      <c r="OBH56" s="196"/>
      <c r="OBI56" s="196"/>
      <c r="OBJ56" s="196"/>
      <c r="OBK56" s="196"/>
      <c r="OBL56" s="196"/>
      <c r="OBM56" s="196"/>
      <c r="OBN56" s="196"/>
      <c r="OBO56" s="196"/>
      <c r="OBP56" s="196"/>
      <c r="OBQ56" s="196"/>
      <c r="OBR56" s="196"/>
      <c r="OBS56" s="196"/>
      <c r="OBT56" s="196"/>
      <c r="OBU56" s="196"/>
      <c r="OBV56" s="196"/>
      <c r="OBW56" s="196"/>
      <c r="OBX56" s="196"/>
      <c r="OBY56" s="196"/>
      <c r="OBZ56" s="196"/>
      <c r="OCA56" s="196"/>
      <c r="OCB56" s="196"/>
      <c r="OCC56" s="196"/>
      <c r="OCD56" s="196"/>
      <c r="OCE56" s="196"/>
      <c r="OCF56" s="196"/>
      <c r="OCG56" s="196"/>
      <c r="OCH56" s="196"/>
      <c r="OCI56" s="196"/>
      <c r="OCJ56" s="196"/>
      <c r="OCK56" s="196"/>
      <c r="OCL56" s="196"/>
      <c r="OCM56" s="196"/>
      <c r="OCN56" s="196"/>
      <c r="OCO56" s="196"/>
      <c r="OCP56" s="196"/>
      <c r="OCQ56" s="196"/>
      <c r="OCR56" s="196"/>
      <c r="OCS56" s="196"/>
      <c r="OCT56" s="196"/>
      <c r="OCU56" s="196"/>
      <c r="OCV56" s="196"/>
      <c r="OCW56" s="196"/>
      <c r="OCX56" s="196"/>
      <c r="OCY56" s="196"/>
      <c r="OCZ56" s="196"/>
      <c r="ODA56" s="196"/>
      <c r="ODB56" s="196"/>
      <c r="ODC56" s="196"/>
      <c r="ODD56" s="196"/>
      <c r="ODE56" s="196"/>
      <c r="ODF56" s="196"/>
      <c r="ODG56" s="196"/>
      <c r="ODH56" s="196"/>
      <c r="ODI56" s="196"/>
      <c r="ODJ56" s="196"/>
      <c r="ODK56" s="196"/>
      <c r="ODL56" s="196"/>
      <c r="ODM56" s="196"/>
      <c r="ODN56" s="196"/>
      <c r="ODO56" s="196"/>
      <c r="ODP56" s="196"/>
      <c r="ODQ56" s="196"/>
      <c r="ODR56" s="196"/>
      <c r="ODS56" s="196"/>
      <c r="ODT56" s="196"/>
      <c r="ODU56" s="196"/>
      <c r="ODV56" s="196"/>
      <c r="ODW56" s="196"/>
      <c r="ODX56" s="196"/>
      <c r="ODY56" s="196"/>
      <c r="ODZ56" s="196"/>
      <c r="OEA56" s="196"/>
      <c r="OEB56" s="196"/>
      <c r="OEC56" s="196"/>
      <c r="OED56" s="196"/>
      <c r="OEE56" s="196"/>
      <c r="OEF56" s="196"/>
      <c r="OEG56" s="196"/>
      <c r="OEH56" s="196"/>
      <c r="OEI56" s="196"/>
      <c r="OEJ56" s="196"/>
      <c r="OEK56" s="196"/>
      <c r="OEL56" s="196"/>
      <c r="OEM56" s="196"/>
      <c r="OEN56" s="196"/>
      <c r="OEO56" s="196"/>
      <c r="OEP56" s="196"/>
      <c r="OEQ56" s="196"/>
      <c r="OER56" s="196"/>
      <c r="OES56" s="196"/>
      <c r="OET56" s="196"/>
      <c r="OEU56" s="196"/>
      <c r="OEV56" s="196"/>
      <c r="OEW56" s="196"/>
      <c r="OEX56" s="196"/>
      <c r="OEY56" s="196"/>
      <c r="OEZ56" s="196"/>
      <c r="OFA56" s="196"/>
      <c r="OFB56" s="196"/>
      <c r="OFC56" s="196"/>
      <c r="OFD56" s="196"/>
      <c r="OFE56" s="196"/>
      <c r="OFF56" s="196"/>
      <c r="OFG56" s="196"/>
      <c r="OFH56" s="196"/>
      <c r="OFI56" s="196"/>
      <c r="OFJ56" s="196"/>
      <c r="OFK56" s="196"/>
      <c r="OFL56" s="196"/>
      <c r="OFM56" s="196"/>
      <c r="OFN56" s="196"/>
      <c r="OFO56" s="196"/>
      <c r="OFP56" s="196"/>
      <c r="OFQ56" s="196"/>
      <c r="OFR56" s="196"/>
      <c r="OFS56" s="196"/>
      <c r="OFT56" s="196"/>
      <c r="OFU56" s="196"/>
      <c r="OFV56" s="196"/>
      <c r="OFW56" s="196"/>
      <c r="OFX56" s="196"/>
      <c r="OFY56" s="196"/>
      <c r="OFZ56" s="196"/>
      <c r="OGA56" s="196"/>
      <c r="OGB56" s="196"/>
      <c r="OGC56" s="196"/>
      <c r="OGD56" s="196"/>
      <c r="OGE56" s="196"/>
      <c r="OGF56" s="196"/>
      <c r="OGG56" s="196"/>
      <c r="OGH56" s="196"/>
      <c r="OGI56" s="196"/>
      <c r="OGJ56" s="196"/>
      <c r="OGK56" s="196"/>
      <c r="OGL56" s="196"/>
      <c r="OGM56" s="196"/>
      <c r="OGN56" s="196"/>
      <c r="OGO56" s="196"/>
      <c r="OGP56" s="196"/>
      <c r="OGQ56" s="196"/>
      <c r="OGR56" s="196"/>
      <c r="OGS56" s="196"/>
      <c r="OGT56" s="196"/>
      <c r="OGU56" s="196"/>
      <c r="OGV56" s="196"/>
      <c r="OGW56" s="196"/>
      <c r="OGX56" s="196"/>
      <c r="OGY56" s="196"/>
      <c r="OGZ56" s="196"/>
      <c r="OHA56" s="196"/>
      <c r="OHB56" s="196"/>
      <c r="OHC56" s="196"/>
      <c r="OHD56" s="196"/>
      <c r="OHE56" s="196"/>
      <c r="OHF56" s="196"/>
      <c r="OHG56" s="196"/>
      <c r="OHH56" s="196"/>
      <c r="OHI56" s="196"/>
      <c r="OHJ56" s="196"/>
      <c r="OHK56" s="196"/>
      <c r="OHL56" s="196"/>
      <c r="OHM56" s="196"/>
      <c r="OHN56" s="196"/>
      <c r="OHO56" s="196"/>
      <c r="OHP56" s="196"/>
      <c r="OHQ56" s="196"/>
      <c r="OHR56" s="196"/>
      <c r="OHS56" s="196"/>
      <c r="OHT56" s="196"/>
      <c r="OHU56" s="196"/>
      <c r="OHV56" s="196"/>
      <c r="OHW56" s="196"/>
      <c r="OHX56" s="196"/>
      <c r="OHY56" s="196"/>
      <c r="OHZ56" s="196"/>
      <c r="OIA56" s="196"/>
      <c r="OIB56" s="196"/>
      <c r="OIC56" s="196"/>
      <c r="OID56" s="196"/>
      <c r="OIE56" s="196"/>
      <c r="OIF56" s="196"/>
      <c r="OIG56" s="196"/>
      <c r="OIH56" s="196"/>
      <c r="OII56" s="196"/>
      <c r="OIJ56" s="196"/>
      <c r="OIK56" s="196"/>
      <c r="OIL56" s="196"/>
      <c r="OIM56" s="196"/>
      <c r="OIN56" s="196"/>
      <c r="OIO56" s="196"/>
      <c r="OIP56" s="196"/>
      <c r="OIQ56" s="196"/>
      <c r="OIR56" s="196"/>
      <c r="OIS56" s="196"/>
      <c r="OIT56" s="196"/>
      <c r="OIU56" s="196"/>
      <c r="OIV56" s="196"/>
      <c r="OIW56" s="196"/>
      <c r="OIX56" s="196"/>
      <c r="OIY56" s="196"/>
      <c r="OIZ56" s="196"/>
      <c r="OJA56" s="196"/>
      <c r="OJB56" s="196"/>
      <c r="OJC56" s="196"/>
      <c r="OJD56" s="196"/>
      <c r="OJE56" s="196"/>
      <c r="OJF56" s="196"/>
      <c r="OJG56" s="196"/>
      <c r="OJH56" s="196"/>
      <c r="OJI56" s="196"/>
      <c r="OJJ56" s="196"/>
      <c r="OJK56" s="196"/>
      <c r="OJL56" s="196"/>
      <c r="OJM56" s="196"/>
      <c r="OJN56" s="196"/>
      <c r="OJO56" s="196"/>
      <c r="OJP56" s="196"/>
      <c r="OJQ56" s="196"/>
      <c r="OJR56" s="196"/>
      <c r="OJS56" s="196"/>
      <c r="OJT56" s="196"/>
      <c r="OJU56" s="196"/>
      <c r="OJV56" s="196"/>
      <c r="OJW56" s="196"/>
      <c r="OJX56" s="196"/>
      <c r="OJY56" s="196"/>
      <c r="OJZ56" s="196"/>
      <c r="OKA56" s="196"/>
      <c r="OKB56" s="196"/>
      <c r="OKC56" s="196"/>
      <c r="OKD56" s="196"/>
      <c r="OKE56" s="196"/>
      <c r="OKF56" s="196"/>
      <c r="OKG56" s="196"/>
      <c r="OKH56" s="196"/>
      <c r="OKI56" s="196"/>
      <c r="OKJ56" s="196"/>
      <c r="OKK56" s="196"/>
      <c r="OKL56" s="196"/>
      <c r="OKM56" s="196"/>
      <c r="OKN56" s="196"/>
      <c r="OKO56" s="196"/>
      <c r="OKP56" s="196"/>
      <c r="OKQ56" s="196"/>
      <c r="OKR56" s="196"/>
      <c r="OKS56" s="196"/>
      <c r="OKT56" s="196"/>
      <c r="OKU56" s="196"/>
      <c r="OKV56" s="196"/>
      <c r="OKW56" s="196"/>
      <c r="OKX56" s="196"/>
      <c r="OKY56" s="196"/>
      <c r="OKZ56" s="196"/>
      <c r="OLA56" s="196"/>
      <c r="OLB56" s="196"/>
      <c r="OLC56" s="196"/>
      <c r="OLD56" s="196"/>
      <c r="OLE56" s="196"/>
      <c r="OLF56" s="196"/>
      <c r="OLG56" s="196"/>
      <c r="OLH56" s="196"/>
      <c r="OLI56" s="196"/>
      <c r="OLJ56" s="196"/>
      <c r="OLK56" s="196"/>
      <c r="OLL56" s="196"/>
      <c r="OLM56" s="196"/>
      <c r="OLN56" s="196"/>
      <c r="OLO56" s="196"/>
      <c r="OLP56" s="196"/>
      <c r="OLQ56" s="196"/>
      <c r="OLR56" s="196"/>
      <c r="OLS56" s="196"/>
      <c r="OLT56" s="196"/>
      <c r="OLU56" s="196"/>
      <c r="OLV56" s="196"/>
      <c r="OLW56" s="196"/>
      <c r="OLX56" s="196"/>
      <c r="OLY56" s="196"/>
      <c r="OLZ56" s="196"/>
      <c r="OMA56" s="196"/>
      <c r="OMB56" s="196"/>
      <c r="OMC56" s="196"/>
      <c r="OMD56" s="196"/>
      <c r="OME56" s="196"/>
      <c r="OMF56" s="196"/>
      <c r="OMG56" s="196"/>
      <c r="OMH56" s="196"/>
      <c r="OMI56" s="196"/>
      <c r="OMJ56" s="196"/>
      <c r="OMK56" s="196"/>
      <c r="OML56" s="196"/>
      <c r="OMM56" s="196"/>
      <c r="OMN56" s="196"/>
      <c r="OMO56" s="196"/>
      <c r="OMP56" s="196"/>
      <c r="OMQ56" s="196"/>
      <c r="OMR56" s="196"/>
      <c r="OMS56" s="196"/>
      <c r="OMT56" s="196"/>
      <c r="OMU56" s="196"/>
      <c r="OMV56" s="196"/>
      <c r="OMW56" s="196"/>
      <c r="OMX56" s="196"/>
      <c r="OMY56" s="196"/>
      <c r="OMZ56" s="196"/>
      <c r="ONA56" s="196"/>
      <c r="ONB56" s="196"/>
      <c r="ONC56" s="196"/>
      <c r="OND56" s="196"/>
      <c r="ONE56" s="196"/>
      <c r="ONF56" s="196"/>
      <c r="ONG56" s="196"/>
      <c r="ONH56" s="196"/>
      <c r="ONI56" s="196"/>
      <c r="ONJ56" s="196"/>
      <c r="ONK56" s="196"/>
      <c r="ONL56" s="196"/>
      <c r="ONM56" s="196"/>
      <c r="ONN56" s="196"/>
      <c r="ONO56" s="196"/>
      <c r="ONP56" s="196"/>
      <c r="ONQ56" s="196"/>
      <c r="ONR56" s="196"/>
      <c r="ONS56" s="196"/>
      <c r="ONT56" s="196"/>
      <c r="ONU56" s="196"/>
      <c r="ONV56" s="196"/>
      <c r="ONW56" s="196"/>
      <c r="ONX56" s="196"/>
      <c r="ONY56" s="196"/>
      <c r="ONZ56" s="196"/>
      <c r="OOA56" s="196"/>
      <c r="OOB56" s="196"/>
      <c r="OOC56" s="196"/>
      <c r="OOD56" s="196"/>
      <c r="OOE56" s="196"/>
      <c r="OOF56" s="196"/>
      <c r="OOG56" s="196"/>
      <c r="OOH56" s="196"/>
      <c r="OOI56" s="196"/>
      <c r="OOJ56" s="196"/>
      <c r="OOK56" s="196"/>
      <c r="OOL56" s="196"/>
      <c r="OOM56" s="196"/>
      <c r="OON56" s="196"/>
      <c r="OOO56" s="196"/>
      <c r="OOP56" s="196"/>
      <c r="OOQ56" s="196"/>
      <c r="OOR56" s="196"/>
      <c r="OOS56" s="196"/>
      <c r="OOT56" s="196"/>
      <c r="OOU56" s="196"/>
      <c r="OOV56" s="196"/>
      <c r="OOW56" s="196"/>
      <c r="OOX56" s="196"/>
      <c r="OOY56" s="196"/>
      <c r="OOZ56" s="196"/>
      <c r="OPA56" s="196"/>
      <c r="OPB56" s="196"/>
      <c r="OPC56" s="196"/>
      <c r="OPD56" s="196"/>
      <c r="OPE56" s="196"/>
      <c r="OPF56" s="196"/>
      <c r="OPG56" s="196"/>
      <c r="OPH56" s="196"/>
      <c r="OPI56" s="196"/>
      <c r="OPJ56" s="196"/>
      <c r="OPK56" s="196"/>
      <c r="OPL56" s="196"/>
      <c r="OPM56" s="196"/>
      <c r="OPN56" s="196"/>
      <c r="OPO56" s="196"/>
      <c r="OPP56" s="196"/>
      <c r="OPQ56" s="196"/>
      <c r="OPR56" s="196"/>
      <c r="OPS56" s="196"/>
      <c r="OPT56" s="196"/>
      <c r="OPU56" s="196"/>
      <c r="OPV56" s="196"/>
      <c r="OPW56" s="196"/>
      <c r="OPX56" s="196"/>
      <c r="OPY56" s="196"/>
      <c r="OPZ56" s="196"/>
      <c r="OQA56" s="196"/>
      <c r="OQB56" s="196"/>
      <c r="OQC56" s="196"/>
      <c r="OQD56" s="196"/>
      <c r="OQE56" s="196"/>
      <c r="OQF56" s="196"/>
      <c r="OQG56" s="196"/>
      <c r="OQH56" s="196"/>
      <c r="OQI56" s="196"/>
      <c r="OQJ56" s="196"/>
      <c r="OQK56" s="196"/>
      <c r="OQL56" s="196"/>
      <c r="OQM56" s="196"/>
      <c r="OQN56" s="196"/>
      <c r="OQO56" s="196"/>
      <c r="OQP56" s="196"/>
      <c r="OQQ56" s="196"/>
      <c r="OQR56" s="196"/>
      <c r="OQS56" s="196"/>
      <c r="OQT56" s="196"/>
      <c r="OQU56" s="196"/>
      <c r="OQV56" s="196"/>
      <c r="OQW56" s="196"/>
      <c r="OQX56" s="196"/>
      <c r="OQY56" s="196"/>
      <c r="OQZ56" s="196"/>
      <c r="ORA56" s="196"/>
      <c r="ORB56" s="196"/>
      <c r="ORC56" s="196"/>
      <c r="ORD56" s="196"/>
      <c r="ORE56" s="196"/>
      <c r="ORF56" s="196"/>
      <c r="ORG56" s="196"/>
      <c r="ORH56" s="196"/>
      <c r="ORI56" s="196"/>
      <c r="ORJ56" s="196"/>
      <c r="ORK56" s="196"/>
      <c r="ORL56" s="196"/>
      <c r="ORM56" s="196"/>
      <c r="ORN56" s="196"/>
      <c r="ORO56" s="196"/>
      <c r="ORP56" s="196"/>
      <c r="ORQ56" s="196"/>
      <c r="ORR56" s="196"/>
      <c r="ORS56" s="196"/>
      <c r="ORT56" s="196"/>
      <c r="ORU56" s="196"/>
      <c r="ORV56" s="196"/>
      <c r="ORW56" s="196"/>
      <c r="ORX56" s="196"/>
      <c r="ORY56" s="196"/>
      <c r="ORZ56" s="196"/>
      <c r="OSA56" s="196"/>
      <c r="OSB56" s="196"/>
      <c r="OSC56" s="196"/>
      <c r="OSD56" s="196"/>
      <c r="OSE56" s="196"/>
      <c r="OSF56" s="196"/>
      <c r="OSG56" s="196"/>
      <c r="OSH56" s="196"/>
      <c r="OSI56" s="196"/>
      <c r="OSJ56" s="196"/>
      <c r="OSK56" s="196"/>
      <c r="OSL56" s="196"/>
      <c r="OSM56" s="196"/>
      <c r="OSN56" s="196"/>
      <c r="OSO56" s="196"/>
      <c r="OSP56" s="196"/>
      <c r="OSQ56" s="196"/>
      <c r="OSR56" s="196"/>
      <c r="OSS56" s="196"/>
      <c r="OST56" s="196"/>
      <c r="OSU56" s="196"/>
      <c r="OSV56" s="196"/>
      <c r="OSW56" s="196"/>
      <c r="OSX56" s="196"/>
      <c r="OSY56" s="196"/>
      <c r="OSZ56" s="196"/>
      <c r="OTA56" s="196"/>
      <c r="OTB56" s="196"/>
      <c r="OTC56" s="196"/>
      <c r="OTD56" s="196"/>
      <c r="OTE56" s="196"/>
      <c r="OTF56" s="196"/>
      <c r="OTG56" s="196"/>
      <c r="OTH56" s="196"/>
      <c r="OTI56" s="196"/>
      <c r="OTJ56" s="196"/>
      <c r="OTK56" s="196"/>
      <c r="OTL56" s="196"/>
      <c r="OTM56" s="196"/>
      <c r="OTN56" s="196"/>
      <c r="OTO56" s="196"/>
      <c r="OTP56" s="196"/>
      <c r="OTQ56" s="196"/>
      <c r="OTR56" s="196"/>
      <c r="OTS56" s="196"/>
      <c r="OTT56" s="196"/>
      <c r="OTU56" s="196"/>
      <c r="OTV56" s="196"/>
      <c r="OTW56" s="196"/>
      <c r="OTX56" s="196"/>
      <c r="OTY56" s="196"/>
      <c r="OTZ56" s="196"/>
      <c r="OUA56" s="196"/>
      <c r="OUB56" s="196"/>
      <c r="OUC56" s="196"/>
      <c r="OUD56" s="196"/>
      <c r="OUE56" s="196"/>
      <c r="OUF56" s="196"/>
      <c r="OUG56" s="196"/>
      <c r="OUH56" s="196"/>
      <c r="OUI56" s="196"/>
      <c r="OUJ56" s="196"/>
      <c r="OUK56" s="196"/>
      <c r="OUL56" s="196"/>
      <c r="OUM56" s="196"/>
      <c r="OUN56" s="196"/>
      <c r="OUO56" s="196"/>
      <c r="OUP56" s="196"/>
      <c r="OUQ56" s="196"/>
      <c r="OUR56" s="196"/>
      <c r="OUS56" s="196"/>
      <c r="OUT56" s="196"/>
      <c r="OUU56" s="196"/>
      <c r="OUV56" s="196"/>
      <c r="OUW56" s="196"/>
      <c r="OUX56" s="196"/>
      <c r="OUY56" s="196"/>
      <c r="OUZ56" s="196"/>
      <c r="OVA56" s="196"/>
      <c r="OVB56" s="196"/>
      <c r="OVC56" s="196"/>
      <c r="OVD56" s="196"/>
      <c r="OVE56" s="196"/>
      <c r="OVF56" s="196"/>
      <c r="OVG56" s="196"/>
      <c r="OVH56" s="196"/>
      <c r="OVI56" s="196"/>
      <c r="OVJ56" s="196"/>
      <c r="OVK56" s="196"/>
      <c r="OVL56" s="196"/>
      <c r="OVM56" s="196"/>
      <c r="OVN56" s="196"/>
      <c r="OVO56" s="196"/>
      <c r="OVP56" s="196"/>
      <c r="OVQ56" s="196"/>
      <c r="OVR56" s="196"/>
      <c r="OVS56" s="196"/>
      <c r="OVT56" s="196"/>
      <c r="OVU56" s="196"/>
      <c r="OVV56" s="196"/>
      <c r="OVW56" s="196"/>
      <c r="OVX56" s="196"/>
      <c r="OVY56" s="196"/>
      <c r="OVZ56" s="196"/>
      <c r="OWA56" s="196"/>
      <c r="OWB56" s="196"/>
      <c r="OWC56" s="196"/>
      <c r="OWD56" s="196"/>
      <c r="OWE56" s="196"/>
      <c r="OWF56" s="196"/>
      <c r="OWG56" s="196"/>
      <c r="OWH56" s="196"/>
      <c r="OWI56" s="196"/>
      <c r="OWJ56" s="196"/>
      <c r="OWK56" s="196"/>
      <c r="OWL56" s="196"/>
      <c r="OWM56" s="196"/>
      <c r="OWN56" s="196"/>
      <c r="OWO56" s="196"/>
      <c r="OWP56" s="196"/>
      <c r="OWQ56" s="196"/>
      <c r="OWR56" s="196"/>
      <c r="OWS56" s="196"/>
      <c r="OWT56" s="196"/>
      <c r="OWU56" s="196"/>
      <c r="OWV56" s="196"/>
      <c r="OWW56" s="196"/>
      <c r="OWX56" s="196"/>
      <c r="OWY56" s="196"/>
      <c r="OWZ56" s="196"/>
      <c r="OXA56" s="196"/>
      <c r="OXB56" s="196"/>
      <c r="OXC56" s="196"/>
      <c r="OXD56" s="196"/>
      <c r="OXE56" s="196"/>
      <c r="OXF56" s="196"/>
      <c r="OXG56" s="196"/>
      <c r="OXH56" s="196"/>
      <c r="OXI56" s="196"/>
      <c r="OXJ56" s="196"/>
      <c r="OXK56" s="196"/>
      <c r="OXL56" s="196"/>
      <c r="OXM56" s="196"/>
      <c r="OXN56" s="196"/>
      <c r="OXO56" s="196"/>
      <c r="OXP56" s="196"/>
      <c r="OXQ56" s="196"/>
      <c r="OXR56" s="196"/>
      <c r="OXS56" s="196"/>
      <c r="OXT56" s="196"/>
      <c r="OXU56" s="196"/>
      <c r="OXV56" s="196"/>
      <c r="OXW56" s="196"/>
      <c r="OXX56" s="196"/>
      <c r="OXY56" s="196"/>
      <c r="OXZ56" s="196"/>
      <c r="OYA56" s="196"/>
      <c r="OYB56" s="196"/>
      <c r="OYC56" s="196"/>
      <c r="OYD56" s="196"/>
      <c r="OYE56" s="196"/>
      <c r="OYF56" s="196"/>
      <c r="OYG56" s="196"/>
      <c r="OYH56" s="196"/>
      <c r="OYI56" s="196"/>
      <c r="OYJ56" s="196"/>
      <c r="OYK56" s="196"/>
      <c r="OYL56" s="196"/>
      <c r="OYM56" s="196"/>
      <c r="OYN56" s="196"/>
      <c r="OYO56" s="196"/>
      <c r="OYP56" s="196"/>
      <c r="OYQ56" s="196"/>
      <c r="OYR56" s="196"/>
      <c r="OYS56" s="196"/>
      <c r="OYT56" s="196"/>
      <c r="OYU56" s="196"/>
      <c r="OYV56" s="196"/>
      <c r="OYW56" s="196"/>
      <c r="OYX56" s="196"/>
      <c r="OYY56" s="196"/>
      <c r="OYZ56" s="196"/>
      <c r="OZA56" s="196"/>
      <c r="OZB56" s="196"/>
      <c r="OZC56" s="196"/>
      <c r="OZD56" s="196"/>
      <c r="OZE56" s="196"/>
      <c r="OZF56" s="196"/>
      <c r="OZG56" s="196"/>
      <c r="OZH56" s="196"/>
      <c r="OZI56" s="196"/>
      <c r="OZJ56" s="196"/>
      <c r="OZK56" s="196"/>
      <c r="OZL56" s="196"/>
      <c r="OZM56" s="196"/>
      <c r="OZN56" s="196"/>
      <c r="OZO56" s="196"/>
      <c r="OZP56" s="196"/>
      <c r="OZQ56" s="196"/>
      <c r="OZR56" s="196"/>
      <c r="OZS56" s="196"/>
      <c r="OZT56" s="196"/>
      <c r="OZU56" s="196"/>
      <c r="OZV56" s="196"/>
      <c r="OZW56" s="196"/>
      <c r="OZX56" s="196"/>
      <c r="OZY56" s="196"/>
      <c r="OZZ56" s="196"/>
      <c r="PAA56" s="196"/>
      <c r="PAB56" s="196"/>
      <c r="PAC56" s="196"/>
      <c r="PAD56" s="196"/>
      <c r="PAE56" s="196"/>
      <c r="PAF56" s="196"/>
      <c r="PAG56" s="196"/>
      <c r="PAH56" s="196"/>
      <c r="PAI56" s="196"/>
      <c r="PAJ56" s="196"/>
      <c r="PAK56" s="196"/>
      <c r="PAL56" s="196"/>
      <c r="PAM56" s="196"/>
      <c r="PAN56" s="196"/>
      <c r="PAO56" s="196"/>
      <c r="PAP56" s="196"/>
      <c r="PAQ56" s="196"/>
      <c r="PAR56" s="196"/>
      <c r="PAS56" s="196"/>
      <c r="PAT56" s="196"/>
      <c r="PAU56" s="196"/>
      <c r="PAV56" s="196"/>
      <c r="PAW56" s="196"/>
      <c r="PAX56" s="196"/>
      <c r="PAY56" s="196"/>
      <c r="PAZ56" s="196"/>
      <c r="PBA56" s="196"/>
      <c r="PBB56" s="196"/>
      <c r="PBC56" s="196"/>
      <c r="PBD56" s="196"/>
      <c r="PBE56" s="196"/>
      <c r="PBF56" s="196"/>
      <c r="PBG56" s="196"/>
      <c r="PBH56" s="196"/>
      <c r="PBI56" s="196"/>
      <c r="PBJ56" s="196"/>
      <c r="PBK56" s="196"/>
      <c r="PBL56" s="196"/>
      <c r="PBM56" s="196"/>
      <c r="PBN56" s="196"/>
      <c r="PBO56" s="196"/>
      <c r="PBP56" s="196"/>
      <c r="PBQ56" s="196"/>
      <c r="PBR56" s="196"/>
      <c r="PBS56" s="196"/>
      <c r="PBT56" s="196"/>
      <c r="PBU56" s="196"/>
      <c r="PBV56" s="196"/>
      <c r="PBW56" s="196"/>
      <c r="PBX56" s="196"/>
      <c r="PBY56" s="196"/>
      <c r="PBZ56" s="196"/>
      <c r="PCA56" s="196"/>
      <c r="PCB56" s="196"/>
      <c r="PCC56" s="196"/>
      <c r="PCD56" s="196"/>
      <c r="PCE56" s="196"/>
      <c r="PCF56" s="196"/>
      <c r="PCG56" s="196"/>
      <c r="PCH56" s="196"/>
      <c r="PCI56" s="196"/>
      <c r="PCJ56" s="196"/>
      <c r="PCK56" s="196"/>
      <c r="PCL56" s="196"/>
      <c r="PCM56" s="196"/>
      <c r="PCN56" s="196"/>
      <c r="PCO56" s="196"/>
      <c r="PCP56" s="196"/>
      <c r="PCQ56" s="196"/>
      <c r="PCR56" s="196"/>
      <c r="PCS56" s="196"/>
      <c r="PCT56" s="196"/>
      <c r="PCU56" s="196"/>
      <c r="PCV56" s="196"/>
      <c r="PCW56" s="196"/>
      <c r="PCX56" s="196"/>
      <c r="PCY56" s="196"/>
      <c r="PCZ56" s="196"/>
      <c r="PDA56" s="196"/>
      <c r="PDB56" s="196"/>
      <c r="PDC56" s="196"/>
      <c r="PDD56" s="196"/>
      <c r="PDE56" s="196"/>
      <c r="PDF56" s="196"/>
      <c r="PDG56" s="196"/>
      <c r="PDH56" s="196"/>
      <c r="PDI56" s="196"/>
      <c r="PDJ56" s="196"/>
      <c r="PDK56" s="196"/>
      <c r="PDL56" s="196"/>
      <c r="PDM56" s="196"/>
      <c r="PDN56" s="196"/>
      <c r="PDO56" s="196"/>
      <c r="PDP56" s="196"/>
      <c r="PDQ56" s="196"/>
      <c r="PDR56" s="196"/>
      <c r="PDS56" s="196"/>
      <c r="PDT56" s="196"/>
      <c r="PDU56" s="196"/>
      <c r="PDV56" s="196"/>
      <c r="PDW56" s="196"/>
      <c r="PDX56" s="196"/>
      <c r="PDY56" s="196"/>
      <c r="PDZ56" s="196"/>
      <c r="PEA56" s="196"/>
      <c r="PEB56" s="196"/>
      <c r="PEC56" s="196"/>
      <c r="PED56" s="196"/>
      <c r="PEE56" s="196"/>
      <c r="PEF56" s="196"/>
      <c r="PEG56" s="196"/>
      <c r="PEH56" s="196"/>
      <c r="PEI56" s="196"/>
      <c r="PEJ56" s="196"/>
      <c r="PEK56" s="196"/>
      <c r="PEL56" s="196"/>
      <c r="PEM56" s="196"/>
      <c r="PEN56" s="196"/>
      <c r="PEO56" s="196"/>
      <c r="PEP56" s="196"/>
      <c r="PEQ56" s="196"/>
      <c r="PER56" s="196"/>
      <c r="PES56" s="196"/>
      <c r="PET56" s="196"/>
      <c r="PEU56" s="196"/>
      <c r="PEV56" s="196"/>
      <c r="PEW56" s="196"/>
      <c r="PEX56" s="196"/>
      <c r="PEY56" s="196"/>
      <c r="PEZ56" s="196"/>
      <c r="PFA56" s="196"/>
      <c r="PFB56" s="196"/>
      <c r="PFC56" s="196"/>
      <c r="PFD56" s="196"/>
      <c r="PFE56" s="196"/>
      <c r="PFF56" s="196"/>
      <c r="PFG56" s="196"/>
      <c r="PFH56" s="196"/>
      <c r="PFI56" s="196"/>
      <c r="PFJ56" s="196"/>
      <c r="PFK56" s="196"/>
      <c r="PFL56" s="196"/>
      <c r="PFM56" s="196"/>
      <c r="PFN56" s="196"/>
      <c r="PFO56" s="196"/>
      <c r="PFP56" s="196"/>
      <c r="PFQ56" s="196"/>
      <c r="PFR56" s="196"/>
      <c r="PFS56" s="196"/>
      <c r="PFT56" s="196"/>
      <c r="PFU56" s="196"/>
      <c r="PFV56" s="196"/>
      <c r="PFW56" s="196"/>
      <c r="PFX56" s="196"/>
      <c r="PFY56" s="196"/>
      <c r="PFZ56" s="196"/>
      <c r="PGA56" s="196"/>
      <c r="PGB56" s="196"/>
      <c r="PGC56" s="196"/>
      <c r="PGD56" s="196"/>
      <c r="PGE56" s="196"/>
      <c r="PGF56" s="196"/>
      <c r="PGG56" s="196"/>
      <c r="PGH56" s="196"/>
      <c r="PGI56" s="196"/>
      <c r="PGJ56" s="196"/>
      <c r="PGK56" s="196"/>
      <c r="PGL56" s="196"/>
      <c r="PGM56" s="196"/>
      <c r="PGN56" s="196"/>
      <c r="PGO56" s="196"/>
      <c r="PGP56" s="196"/>
      <c r="PGQ56" s="196"/>
      <c r="PGR56" s="196"/>
      <c r="PGS56" s="196"/>
      <c r="PGT56" s="196"/>
      <c r="PGU56" s="196"/>
      <c r="PGV56" s="196"/>
      <c r="PGW56" s="196"/>
      <c r="PGX56" s="196"/>
      <c r="PGY56" s="196"/>
      <c r="PGZ56" s="196"/>
      <c r="PHA56" s="196"/>
      <c r="PHB56" s="196"/>
      <c r="PHC56" s="196"/>
      <c r="PHD56" s="196"/>
      <c r="PHE56" s="196"/>
      <c r="PHF56" s="196"/>
      <c r="PHG56" s="196"/>
      <c r="PHH56" s="196"/>
      <c r="PHI56" s="196"/>
      <c r="PHJ56" s="196"/>
      <c r="PHK56" s="196"/>
      <c r="PHL56" s="196"/>
      <c r="PHM56" s="196"/>
      <c r="PHN56" s="196"/>
      <c r="PHO56" s="196"/>
      <c r="PHP56" s="196"/>
      <c r="PHQ56" s="196"/>
      <c r="PHR56" s="196"/>
      <c r="PHS56" s="196"/>
      <c r="PHT56" s="196"/>
      <c r="PHU56" s="196"/>
      <c r="PHV56" s="196"/>
      <c r="PHW56" s="196"/>
      <c r="PHX56" s="196"/>
      <c r="PHY56" s="196"/>
      <c r="PHZ56" s="196"/>
      <c r="PIA56" s="196"/>
      <c r="PIB56" s="196"/>
      <c r="PIC56" s="196"/>
      <c r="PID56" s="196"/>
      <c r="PIE56" s="196"/>
      <c r="PIF56" s="196"/>
      <c r="PIG56" s="196"/>
      <c r="PIH56" s="196"/>
      <c r="PII56" s="196"/>
      <c r="PIJ56" s="196"/>
      <c r="PIK56" s="196"/>
      <c r="PIL56" s="196"/>
      <c r="PIM56" s="196"/>
      <c r="PIN56" s="196"/>
      <c r="PIO56" s="196"/>
      <c r="PIP56" s="196"/>
      <c r="PIQ56" s="196"/>
      <c r="PIR56" s="196"/>
      <c r="PIS56" s="196"/>
      <c r="PIT56" s="196"/>
      <c r="PIU56" s="196"/>
      <c r="PIV56" s="196"/>
      <c r="PIW56" s="196"/>
      <c r="PIX56" s="196"/>
      <c r="PIY56" s="196"/>
      <c r="PIZ56" s="196"/>
      <c r="PJA56" s="196"/>
      <c r="PJB56" s="196"/>
      <c r="PJC56" s="196"/>
      <c r="PJD56" s="196"/>
      <c r="PJE56" s="196"/>
      <c r="PJF56" s="196"/>
      <c r="PJG56" s="196"/>
      <c r="PJH56" s="196"/>
      <c r="PJI56" s="196"/>
      <c r="PJJ56" s="196"/>
      <c r="PJK56" s="196"/>
      <c r="PJL56" s="196"/>
      <c r="PJM56" s="196"/>
      <c r="PJN56" s="196"/>
      <c r="PJO56" s="196"/>
      <c r="PJP56" s="196"/>
      <c r="PJQ56" s="196"/>
      <c r="PJR56" s="196"/>
      <c r="PJS56" s="196"/>
      <c r="PJT56" s="196"/>
      <c r="PJU56" s="196"/>
      <c r="PJV56" s="196"/>
      <c r="PJW56" s="196"/>
      <c r="PJX56" s="196"/>
      <c r="PJY56" s="196"/>
      <c r="PJZ56" s="196"/>
      <c r="PKA56" s="196"/>
      <c r="PKB56" s="196"/>
      <c r="PKC56" s="196"/>
      <c r="PKD56" s="196"/>
      <c r="PKE56" s="196"/>
      <c r="PKF56" s="196"/>
      <c r="PKG56" s="196"/>
      <c r="PKH56" s="196"/>
      <c r="PKI56" s="196"/>
      <c r="PKJ56" s="196"/>
      <c r="PKK56" s="196"/>
      <c r="PKL56" s="196"/>
      <c r="PKM56" s="196"/>
      <c r="PKN56" s="196"/>
      <c r="PKO56" s="196"/>
      <c r="PKP56" s="196"/>
      <c r="PKQ56" s="196"/>
      <c r="PKR56" s="196"/>
      <c r="PKS56" s="196"/>
      <c r="PKT56" s="196"/>
      <c r="PKU56" s="196"/>
      <c r="PKV56" s="196"/>
      <c r="PKW56" s="196"/>
      <c r="PKX56" s="196"/>
      <c r="PKY56" s="196"/>
      <c r="PKZ56" s="196"/>
      <c r="PLA56" s="196"/>
      <c r="PLB56" s="196"/>
      <c r="PLC56" s="196"/>
      <c r="PLD56" s="196"/>
      <c r="PLE56" s="196"/>
      <c r="PLF56" s="196"/>
      <c r="PLG56" s="196"/>
      <c r="PLH56" s="196"/>
      <c r="PLI56" s="196"/>
      <c r="PLJ56" s="196"/>
      <c r="PLK56" s="196"/>
      <c r="PLL56" s="196"/>
      <c r="PLM56" s="196"/>
      <c r="PLN56" s="196"/>
      <c r="PLO56" s="196"/>
      <c r="PLP56" s="196"/>
      <c r="PLQ56" s="196"/>
      <c r="PLR56" s="196"/>
      <c r="PLS56" s="196"/>
      <c r="PLT56" s="196"/>
      <c r="PLU56" s="196"/>
      <c r="PLV56" s="196"/>
      <c r="PLW56" s="196"/>
      <c r="PLX56" s="196"/>
      <c r="PLY56" s="196"/>
      <c r="PLZ56" s="196"/>
      <c r="PMA56" s="196"/>
      <c r="PMB56" s="196"/>
      <c r="PMC56" s="196"/>
      <c r="PMD56" s="196"/>
      <c r="PME56" s="196"/>
      <c r="PMF56" s="196"/>
      <c r="PMG56" s="196"/>
      <c r="PMH56" s="196"/>
      <c r="PMI56" s="196"/>
      <c r="PMJ56" s="196"/>
      <c r="PMK56" s="196"/>
      <c r="PML56" s="196"/>
      <c r="PMM56" s="196"/>
      <c r="PMN56" s="196"/>
      <c r="PMO56" s="196"/>
      <c r="PMP56" s="196"/>
      <c r="PMQ56" s="196"/>
      <c r="PMR56" s="196"/>
      <c r="PMS56" s="196"/>
      <c r="PMT56" s="196"/>
      <c r="PMU56" s="196"/>
      <c r="PMV56" s="196"/>
      <c r="PMW56" s="196"/>
      <c r="PMX56" s="196"/>
      <c r="PMY56" s="196"/>
      <c r="PMZ56" s="196"/>
      <c r="PNA56" s="196"/>
      <c r="PNB56" s="196"/>
      <c r="PNC56" s="196"/>
      <c r="PND56" s="196"/>
      <c r="PNE56" s="196"/>
      <c r="PNF56" s="196"/>
      <c r="PNG56" s="196"/>
      <c r="PNH56" s="196"/>
      <c r="PNI56" s="196"/>
      <c r="PNJ56" s="196"/>
      <c r="PNK56" s="196"/>
      <c r="PNL56" s="196"/>
      <c r="PNM56" s="196"/>
      <c r="PNN56" s="196"/>
      <c r="PNO56" s="196"/>
      <c r="PNP56" s="196"/>
      <c r="PNQ56" s="196"/>
      <c r="PNR56" s="196"/>
      <c r="PNS56" s="196"/>
      <c r="PNT56" s="196"/>
      <c r="PNU56" s="196"/>
      <c r="PNV56" s="196"/>
      <c r="PNW56" s="196"/>
      <c r="PNX56" s="196"/>
      <c r="PNY56" s="196"/>
      <c r="PNZ56" s="196"/>
      <c r="POA56" s="196"/>
      <c r="POB56" s="196"/>
      <c r="POC56" s="196"/>
      <c r="POD56" s="196"/>
      <c r="POE56" s="196"/>
      <c r="POF56" s="196"/>
      <c r="POG56" s="196"/>
      <c r="POH56" s="196"/>
      <c r="POI56" s="196"/>
      <c r="POJ56" s="196"/>
      <c r="POK56" s="196"/>
      <c r="POL56" s="196"/>
      <c r="POM56" s="196"/>
      <c r="PON56" s="196"/>
      <c r="POO56" s="196"/>
      <c r="POP56" s="196"/>
      <c r="POQ56" s="196"/>
      <c r="POR56" s="196"/>
      <c r="POS56" s="196"/>
      <c r="POT56" s="196"/>
      <c r="POU56" s="196"/>
      <c r="POV56" s="196"/>
      <c r="POW56" s="196"/>
      <c r="POX56" s="196"/>
      <c r="POY56" s="196"/>
      <c r="POZ56" s="196"/>
      <c r="PPA56" s="196"/>
      <c r="PPB56" s="196"/>
      <c r="PPC56" s="196"/>
      <c r="PPD56" s="196"/>
      <c r="PPE56" s="196"/>
      <c r="PPF56" s="196"/>
      <c r="PPG56" s="196"/>
      <c r="PPH56" s="196"/>
      <c r="PPI56" s="196"/>
      <c r="PPJ56" s="196"/>
      <c r="PPK56" s="196"/>
      <c r="PPL56" s="196"/>
      <c r="PPM56" s="196"/>
      <c r="PPN56" s="196"/>
      <c r="PPO56" s="196"/>
      <c r="PPP56" s="196"/>
      <c r="PPQ56" s="196"/>
      <c r="PPR56" s="196"/>
      <c r="PPS56" s="196"/>
      <c r="PPT56" s="196"/>
      <c r="PPU56" s="196"/>
      <c r="PPV56" s="196"/>
      <c r="PPW56" s="196"/>
      <c r="PPX56" s="196"/>
      <c r="PPY56" s="196"/>
      <c r="PPZ56" s="196"/>
      <c r="PQA56" s="196"/>
      <c r="PQB56" s="196"/>
      <c r="PQC56" s="196"/>
      <c r="PQD56" s="196"/>
      <c r="PQE56" s="196"/>
      <c r="PQF56" s="196"/>
      <c r="PQG56" s="196"/>
      <c r="PQH56" s="196"/>
      <c r="PQI56" s="196"/>
      <c r="PQJ56" s="196"/>
      <c r="PQK56" s="196"/>
      <c r="PQL56" s="196"/>
      <c r="PQM56" s="196"/>
      <c r="PQN56" s="196"/>
      <c r="PQO56" s="196"/>
      <c r="PQP56" s="196"/>
      <c r="PQQ56" s="196"/>
      <c r="PQR56" s="196"/>
      <c r="PQS56" s="196"/>
      <c r="PQT56" s="196"/>
      <c r="PQU56" s="196"/>
      <c r="PQV56" s="196"/>
      <c r="PQW56" s="196"/>
      <c r="PQX56" s="196"/>
      <c r="PQY56" s="196"/>
      <c r="PQZ56" s="196"/>
      <c r="PRA56" s="196"/>
      <c r="PRB56" s="196"/>
      <c r="PRC56" s="196"/>
      <c r="PRD56" s="196"/>
      <c r="PRE56" s="196"/>
      <c r="PRF56" s="196"/>
      <c r="PRG56" s="196"/>
      <c r="PRH56" s="196"/>
      <c r="PRI56" s="196"/>
      <c r="PRJ56" s="196"/>
      <c r="PRK56" s="196"/>
      <c r="PRL56" s="196"/>
      <c r="PRM56" s="196"/>
      <c r="PRN56" s="196"/>
      <c r="PRO56" s="196"/>
      <c r="PRP56" s="196"/>
      <c r="PRQ56" s="196"/>
      <c r="PRR56" s="196"/>
      <c r="PRS56" s="196"/>
      <c r="PRT56" s="196"/>
      <c r="PRU56" s="196"/>
      <c r="PRV56" s="196"/>
      <c r="PRW56" s="196"/>
      <c r="PRX56" s="196"/>
      <c r="PRY56" s="196"/>
      <c r="PRZ56" s="196"/>
      <c r="PSA56" s="196"/>
      <c r="PSB56" s="196"/>
      <c r="PSC56" s="196"/>
      <c r="PSD56" s="196"/>
      <c r="PSE56" s="196"/>
      <c r="PSF56" s="196"/>
      <c r="PSG56" s="196"/>
      <c r="PSH56" s="196"/>
      <c r="PSI56" s="196"/>
      <c r="PSJ56" s="196"/>
      <c r="PSK56" s="196"/>
      <c r="PSL56" s="196"/>
      <c r="PSM56" s="196"/>
      <c r="PSN56" s="196"/>
      <c r="PSO56" s="196"/>
      <c r="PSP56" s="196"/>
      <c r="PSQ56" s="196"/>
      <c r="PSR56" s="196"/>
      <c r="PSS56" s="196"/>
      <c r="PST56" s="196"/>
      <c r="PSU56" s="196"/>
      <c r="PSV56" s="196"/>
      <c r="PSW56" s="196"/>
      <c r="PSX56" s="196"/>
      <c r="PSY56" s="196"/>
      <c r="PSZ56" s="196"/>
      <c r="PTA56" s="196"/>
      <c r="PTB56" s="196"/>
      <c r="PTC56" s="196"/>
      <c r="PTD56" s="196"/>
      <c r="PTE56" s="196"/>
      <c r="PTF56" s="196"/>
      <c r="PTG56" s="196"/>
      <c r="PTH56" s="196"/>
      <c r="PTI56" s="196"/>
      <c r="PTJ56" s="196"/>
      <c r="PTK56" s="196"/>
      <c r="PTL56" s="196"/>
      <c r="PTM56" s="196"/>
      <c r="PTN56" s="196"/>
      <c r="PTO56" s="196"/>
      <c r="PTP56" s="196"/>
      <c r="PTQ56" s="196"/>
      <c r="PTR56" s="196"/>
      <c r="PTS56" s="196"/>
      <c r="PTT56" s="196"/>
      <c r="PTU56" s="196"/>
      <c r="PTV56" s="196"/>
      <c r="PTW56" s="196"/>
      <c r="PTX56" s="196"/>
      <c r="PTY56" s="196"/>
      <c r="PTZ56" s="196"/>
      <c r="PUA56" s="196"/>
      <c r="PUB56" s="196"/>
      <c r="PUC56" s="196"/>
      <c r="PUD56" s="196"/>
      <c r="PUE56" s="196"/>
      <c r="PUF56" s="196"/>
      <c r="PUG56" s="196"/>
      <c r="PUH56" s="196"/>
      <c r="PUI56" s="196"/>
      <c r="PUJ56" s="196"/>
      <c r="PUK56" s="196"/>
      <c r="PUL56" s="196"/>
      <c r="PUM56" s="196"/>
      <c r="PUN56" s="196"/>
      <c r="PUO56" s="196"/>
      <c r="PUP56" s="196"/>
      <c r="PUQ56" s="196"/>
      <c r="PUR56" s="196"/>
      <c r="PUS56" s="196"/>
      <c r="PUT56" s="196"/>
      <c r="PUU56" s="196"/>
      <c r="PUV56" s="196"/>
      <c r="PUW56" s="196"/>
      <c r="PUX56" s="196"/>
      <c r="PUY56" s="196"/>
      <c r="PUZ56" s="196"/>
      <c r="PVA56" s="196"/>
      <c r="PVB56" s="196"/>
      <c r="PVC56" s="196"/>
      <c r="PVD56" s="196"/>
      <c r="PVE56" s="196"/>
      <c r="PVF56" s="196"/>
      <c r="PVG56" s="196"/>
      <c r="PVH56" s="196"/>
      <c r="PVI56" s="196"/>
      <c r="PVJ56" s="196"/>
      <c r="PVK56" s="196"/>
      <c r="PVL56" s="196"/>
      <c r="PVM56" s="196"/>
      <c r="PVN56" s="196"/>
      <c r="PVO56" s="196"/>
      <c r="PVP56" s="196"/>
      <c r="PVQ56" s="196"/>
      <c r="PVR56" s="196"/>
      <c r="PVS56" s="196"/>
      <c r="PVT56" s="196"/>
      <c r="PVU56" s="196"/>
      <c r="PVV56" s="196"/>
      <c r="PVW56" s="196"/>
      <c r="PVX56" s="196"/>
      <c r="PVY56" s="196"/>
      <c r="PVZ56" s="196"/>
      <c r="PWA56" s="196"/>
      <c r="PWB56" s="196"/>
      <c r="PWC56" s="196"/>
      <c r="PWD56" s="196"/>
      <c r="PWE56" s="196"/>
      <c r="PWF56" s="196"/>
      <c r="PWG56" s="196"/>
      <c r="PWH56" s="196"/>
      <c r="PWI56" s="196"/>
      <c r="PWJ56" s="196"/>
      <c r="PWK56" s="196"/>
      <c r="PWL56" s="196"/>
      <c r="PWM56" s="196"/>
      <c r="PWN56" s="196"/>
      <c r="PWO56" s="196"/>
      <c r="PWP56" s="196"/>
      <c r="PWQ56" s="196"/>
      <c r="PWR56" s="196"/>
      <c r="PWS56" s="196"/>
      <c r="PWT56" s="196"/>
      <c r="PWU56" s="196"/>
      <c r="PWV56" s="196"/>
      <c r="PWW56" s="196"/>
      <c r="PWX56" s="196"/>
      <c r="PWY56" s="196"/>
      <c r="PWZ56" s="196"/>
      <c r="PXA56" s="196"/>
      <c r="PXB56" s="196"/>
      <c r="PXC56" s="196"/>
      <c r="PXD56" s="196"/>
      <c r="PXE56" s="196"/>
      <c r="PXF56" s="196"/>
      <c r="PXG56" s="196"/>
      <c r="PXH56" s="196"/>
      <c r="PXI56" s="196"/>
      <c r="PXJ56" s="196"/>
      <c r="PXK56" s="196"/>
      <c r="PXL56" s="196"/>
      <c r="PXM56" s="196"/>
      <c r="PXN56" s="196"/>
      <c r="PXO56" s="196"/>
      <c r="PXP56" s="196"/>
      <c r="PXQ56" s="196"/>
      <c r="PXR56" s="196"/>
      <c r="PXS56" s="196"/>
      <c r="PXT56" s="196"/>
      <c r="PXU56" s="196"/>
      <c r="PXV56" s="196"/>
      <c r="PXW56" s="196"/>
      <c r="PXX56" s="196"/>
      <c r="PXY56" s="196"/>
      <c r="PXZ56" s="196"/>
      <c r="PYA56" s="196"/>
      <c r="PYB56" s="196"/>
      <c r="PYC56" s="196"/>
      <c r="PYD56" s="196"/>
      <c r="PYE56" s="196"/>
      <c r="PYF56" s="196"/>
      <c r="PYG56" s="196"/>
      <c r="PYH56" s="196"/>
      <c r="PYI56" s="196"/>
      <c r="PYJ56" s="196"/>
      <c r="PYK56" s="196"/>
      <c r="PYL56" s="196"/>
      <c r="PYM56" s="196"/>
      <c r="PYN56" s="196"/>
      <c r="PYO56" s="196"/>
      <c r="PYP56" s="196"/>
      <c r="PYQ56" s="196"/>
      <c r="PYR56" s="196"/>
      <c r="PYS56" s="196"/>
      <c r="PYT56" s="196"/>
      <c r="PYU56" s="196"/>
      <c r="PYV56" s="196"/>
      <c r="PYW56" s="196"/>
      <c r="PYX56" s="196"/>
      <c r="PYY56" s="196"/>
      <c r="PYZ56" s="196"/>
      <c r="PZA56" s="196"/>
      <c r="PZB56" s="196"/>
      <c r="PZC56" s="196"/>
      <c r="PZD56" s="196"/>
      <c r="PZE56" s="196"/>
      <c r="PZF56" s="196"/>
      <c r="PZG56" s="196"/>
      <c r="PZH56" s="196"/>
      <c r="PZI56" s="196"/>
      <c r="PZJ56" s="196"/>
      <c r="PZK56" s="196"/>
      <c r="PZL56" s="196"/>
      <c r="PZM56" s="196"/>
      <c r="PZN56" s="196"/>
      <c r="PZO56" s="196"/>
      <c r="PZP56" s="196"/>
      <c r="PZQ56" s="196"/>
      <c r="PZR56" s="196"/>
      <c r="PZS56" s="196"/>
      <c r="PZT56" s="196"/>
      <c r="PZU56" s="196"/>
      <c r="PZV56" s="196"/>
      <c r="PZW56" s="196"/>
      <c r="PZX56" s="196"/>
      <c r="PZY56" s="196"/>
      <c r="PZZ56" s="196"/>
      <c r="QAA56" s="196"/>
      <c r="QAB56" s="196"/>
      <c r="QAC56" s="196"/>
      <c r="QAD56" s="196"/>
      <c r="QAE56" s="196"/>
      <c r="QAF56" s="196"/>
      <c r="QAG56" s="196"/>
      <c r="QAH56" s="196"/>
      <c r="QAI56" s="196"/>
      <c r="QAJ56" s="196"/>
      <c r="QAK56" s="196"/>
      <c r="QAL56" s="196"/>
      <c r="QAM56" s="196"/>
      <c r="QAN56" s="196"/>
      <c r="QAO56" s="196"/>
      <c r="QAP56" s="196"/>
      <c r="QAQ56" s="196"/>
      <c r="QAR56" s="196"/>
      <c r="QAS56" s="196"/>
      <c r="QAT56" s="196"/>
      <c r="QAU56" s="196"/>
      <c r="QAV56" s="196"/>
      <c r="QAW56" s="196"/>
      <c r="QAX56" s="196"/>
      <c r="QAY56" s="196"/>
      <c r="QAZ56" s="196"/>
      <c r="QBA56" s="196"/>
      <c r="QBB56" s="196"/>
      <c r="QBC56" s="196"/>
      <c r="QBD56" s="196"/>
      <c r="QBE56" s="196"/>
      <c r="QBF56" s="196"/>
      <c r="QBG56" s="196"/>
      <c r="QBH56" s="196"/>
      <c r="QBI56" s="196"/>
      <c r="QBJ56" s="196"/>
      <c r="QBK56" s="196"/>
      <c r="QBL56" s="196"/>
      <c r="QBM56" s="196"/>
      <c r="QBN56" s="196"/>
      <c r="QBO56" s="196"/>
      <c r="QBP56" s="196"/>
      <c r="QBQ56" s="196"/>
      <c r="QBR56" s="196"/>
      <c r="QBS56" s="196"/>
      <c r="QBT56" s="196"/>
      <c r="QBU56" s="196"/>
      <c r="QBV56" s="196"/>
      <c r="QBW56" s="196"/>
      <c r="QBX56" s="196"/>
      <c r="QBY56" s="196"/>
      <c r="QBZ56" s="196"/>
      <c r="QCA56" s="196"/>
      <c r="QCB56" s="196"/>
      <c r="QCC56" s="196"/>
      <c r="QCD56" s="196"/>
      <c r="QCE56" s="196"/>
      <c r="QCF56" s="196"/>
      <c r="QCG56" s="196"/>
      <c r="QCH56" s="196"/>
      <c r="QCI56" s="196"/>
      <c r="QCJ56" s="196"/>
      <c r="QCK56" s="196"/>
      <c r="QCL56" s="196"/>
      <c r="QCM56" s="196"/>
      <c r="QCN56" s="196"/>
      <c r="QCO56" s="196"/>
      <c r="QCP56" s="196"/>
      <c r="QCQ56" s="196"/>
      <c r="QCR56" s="196"/>
      <c r="QCS56" s="196"/>
      <c r="QCT56" s="196"/>
      <c r="QCU56" s="196"/>
      <c r="QCV56" s="196"/>
      <c r="QCW56" s="196"/>
      <c r="QCX56" s="196"/>
      <c r="QCY56" s="196"/>
      <c r="QCZ56" s="196"/>
      <c r="QDA56" s="196"/>
      <c r="QDB56" s="196"/>
      <c r="QDC56" s="196"/>
      <c r="QDD56" s="196"/>
      <c r="QDE56" s="196"/>
      <c r="QDF56" s="196"/>
      <c r="QDG56" s="196"/>
      <c r="QDH56" s="196"/>
      <c r="QDI56" s="196"/>
      <c r="QDJ56" s="196"/>
      <c r="QDK56" s="196"/>
      <c r="QDL56" s="196"/>
      <c r="QDM56" s="196"/>
      <c r="QDN56" s="196"/>
      <c r="QDO56" s="196"/>
      <c r="QDP56" s="196"/>
      <c r="QDQ56" s="196"/>
      <c r="QDR56" s="196"/>
      <c r="QDS56" s="196"/>
      <c r="QDT56" s="196"/>
      <c r="QDU56" s="196"/>
      <c r="QDV56" s="196"/>
      <c r="QDW56" s="196"/>
      <c r="QDX56" s="196"/>
      <c r="QDY56" s="196"/>
      <c r="QDZ56" s="196"/>
      <c r="QEA56" s="196"/>
      <c r="QEB56" s="196"/>
      <c r="QEC56" s="196"/>
      <c r="QED56" s="196"/>
      <c r="QEE56" s="196"/>
      <c r="QEF56" s="196"/>
      <c r="QEG56" s="196"/>
      <c r="QEH56" s="196"/>
      <c r="QEI56" s="196"/>
      <c r="QEJ56" s="196"/>
      <c r="QEK56" s="196"/>
      <c r="QEL56" s="196"/>
      <c r="QEM56" s="196"/>
      <c r="QEN56" s="196"/>
      <c r="QEO56" s="196"/>
      <c r="QEP56" s="196"/>
      <c r="QEQ56" s="196"/>
      <c r="QER56" s="196"/>
      <c r="QES56" s="196"/>
      <c r="QET56" s="196"/>
      <c r="QEU56" s="196"/>
      <c r="QEV56" s="196"/>
      <c r="QEW56" s="196"/>
      <c r="QEX56" s="196"/>
      <c r="QEY56" s="196"/>
      <c r="QEZ56" s="196"/>
      <c r="QFA56" s="196"/>
      <c r="QFB56" s="196"/>
      <c r="QFC56" s="196"/>
      <c r="QFD56" s="196"/>
      <c r="QFE56" s="196"/>
      <c r="QFF56" s="196"/>
      <c r="QFG56" s="196"/>
      <c r="QFH56" s="196"/>
      <c r="QFI56" s="196"/>
      <c r="QFJ56" s="196"/>
      <c r="QFK56" s="196"/>
      <c r="QFL56" s="196"/>
      <c r="QFM56" s="196"/>
      <c r="QFN56" s="196"/>
      <c r="QFO56" s="196"/>
      <c r="QFP56" s="196"/>
      <c r="QFQ56" s="196"/>
      <c r="QFR56" s="196"/>
      <c r="QFS56" s="196"/>
      <c r="QFT56" s="196"/>
      <c r="QFU56" s="196"/>
      <c r="QFV56" s="196"/>
      <c r="QFW56" s="196"/>
      <c r="QFX56" s="196"/>
      <c r="QFY56" s="196"/>
      <c r="QFZ56" s="196"/>
      <c r="QGA56" s="196"/>
      <c r="QGB56" s="196"/>
      <c r="QGC56" s="196"/>
      <c r="QGD56" s="196"/>
      <c r="QGE56" s="196"/>
      <c r="QGF56" s="196"/>
      <c r="QGG56" s="196"/>
      <c r="QGH56" s="196"/>
      <c r="QGI56" s="196"/>
      <c r="QGJ56" s="196"/>
      <c r="QGK56" s="196"/>
      <c r="QGL56" s="196"/>
      <c r="QGM56" s="196"/>
      <c r="QGN56" s="196"/>
      <c r="QGO56" s="196"/>
      <c r="QGP56" s="196"/>
      <c r="QGQ56" s="196"/>
      <c r="QGR56" s="196"/>
      <c r="QGS56" s="196"/>
      <c r="QGT56" s="196"/>
      <c r="QGU56" s="196"/>
      <c r="QGV56" s="196"/>
      <c r="QGW56" s="196"/>
      <c r="QGX56" s="196"/>
      <c r="QGY56" s="196"/>
      <c r="QGZ56" s="196"/>
      <c r="QHA56" s="196"/>
      <c r="QHB56" s="196"/>
      <c r="QHC56" s="196"/>
      <c r="QHD56" s="196"/>
      <c r="QHE56" s="196"/>
      <c r="QHF56" s="196"/>
      <c r="QHG56" s="196"/>
      <c r="QHH56" s="196"/>
      <c r="QHI56" s="196"/>
      <c r="QHJ56" s="196"/>
      <c r="QHK56" s="196"/>
      <c r="QHL56" s="196"/>
      <c r="QHM56" s="196"/>
      <c r="QHN56" s="196"/>
      <c r="QHO56" s="196"/>
      <c r="QHP56" s="196"/>
      <c r="QHQ56" s="196"/>
      <c r="QHR56" s="196"/>
      <c r="QHS56" s="196"/>
      <c r="QHT56" s="196"/>
      <c r="QHU56" s="196"/>
      <c r="QHV56" s="196"/>
      <c r="QHW56" s="196"/>
      <c r="QHX56" s="196"/>
      <c r="QHY56" s="196"/>
      <c r="QHZ56" s="196"/>
      <c r="QIA56" s="196"/>
      <c r="QIB56" s="196"/>
      <c r="QIC56" s="196"/>
      <c r="QID56" s="196"/>
      <c r="QIE56" s="196"/>
      <c r="QIF56" s="196"/>
      <c r="QIG56" s="196"/>
      <c r="QIH56" s="196"/>
      <c r="QII56" s="196"/>
      <c r="QIJ56" s="196"/>
      <c r="QIK56" s="196"/>
      <c r="QIL56" s="196"/>
      <c r="QIM56" s="196"/>
      <c r="QIN56" s="196"/>
      <c r="QIO56" s="196"/>
      <c r="QIP56" s="196"/>
      <c r="QIQ56" s="196"/>
      <c r="QIR56" s="196"/>
      <c r="QIS56" s="196"/>
      <c r="QIT56" s="196"/>
      <c r="QIU56" s="196"/>
      <c r="QIV56" s="196"/>
      <c r="QIW56" s="196"/>
      <c r="QIX56" s="196"/>
      <c r="QIY56" s="196"/>
      <c r="QIZ56" s="196"/>
      <c r="QJA56" s="196"/>
      <c r="QJB56" s="196"/>
      <c r="QJC56" s="196"/>
      <c r="QJD56" s="196"/>
      <c r="QJE56" s="196"/>
      <c r="QJF56" s="196"/>
      <c r="QJG56" s="196"/>
      <c r="QJH56" s="196"/>
      <c r="QJI56" s="196"/>
      <c r="QJJ56" s="196"/>
      <c r="QJK56" s="196"/>
      <c r="QJL56" s="196"/>
      <c r="QJM56" s="196"/>
      <c r="QJN56" s="196"/>
      <c r="QJO56" s="196"/>
      <c r="QJP56" s="196"/>
      <c r="QJQ56" s="196"/>
      <c r="QJR56" s="196"/>
      <c r="QJS56" s="196"/>
      <c r="QJT56" s="196"/>
      <c r="QJU56" s="196"/>
      <c r="QJV56" s="196"/>
      <c r="QJW56" s="196"/>
      <c r="QJX56" s="196"/>
      <c r="QJY56" s="196"/>
      <c r="QJZ56" s="196"/>
      <c r="QKA56" s="196"/>
      <c r="QKB56" s="196"/>
      <c r="QKC56" s="196"/>
      <c r="QKD56" s="196"/>
      <c r="QKE56" s="196"/>
      <c r="QKF56" s="196"/>
      <c r="QKG56" s="196"/>
      <c r="QKH56" s="196"/>
      <c r="QKI56" s="196"/>
      <c r="QKJ56" s="196"/>
      <c r="QKK56" s="196"/>
      <c r="QKL56" s="196"/>
      <c r="QKM56" s="196"/>
      <c r="QKN56" s="196"/>
      <c r="QKO56" s="196"/>
      <c r="QKP56" s="196"/>
      <c r="QKQ56" s="196"/>
      <c r="QKR56" s="196"/>
      <c r="QKS56" s="196"/>
      <c r="QKT56" s="196"/>
      <c r="QKU56" s="196"/>
      <c r="QKV56" s="196"/>
      <c r="QKW56" s="196"/>
      <c r="QKX56" s="196"/>
      <c r="QKY56" s="196"/>
      <c r="QKZ56" s="196"/>
      <c r="QLA56" s="196"/>
      <c r="QLB56" s="196"/>
      <c r="QLC56" s="196"/>
      <c r="QLD56" s="196"/>
      <c r="QLE56" s="196"/>
      <c r="QLF56" s="196"/>
      <c r="QLG56" s="196"/>
      <c r="QLH56" s="196"/>
      <c r="QLI56" s="196"/>
      <c r="QLJ56" s="196"/>
      <c r="QLK56" s="196"/>
      <c r="QLL56" s="196"/>
      <c r="QLM56" s="196"/>
      <c r="QLN56" s="196"/>
      <c r="QLO56" s="196"/>
      <c r="QLP56" s="196"/>
      <c r="QLQ56" s="196"/>
      <c r="QLR56" s="196"/>
      <c r="QLS56" s="196"/>
      <c r="QLT56" s="196"/>
      <c r="QLU56" s="196"/>
      <c r="QLV56" s="196"/>
      <c r="QLW56" s="196"/>
      <c r="QLX56" s="196"/>
      <c r="QLY56" s="196"/>
      <c r="QLZ56" s="196"/>
      <c r="QMA56" s="196"/>
      <c r="QMB56" s="196"/>
      <c r="QMC56" s="196"/>
      <c r="QMD56" s="196"/>
      <c r="QME56" s="196"/>
      <c r="QMF56" s="196"/>
      <c r="QMG56" s="196"/>
      <c r="QMH56" s="196"/>
      <c r="QMI56" s="196"/>
      <c r="QMJ56" s="196"/>
      <c r="QMK56" s="196"/>
      <c r="QML56" s="196"/>
      <c r="QMM56" s="196"/>
      <c r="QMN56" s="196"/>
      <c r="QMO56" s="196"/>
      <c r="QMP56" s="196"/>
      <c r="QMQ56" s="196"/>
      <c r="QMR56" s="196"/>
      <c r="QMS56" s="196"/>
      <c r="QMT56" s="196"/>
      <c r="QMU56" s="196"/>
      <c r="QMV56" s="196"/>
      <c r="QMW56" s="196"/>
      <c r="QMX56" s="196"/>
      <c r="QMY56" s="196"/>
      <c r="QMZ56" s="196"/>
      <c r="QNA56" s="196"/>
      <c r="QNB56" s="196"/>
      <c r="QNC56" s="196"/>
      <c r="QND56" s="196"/>
      <c r="QNE56" s="196"/>
      <c r="QNF56" s="196"/>
      <c r="QNG56" s="196"/>
      <c r="QNH56" s="196"/>
      <c r="QNI56" s="196"/>
      <c r="QNJ56" s="196"/>
      <c r="QNK56" s="196"/>
      <c r="QNL56" s="196"/>
      <c r="QNM56" s="196"/>
      <c r="QNN56" s="196"/>
      <c r="QNO56" s="196"/>
      <c r="QNP56" s="196"/>
      <c r="QNQ56" s="196"/>
      <c r="QNR56" s="196"/>
      <c r="QNS56" s="196"/>
      <c r="QNT56" s="196"/>
      <c r="QNU56" s="196"/>
      <c r="QNV56" s="196"/>
      <c r="QNW56" s="196"/>
      <c r="QNX56" s="196"/>
      <c r="QNY56" s="196"/>
      <c r="QNZ56" s="196"/>
      <c r="QOA56" s="196"/>
      <c r="QOB56" s="196"/>
      <c r="QOC56" s="196"/>
      <c r="QOD56" s="196"/>
      <c r="QOE56" s="196"/>
      <c r="QOF56" s="196"/>
      <c r="QOG56" s="196"/>
      <c r="QOH56" s="196"/>
      <c r="QOI56" s="196"/>
      <c r="QOJ56" s="196"/>
      <c r="QOK56" s="196"/>
      <c r="QOL56" s="196"/>
      <c r="QOM56" s="196"/>
      <c r="QON56" s="196"/>
      <c r="QOO56" s="196"/>
      <c r="QOP56" s="196"/>
      <c r="QOQ56" s="196"/>
      <c r="QOR56" s="196"/>
      <c r="QOS56" s="196"/>
      <c r="QOT56" s="196"/>
      <c r="QOU56" s="196"/>
      <c r="QOV56" s="196"/>
      <c r="QOW56" s="196"/>
      <c r="QOX56" s="196"/>
      <c r="QOY56" s="196"/>
      <c r="QOZ56" s="196"/>
      <c r="QPA56" s="196"/>
      <c r="QPB56" s="196"/>
      <c r="QPC56" s="196"/>
      <c r="QPD56" s="196"/>
      <c r="QPE56" s="196"/>
      <c r="QPF56" s="196"/>
      <c r="QPG56" s="196"/>
      <c r="QPH56" s="196"/>
      <c r="QPI56" s="196"/>
      <c r="QPJ56" s="196"/>
      <c r="QPK56" s="196"/>
      <c r="QPL56" s="196"/>
      <c r="QPM56" s="196"/>
      <c r="QPN56" s="196"/>
      <c r="QPO56" s="196"/>
      <c r="QPP56" s="196"/>
      <c r="QPQ56" s="196"/>
      <c r="QPR56" s="196"/>
      <c r="QPS56" s="196"/>
      <c r="QPT56" s="196"/>
      <c r="QPU56" s="196"/>
      <c r="QPV56" s="196"/>
      <c r="QPW56" s="196"/>
      <c r="QPX56" s="196"/>
      <c r="QPY56" s="196"/>
      <c r="QPZ56" s="196"/>
      <c r="QQA56" s="196"/>
      <c r="QQB56" s="196"/>
      <c r="QQC56" s="196"/>
      <c r="QQD56" s="196"/>
      <c r="QQE56" s="196"/>
      <c r="QQF56" s="196"/>
      <c r="QQG56" s="196"/>
      <c r="QQH56" s="196"/>
      <c r="QQI56" s="196"/>
      <c r="QQJ56" s="196"/>
      <c r="QQK56" s="196"/>
      <c r="QQL56" s="196"/>
      <c r="QQM56" s="196"/>
      <c r="QQN56" s="196"/>
      <c r="QQO56" s="196"/>
      <c r="QQP56" s="196"/>
      <c r="QQQ56" s="196"/>
      <c r="QQR56" s="196"/>
      <c r="QQS56" s="196"/>
      <c r="QQT56" s="196"/>
      <c r="QQU56" s="196"/>
      <c r="QQV56" s="196"/>
      <c r="QQW56" s="196"/>
      <c r="QQX56" s="196"/>
      <c r="QQY56" s="196"/>
      <c r="QQZ56" s="196"/>
      <c r="QRA56" s="196"/>
      <c r="QRB56" s="196"/>
      <c r="QRC56" s="196"/>
      <c r="QRD56" s="196"/>
      <c r="QRE56" s="196"/>
      <c r="QRF56" s="196"/>
      <c r="QRG56" s="196"/>
      <c r="QRH56" s="196"/>
      <c r="QRI56" s="196"/>
      <c r="QRJ56" s="196"/>
      <c r="QRK56" s="196"/>
      <c r="QRL56" s="196"/>
      <c r="QRM56" s="196"/>
      <c r="QRN56" s="196"/>
      <c r="QRO56" s="196"/>
      <c r="QRP56" s="196"/>
      <c r="QRQ56" s="196"/>
      <c r="QRR56" s="196"/>
      <c r="QRS56" s="196"/>
      <c r="QRT56" s="196"/>
      <c r="QRU56" s="196"/>
      <c r="QRV56" s="196"/>
      <c r="QRW56" s="196"/>
      <c r="QRX56" s="196"/>
      <c r="QRY56" s="196"/>
      <c r="QRZ56" s="196"/>
      <c r="QSA56" s="196"/>
      <c r="QSB56" s="196"/>
      <c r="QSC56" s="196"/>
      <c r="QSD56" s="196"/>
      <c r="QSE56" s="196"/>
      <c r="QSF56" s="196"/>
      <c r="QSG56" s="196"/>
      <c r="QSH56" s="196"/>
      <c r="QSI56" s="196"/>
      <c r="QSJ56" s="196"/>
      <c r="QSK56" s="196"/>
      <c r="QSL56" s="196"/>
      <c r="QSM56" s="196"/>
      <c r="QSN56" s="196"/>
      <c r="QSO56" s="196"/>
      <c r="QSP56" s="196"/>
      <c r="QSQ56" s="196"/>
      <c r="QSR56" s="196"/>
      <c r="QSS56" s="196"/>
      <c r="QST56" s="196"/>
      <c r="QSU56" s="196"/>
      <c r="QSV56" s="196"/>
      <c r="QSW56" s="196"/>
      <c r="QSX56" s="196"/>
      <c r="QSY56" s="196"/>
      <c r="QSZ56" s="196"/>
      <c r="QTA56" s="196"/>
      <c r="QTB56" s="196"/>
      <c r="QTC56" s="196"/>
      <c r="QTD56" s="196"/>
      <c r="QTE56" s="196"/>
      <c r="QTF56" s="196"/>
      <c r="QTG56" s="196"/>
      <c r="QTH56" s="196"/>
      <c r="QTI56" s="196"/>
      <c r="QTJ56" s="196"/>
      <c r="QTK56" s="196"/>
      <c r="QTL56" s="196"/>
      <c r="QTM56" s="196"/>
      <c r="QTN56" s="196"/>
      <c r="QTO56" s="196"/>
      <c r="QTP56" s="196"/>
      <c r="QTQ56" s="196"/>
      <c r="QTR56" s="196"/>
      <c r="QTS56" s="196"/>
      <c r="QTT56" s="196"/>
      <c r="QTU56" s="196"/>
      <c r="QTV56" s="196"/>
      <c r="QTW56" s="196"/>
      <c r="QTX56" s="196"/>
      <c r="QTY56" s="196"/>
      <c r="QTZ56" s="196"/>
      <c r="QUA56" s="196"/>
      <c r="QUB56" s="196"/>
      <c r="QUC56" s="196"/>
      <c r="QUD56" s="196"/>
      <c r="QUE56" s="196"/>
      <c r="QUF56" s="196"/>
      <c r="QUG56" s="196"/>
      <c r="QUH56" s="196"/>
      <c r="QUI56" s="196"/>
      <c r="QUJ56" s="196"/>
      <c r="QUK56" s="196"/>
      <c r="QUL56" s="196"/>
      <c r="QUM56" s="196"/>
      <c r="QUN56" s="196"/>
      <c r="QUO56" s="196"/>
      <c r="QUP56" s="196"/>
      <c r="QUQ56" s="196"/>
      <c r="QUR56" s="196"/>
      <c r="QUS56" s="196"/>
      <c r="QUT56" s="196"/>
      <c r="QUU56" s="196"/>
      <c r="QUV56" s="196"/>
      <c r="QUW56" s="196"/>
      <c r="QUX56" s="196"/>
      <c r="QUY56" s="196"/>
      <c r="QUZ56" s="196"/>
      <c r="QVA56" s="196"/>
      <c r="QVB56" s="196"/>
      <c r="QVC56" s="196"/>
      <c r="QVD56" s="196"/>
      <c r="QVE56" s="196"/>
      <c r="QVF56" s="196"/>
      <c r="QVG56" s="196"/>
      <c r="QVH56" s="196"/>
      <c r="QVI56" s="196"/>
      <c r="QVJ56" s="196"/>
      <c r="QVK56" s="196"/>
      <c r="QVL56" s="196"/>
      <c r="QVM56" s="196"/>
      <c r="QVN56" s="196"/>
      <c r="QVO56" s="196"/>
      <c r="QVP56" s="196"/>
      <c r="QVQ56" s="196"/>
      <c r="QVR56" s="196"/>
      <c r="QVS56" s="196"/>
      <c r="QVT56" s="196"/>
      <c r="QVU56" s="196"/>
      <c r="QVV56" s="196"/>
      <c r="QVW56" s="196"/>
      <c r="QVX56" s="196"/>
      <c r="QVY56" s="196"/>
      <c r="QVZ56" s="196"/>
      <c r="QWA56" s="196"/>
      <c r="QWB56" s="196"/>
      <c r="QWC56" s="196"/>
      <c r="QWD56" s="196"/>
      <c r="QWE56" s="196"/>
      <c r="QWF56" s="196"/>
      <c r="QWG56" s="196"/>
      <c r="QWH56" s="196"/>
      <c r="QWI56" s="196"/>
      <c r="QWJ56" s="196"/>
      <c r="QWK56" s="196"/>
      <c r="QWL56" s="196"/>
      <c r="QWM56" s="196"/>
      <c r="QWN56" s="196"/>
      <c r="QWO56" s="196"/>
      <c r="QWP56" s="196"/>
      <c r="QWQ56" s="196"/>
      <c r="QWR56" s="196"/>
      <c r="QWS56" s="196"/>
      <c r="QWT56" s="196"/>
      <c r="QWU56" s="196"/>
      <c r="QWV56" s="196"/>
      <c r="QWW56" s="196"/>
      <c r="QWX56" s="196"/>
      <c r="QWY56" s="196"/>
      <c r="QWZ56" s="196"/>
      <c r="QXA56" s="196"/>
      <c r="QXB56" s="196"/>
      <c r="QXC56" s="196"/>
      <c r="QXD56" s="196"/>
      <c r="QXE56" s="196"/>
      <c r="QXF56" s="196"/>
      <c r="QXG56" s="196"/>
      <c r="QXH56" s="196"/>
      <c r="QXI56" s="196"/>
      <c r="QXJ56" s="196"/>
      <c r="QXK56" s="196"/>
      <c r="QXL56" s="196"/>
      <c r="QXM56" s="196"/>
      <c r="QXN56" s="196"/>
      <c r="QXO56" s="196"/>
      <c r="QXP56" s="196"/>
      <c r="QXQ56" s="196"/>
      <c r="QXR56" s="196"/>
      <c r="QXS56" s="196"/>
      <c r="QXT56" s="196"/>
      <c r="QXU56" s="196"/>
      <c r="QXV56" s="196"/>
      <c r="QXW56" s="196"/>
      <c r="QXX56" s="196"/>
      <c r="QXY56" s="196"/>
      <c r="QXZ56" s="196"/>
      <c r="QYA56" s="196"/>
      <c r="QYB56" s="196"/>
      <c r="QYC56" s="196"/>
      <c r="QYD56" s="196"/>
      <c r="QYE56" s="196"/>
      <c r="QYF56" s="196"/>
      <c r="QYG56" s="196"/>
      <c r="QYH56" s="196"/>
      <c r="QYI56" s="196"/>
      <c r="QYJ56" s="196"/>
      <c r="QYK56" s="196"/>
      <c r="QYL56" s="196"/>
      <c r="QYM56" s="196"/>
      <c r="QYN56" s="196"/>
      <c r="QYO56" s="196"/>
      <c r="QYP56" s="196"/>
      <c r="QYQ56" s="196"/>
      <c r="QYR56" s="196"/>
      <c r="QYS56" s="196"/>
      <c r="QYT56" s="196"/>
      <c r="QYU56" s="196"/>
      <c r="QYV56" s="196"/>
      <c r="QYW56" s="196"/>
      <c r="QYX56" s="196"/>
      <c r="QYY56" s="196"/>
      <c r="QYZ56" s="196"/>
      <c r="QZA56" s="196"/>
      <c r="QZB56" s="196"/>
      <c r="QZC56" s="196"/>
      <c r="QZD56" s="196"/>
      <c r="QZE56" s="196"/>
      <c r="QZF56" s="196"/>
      <c r="QZG56" s="196"/>
      <c r="QZH56" s="196"/>
      <c r="QZI56" s="196"/>
      <c r="QZJ56" s="196"/>
      <c r="QZK56" s="196"/>
      <c r="QZL56" s="196"/>
      <c r="QZM56" s="196"/>
      <c r="QZN56" s="196"/>
      <c r="QZO56" s="196"/>
      <c r="QZP56" s="196"/>
      <c r="QZQ56" s="196"/>
      <c r="QZR56" s="196"/>
      <c r="QZS56" s="196"/>
      <c r="QZT56" s="196"/>
      <c r="QZU56" s="196"/>
      <c r="QZV56" s="196"/>
      <c r="QZW56" s="196"/>
      <c r="QZX56" s="196"/>
      <c r="QZY56" s="196"/>
      <c r="QZZ56" s="196"/>
      <c r="RAA56" s="196"/>
      <c r="RAB56" s="196"/>
      <c r="RAC56" s="196"/>
      <c r="RAD56" s="196"/>
      <c r="RAE56" s="196"/>
      <c r="RAF56" s="196"/>
      <c r="RAG56" s="196"/>
      <c r="RAH56" s="196"/>
      <c r="RAI56" s="196"/>
      <c r="RAJ56" s="196"/>
      <c r="RAK56" s="196"/>
      <c r="RAL56" s="196"/>
      <c r="RAM56" s="196"/>
      <c r="RAN56" s="196"/>
      <c r="RAO56" s="196"/>
      <c r="RAP56" s="196"/>
      <c r="RAQ56" s="196"/>
      <c r="RAR56" s="196"/>
      <c r="RAS56" s="196"/>
      <c r="RAT56" s="196"/>
      <c r="RAU56" s="196"/>
      <c r="RAV56" s="196"/>
      <c r="RAW56" s="196"/>
      <c r="RAX56" s="196"/>
      <c r="RAY56" s="196"/>
      <c r="RAZ56" s="196"/>
      <c r="RBA56" s="196"/>
      <c r="RBB56" s="196"/>
      <c r="RBC56" s="196"/>
      <c r="RBD56" s="196"/>
      <c r="RBE56" s="196"/>
      <c r="RBF56" s="196"/>
      <c r="RBG56" s="196"/>
      <c r="RBH56" s="196"/>
      <c r="RBI56" s="196"/>
      <c r="RBJ56" s="196"/>
      <c r="RBK56" s="196"/>
      <c r="RBL56" s="196"/>
      <c r="RBM56" s="196"/>
      <c r="RBN56" s="196"/>
      <c r="RBO56" s="196"/>
      <c r="RBP56" s="196"/>
      <c r="RBQ56" s="196"/>
      <c r="RBR56" s="196"/>
      <c r="RBS56" s="196"/>
      <c r="RBT56" s="196"/>
      <c r="RBU56" s="196"/>
      <c r="RBV56" s="196"/>
      <c r="RBW56" s="196"/>
      <c r="RBX56" s="196"/>
      <c r="RBY56" s="196"/>
      <c r="RBZ56" s="196"/>
      <c r="RCA56" s="196"/>
      <c r="RCB56" s="196"/>
      <c r="RCC56" s="196"/>
      <c r="RCD56" s="196"/>
      <c r="RCE56" s="196"/>
      <c r="RCF56" s="196"/>
      <c r="RCG56" s="196"/>
      <c r="RCH56" s="196"/>
      <c r="RCI56" s="196"/>
      <c r="RCJ56" s="196"/>
      <c r="RCK56" s="196"/>
      <c r="RCL56" s="196"/>
      <c r="RCM56" s="196"/>
      <c r="RCN56" s="196"/>
      <c r="RCO56" s="196"/>
      <c r="RCP56" s="196"/>
      <c r="RCQ56" s="196"/>
      <c r="RCR56" s="196"/>
      <c r="RCS56" s="196"/>
      <c r="RCT56" s="196"/>
      <c r="RCU56" s="196"/>
      <c r="RCV56" s="196"/>
      <c r="RCW56" s="196"/>
      <c r="RCX56" s="196"/>
      <c r="RCY56" s="196"/>
      <c r="RCZ56" s="196"/>
      <c r="RDA56" s="196"/>
      <c r="RDB56" s="196"/>
      <c r="RDC56" s="196"/>
      <c r="RDD56" s="196"/>
      <c r="RDE56" s="196"/>
      <c r="RDF56" s="196"/>
      <c r="RDG56" s="196"/>
      <c r="RDH56" s="196"/>
      <c r="RDI56" s="196"/>
      <c r="RDJ56" s="196"/>
      <c r="RDK56" s="196"/>
      <c r="RDL56" s="196"/>
      <c r="RDM56" s="196"/>
      <c r="RDN56" s="196"/>
      <c r="RDO56" s="196"/>
      <c r="RDP56" s="196"/>
      <c r="RDQ56" s="196"/>
      <c r="RDR56" s="196"/>
      <c r="RDS56" s="196"/>
      <c r="RDT56" s="196"/>
      <c r="RDU56" s="196"/>
      <c r="RDV56" s="196"/>
      <c r="RDW56" s="196"/>
      <c r="RDX56" s="196"/>
      <c r="RDY56" s="196"/>
      <c r="RDZ56" s="196"/>
      <c r="REA56" s="196"/>
      <c r="REB56" s="196"/>
      <c r="REC56" s="196"/>
      <c r="RED56" s="196"/>
      <c r="REE56" s="196"/>
      <c r="REF56" s="196"/>
      <c r="REG56" s="196"/>
      <c r="REH56" s="196"/>
      <c r="REI56" s="196"/>
      <c r="REJ56" s="196"/>
      <c r="REK56" s="196"/>
      <c r="REL56" s="196"/>
      <c r="REM56" s="196"/>
      <c r="REN56" s="196"/>
      <c r="REO56" s="196"/>
      <c r="REP56" s="196"/>
      <c r="REQ56" s="196"/>
      <c r="RER56" s="196"/>
      <c r="RES56" s="196"/>
      <c r="RET56" s="196"/>
      <c r="REU56" s="196"/>
      <c r="REV56" s="196"/>
      <c r="REW56" s="196"/>
      <c r="REX56" s="196"/>
      <c r="REY56" s="196"/>
      <c r="REZ56" s="196"/>
      <c r="RFA56" s="196"/>
      <c r="RFB56" s="196"/>
      <c r="RFC56" s="196"/>
      <c r="RFD56" s="196"/>
      <c r="RFE56" s="196"/>
      <c r="RFF56" s="196"/>
      <c r="RFG56" s="196"/>
      <c r="RFH56" s="196"/>
      <c r="RFI56" s="196"/>
      <c r="RFJ56" s="196"/>
      <c r="RFK56" s="196"/>
      <c r="RFL56" s="196"/>
      <c r="RFM56" s="196"/>
      <c r="RFN56" s="196"/>
      <c r="RFO56" s="196"/>
      <c r="RFP56" s="196"/>
      <c r="RFQ56" s="196"/>
      <c r="RFR56" s="196"/>
      <c r="RFS56" s="196"/>
      <c r="RFT56" s="196"/>
      <c r="RFU56" s="196"/>
      <c r="RFV56" s="196"/>
      <c r="RFW56" s="196"/>
      <c r="RFX56" s="196"/>
      <c r="RFY56" s="196"/>
      <c r="RFZ56" s="196"/>
      <c r="RGA56" s="196"/>
      <c r="RGB56" s="196"/>
      <c r="RGC56" s="196"/>
      <c r="RGD56" s="196"/>
      <c r="RGE56" s="196"/>
      <c r="RGF56" s="196"/>
      <c r="RGG56" s="196"/>
      <c r="RGH56" s="196"/>
      <c r="RGI56" s="196"/>
      <c r="RGJ56" s="196"/>
      <c r="RGK56" s="196"/>
      <c r="RGL56" s="196"/>
      <c r="RGM56" s="196"/>
      <c r="RGN56" s="196"/>
      <c r="RGO56" s="196"/>
      <c r="RGP56" s="196"/>
      <c r="RGQ56" s="196"/>
      <c r="RGR56" s="196"/>
      <c r="RGS56" s="196"/>
      <c r="RGT56" s="196"/>
      <c r="RGU56" s="196"/>
      <c r="RGV56" s="196"/>
      <c r="RGW56" s="196"/>
      <c r="RGX56" s="196"/>
      <c r="RGY56" s="196"/>
      <c r="RGZ56" s="196"/>
      <c r="RHA56" s="196"/>
      <c r="RHB56" s="196"/>
      <c r="RHC56" s="196"/>
      <c r="RHD56" s="196"/>
      <c r="RHE56" s="196"/>
      <c r="RHF56" s="196"/>
      <c r="RHG56" s="196"/>
      <c r="RHH56" s="196"/>
      <c r="RHI56" s="196"/>
      <c r="RHJ56" s="196"/>
      <c r="RHK56" s="196"/>
      <c r="RHL56" s="196"/>
      <c r="RHM56" s="196"/>
      <c r="RHN56" s="196"/>
      <c r="RHO56" s="196"/>
      <c r="RHP56" s="196"/>
      <c r="RHQ56" s="196"/>
      <c r="RHR56" s="196"/>
      <c r="RHS56" s="196"/>
      <c r="RHT56" s="196"/>
      <c r="RHU56" s="196"/>
      <c r="RHV56" s="196"/>
      <c r="RHW56" s="196"/>
      <c r="RHX56" s="196"/>
      <c r="RHY56" s="196"/>
      <c r="RHZ56" s="196"/>
      <c r="RIA56" s="196"/>
      <c r="RIB56" s="196"/>
      <c r="RIC56" s="196"/>
      <c r="RID56" s="196"/>
      <c r="RIE56" s="196"/>
      <c r="RIF56" s="196"/>
      <c r="RIG56" s="196"/>
      <c r="RIH56" s="196"/>
      <c r="RII56" s="196"/>
      <c r="RIJ56" s="196"/>
      <c r="RIK56" s="196"/>
      <c r="RIL56" s="196"/>
      <c r="RIM56" s="196"/>
      <c r="RIN56" s="196"/>
      <c r="RIO56" s="196"/>
      <c r="RIP56" s="196"/>
      <c r="RIQ56" s="196"/>
      <c r="RIR56" s="196"/>
      <c r="RIS56" s="196"/>
      <c r="RIT56" s="196"/>
      <c r="RIU56" s="196"/>
      <c r="RIV56" s="196"/>
      <c r="RIW56" s="196"/>
      <c r="RIX56" s="196"/>
      <c r="RIY56" s="196"/>
      <c r="RIZ56" s="196"/>
      <c r="RJA56" s="196"/>
      <c r="RJB56" s="196"/>
      <c r="RJC56" s="196"/>
      <c r="RJD56" s="196"/>
      <c r="RJE56" s="196"/>
      <c r="RJF56" s="196"/>
      <c r="RJG56" s="196"/>
      <c r="RJH56" s="196"/>
      <c r="RJI56" s="196"/>
      <c r="RJJ56" s="196"/>
      <c r="RJK56" s="196"/>
      <c r="RJL56" s="196"/>
      <c r="RJM56" s="196"/>
      <c r="RJN56" s="196"/>
      <c r="RJO56" s="196"/>
      <c r="RJP56" s="196"/>
      <c r="RJQ56" s="196"/>
      <c r="RJR56" s="196"/>
      <c r="RJS56" s="196"/>
      <c r="RJT56" s="196"/>
      <c r="RJU56" s="196"/>
      <c r="RJV56" s="196"/>
      <c r="RJW56" s="196"/>
      <c r="RJX56" s="196"/>
      <c r="RJY56" s="196"/>
      <c r="RJZ56" s="196"/>
      <c r="RKA56" s="196"/>
      <c r="RKB56" s="196"/>
      <c r="RKC56" s="196"/>
      <c r="RKD56" s="196"/>
      <c r="RKE56" s="196"/>
      <c r="RKF56" s="196"/>
      <c r="RKG56" s="196"/>
      <c r="RKH56" s="196"/>
      <c r="RKI56" s="196"/>
      <c r="RKJ56" s="196"/>
      <c r="RKK56" s="196"/>
      <c r="RKL56" s="196"/>
      <c r="RKM56" s="196"/>
      <c r="RKN56" s="196"/>
      <c r="RKO56" s="196"/>
      <c r="RKP56" s="196"/>
      <c r="RKQ56" s="196"/>
      <c r="RKR56" s="196"/>
      <c r="RKS56" s="196"/>
      <c r="RKT56" s="196"/>
      <c r="RKU56" s="196"/>
      <c r="RKV56" s="196"/>
      <c r="RKW56" s="196"/>
      <c r="RKX56" s="196"/>
      <c r="RKY56" s="196"/>
      <c r="RKZ56" s="196"/>
      <c r="RLA56" s="196"/>
      <c r="RLB56" s="196"/>
      <c r="RLC56" s="196"/>
      <c r="RLD56" s="196"/>
      <c r="RLE56" s="196"/>
      <c r="RLF56" s="196"/>
      <c r="RLG56" s="196"/>
      <c r="RLH56" s="196"/>
      <c r="RLI56" s="196"/>
      <c r="RLJ56" s="196"/>
      <c r="RLK56" s="196"/>
      <c r="RLL56" s="196"/>
      <c r="RLM56" s="196"/>
      <c r="RLN56" s="196"/>
      <c r="RLO56" s="196"/>
      <c r="RLP56" s="196"/>
      <c r="RLQ56" s="196"/>
      <c r="RLR56" s="196"/>
      <c r="RLS56" s="196"/>
      <c r="RLT56" s="196"/>
      <c r="RLU56" s="196"/>
      <c r="RLV56" s="196"/>
      <c r="RLW56" s="196"/>
      <c r="RLX56" s="196"/>
      <c r="RLY56" s="196"/>
      <c r="RLZ56" s="196"/>
      <c r="RMA56" s="196"/>
      <c r="RMB56" s="196"/>
      <c r="RMC56" s="196"/>
      <c r="RMD56" s="196"/>
      <c r="RME56" s="196"/>
      <c r="RMF56" s="196"/>
      <c r="RMG56" s="196"/>
      <c r="RMH56" s="196"/>
      <c r="RMI56" s="196"/>
      <c r="RMJ56" s="196"/>
      <c r="RMK56" s="196"/>
      <c r="RML56" s="196"/>
      <c r="RMM56" s="196"/>
      <c r="RMN56" s="196"/>
      <c r="RMO56" s="196"/>
      <c r="RMP56" s="196"/>
      <c r="RMQ56" s="196"/>
      <c r="RMR56" s="196"/>
      <c r="RMS56" s="196"/>
      <c r="RMT56" s="196"/>
      <c r="RMU56" s="196"/>
      <c r="RMV56" s="196"/>
      <c r="RMW56" s="196"/>
      <c r="RMX56" s="196"/>
      <c r="RMY56" s="196"/>
      <c r="RMZ56" s="196"/>
      <c r="RNA56" s="196"/>
      <c r="RNB56" s="196"/>
      <c r="RNC56" s="196"/>
      <c r="RND56" s="196"/>
      <c r="RNE56" s="196"/>
      <c r="RNF56" s="196"/>
      <c r="RNG56" s="196"/>
      <c r="RNH56" s="196"/>
      <c r="RNI56" s="196"/>
      <c r="RNJ56" s="196"/>
      <c r="RNK56" s="196"/>
      <c r="RNL56" s="196"/>
      <c r="RNM56" s="196"/>
      <c r="RNN56" s="196"/>
      <c r="RNO56" s="196"/>
      <c r="RNP56" s="196"/>
      <c r="RNQ56" s="196"/>
      <c r="RNR56" s="196"/>
      <c r="RNS56" s="196"/>
      <c r="RNT56" s="196"/>
      <c r="RNU56" s="196"/>
      <c r="RNV56" s="196"/>
      <c r="RNW56" s="196"/>
      <c r="RNX56" s="196"/>
      <c r="RNY56" s="196"/>
      <c r="RNZ56" s="196"/>
      <c r="ROA56" s="196"/>
      <c r="ROB56" s="196"/>
      <c r="ROC56" s="196"/>
      <c r="ROD56" s="196"/>
      <c r="ROE56" s="196"/>
      <c r="ROF56" s="196"/>
      <c r="ROG56" s="196"/>
      <c r="ROH56" s="196"/>
      <c r="ROI56" s="196"/>
      <c r="ROJ56" s="196"/>
      <c r="ROK56" s="196"/>
      <c r="ROL56" s="196"/>
      <c r="ROM56" s="196"/>
      <c r="RON56" s="196"/>
      <c r="ROO56" s="196"/>
      <c r="ROP56" s="196"/>
      <c r="ROQ56" s="196"/>
      <c r="ROR56" s="196"/>
      <c r="ROS56" s="196"/>
      <c r="ROT56" s="196"/>
      <c r="ROU56" s="196"/>
      <c r="ROV56" s="196"/>
      <c r="ROW56" s="196"/>
      <c r="ROX56" s="196"/>
      <c r="ROY56" s="196"/>
      <c r="ROZ56" s="196"/>
      <c r="RPA56" s="196"/>
      <c r="RPB56" s="196"/>
      <c r="RPC56" s="196"/>
      <c r="RPD56" s="196"/>
      <c r="RPE56" s="196"/>
      <c r="RPF56" s="196"/>
      <c r="RPG56" s="196"/>
      <c r="RPH56" s="196"/>
      <c r="RPI56" s="196"/>
      <c r="RPJ56" s="196"/>
      <c r="RPK56" s="196"/>
      <c r="RPL56" s="196"/>
      <c r="RPM56" s="196"/>
      <c r="RPN56" s="196"/>
      <c r="RPO56" s="196"/>
      <c r="RPP56" s="196"/>
      <c r="RPQ56" s="196"/>
      <c r="RPR56" s="196"/>
      <c r="RPS56" s="196"/>
      <c r="RPT56" s="196"/>
      <c r="RPU56" s="196"/>
      <c r="RPV56" s="196"/>
      <c r="RPW56" s="196"/>
      <c r="RPX56" s="196"/>
      <c r="RPY56" s="196"/>
      <c r="RPZ56" s="196"/>
      <c r="RQA56" s="196"/>
      <c r="RQB56" s="196"/>
      <c r="RQC56" s="196"/>
      <c r="RQD56" s="196"/>
      <c r="RQE56" s="196"/>
      <c r="RQF56" s="196"/>
      <c r="RQG56" s="196"/>
      <c r="RQH56" s="196"/>
      <c r="RQI56" s="196"/>
      <c r="RQJ56" s="196"/>
      <c r="RQK56" s="196"/>
      <c r="RQL56" s="196"/>
      <c r="RQM56" s="196"/>
      <c r="RQN56" s="196"/>
      <c r="RQO56" s="196"/>
      <c r="RQP56" s="196"/>
      <c r="RQQ56" s="196"/>
      <c r="RQR56" s="196"/>
      <c r="RQS56" s="196"/>
      <c r="RQT56" s="196"/>
      <c r="RQU56" s="196"/>
      <c r="RQV56" s="196"/>
      <c r="RQW56" s="196"/>
      <c r="RQX56" s="196"/>
      <c r="RQY56" s="196"/>
      <c r="RQZ56" s="196"/>
      <c r="RRA56" s="196"/>
      <c r="RRB56" s="196"/>
      <c r="RRC56" s="196"/>
      <c r="RRD56" s="196"/>
      <c r="RRE56" s="196"/>
      <c r="RRF56" s="196"/>
      <c r="RRG56" s="196"/>
      <c r="RRH56" s="196"/>
      <c r="RRI56" s="196"/>
      <c r="RRJ56" s="196"/>
      <c r="RRK56" s="196"/>
      <c r="RRL56" s="196"/>
      <c r="RRM56" s="196"/>
      <c r="RRN56" s="196"/>
      <c r="RRO56" s="196"/>
      <c r="RRP56" s="196"/>
      <c r="RRQ56" s="196"/>
      <c r="RRR56" s="196"/>
      <c r="RRS56" s="196"/>
      <c r="RRT56" s="196"/>
      <c r="RRU56" s="196"/>
      <c r="RRV56" s="196"/>
      <c r="RRW56" s="196"/>
      <c r="RRX56" s="196"/>
      <c r="RRY56" s="196"/>
      <c r="RRZ56" s="196"/>
      <c r="RSA56" s="196"/>
      <c r="RSB56" s="196"/>
      <c r="RSC56" s="196"/>
      <c r="RSD56" s="196"/>
      <c r="RSE56" s="196"/>
      <c r="RSF56" s="196"/>
      <c r="RSG56" s="196"/>
      <c r="RSH56" s="196"/>
      <c r="RSI56" s="196"/>
      <c r="RSJ56" s="196"/>
      <c r="RSK56" s="196"/>
      <c r="RSL56" s="196"/>
      <c r="RSM56" s="196"/>
      <c r="RSN56" s="196"/>
      <c r="RSO56" s="196"/>
      <c r="RSP56" s="196"/>
      <c r="RSQ56" s="196"/>
      <c r="RSR56" s="196"/>
      <c r="RSS56" s="196"/>
      <c r="RST56" s="196"/>
      <c r="RSU56" s="196"/>
      <c r="RSV56" s="196"/>
      <c r="RSW56" s="196"/>
      <c r="RSX56" s="196"/>
      <c r="RSY56" s="196"/>
      <c r="RSZ56" s="196"/>
      <c r="RTA56" s="196"/>
      <c r="RTB56" s="196"/>
      <c r="RTC56" s="196"/>
      <c r="RTD56" s="196"/>
      <c r="RTE56" s="196"/>
      <c r="RTF56" s="196"/>
      <c r="RTG56" s="196"/>
      <c r="RTH56" s="196"/>
      <c r="RTI56" s="196"/>
      <c r="RTJ56" s="196"/>
      <c r="RTK56" s="196"/>
      <c r="RTL56" s="196"/>
      <c r="RTM56" s="196"/>
      <c r="RTN56" s="196"/>
      <c r="RTO56" s="196"/>
      <c r="RTP56" s="196"/>
      <c r="RTQ56" s="196"/>
      <c r="RTR56" s="196"/>
      <c r="RTS56" s="196"/>
      <c r="RTT56" s="196"/>
      <c r="RTU56" s="196"/>
      <c r="RTV56" s="196"/>
      <c r="RTW56" s="196"/>
      <c r="RTX56" s="196"/>
      <c r="RTY56" s="196"/>
      <c r="RTZ56" s="196"/>
      <c r="RUA56" s="196"/>
      <c r="RUB56" s="196"/>
      <c r="RUC56" s="196"/>
      <c r="RUD56" s="196"/>
      <c r="RUE56" s="196"/>
      <c r="RUF56" s="196"/>
      <c r="RUG56" s="196"/>
      <c r="RUH56" s="196"/>
      <c r="RUI56" s="196"/>
      <c r="RUJ56" s="196"/>
      <c r="RUK56" s="196"/>
      <c r="RUL56" s="196"/>
      <c r="RUM56" s="196"/>
      <c r="RUN56" s="196"/>
      <c r="RUO56" s="196"/>
      <c r="RUP56" s="196"/>
      <c r="RUQ56" s="196"/>
      <c r="RUR56" s="196"/>
      <c r="RUS56" s="196"/>
      <c r="RUT56" s="196"/>
      <c r="RUU56" s="196"/>
      <c r="RUV56" s="196"/>
      <c r="RUW56" s="196"/>
      <c r="RUX56" s="196"/>
      <c r="RUY56" s="196"/>
      <c r="RUZ56" s="196"/>
      <c r="RVA56" s="196"/>
      <c r="RVB56" s="196"/>
      <c r="RVC56" s="196"/>
      <c r="RVD56" s="196"/>
      <c r="RVE56" s="196"/>
      <c r="RVF56" s="196"/>
      <c r="RVG56" s="196"/>
      <c r="RVH56" s="196"/>
      <c r="RVI56" s="196"/>
      <c r="RVJ56" s="196"/>
      <c r="RVK56" s="196"/>
      <c r="RVL56" s="196"/>
      <c r="RVM56" s="196"/>
      <c r="RVN56" s="196"/>
      <c r="RVO56" s="196"/>
      <c r="RVP56" s="196"/>
      <c r="RVQ56" s="196"/>
      <c r="RVR56" s="196"/>
      <c r="RVS56" s="196"/>
      <c r="RVT56" s="196"/>
      <c r="RVU56" s="196"/>
      <c r="RVV56" s="196"/>
      <c r="RVW56" s="196"/>
      <c r="RVX56" s="196"/>
      <c r="RVY56" s="196"/>
      <c r="RVZ56" s="196"/>
      <c r="RWA56" s="196"/>
      <c r="RWB56" s="196"/>
      <c r="RWC56" s="196"/>
      <c r="RWD56" s="196"/>
      <c r="RWE56" s="196"/>
      <c r="RWF56" s="196"/>
      <c r="RWG56" s="196"/>
      <c r="RWH56" s="196"/>
      <c r="RWI56" s="196"/>
      <c r="RWJ56" s="196"/>
      <c r="RWK56" s="196"/>
      <c r="RWL56" s="196"/>
      <c r="RWM56" s="196"/>
      <c r="RWN56" s="196"/>
      <c r="RWO56" s="196"/>
      <c r="RWP56" s="196"/>
      <c r="RWQ56" s="196"/>
      <c r="RWR56" s="196"/>
      <c r="RWS56" s="196"/>
      <c r="RWT56" s="196"/>
      <c r="RWU56" s="196"/>
      <c r="RWV56" s="196"/>
      <c r="RWW56" s="196"/>
      <c r="RWX56" s="196"/>
      <c r="RWY56" s="196"/>
      <c r="RWZ56" s="196"/>
      <c r="RXA56" s="196"/>
      <c r="RXB56" s="196"/>
      <c r="RXC56" s="196"/>
      <c r="RXD56" s="196"/>
      <c r="RXE56" s="196"/>
      <c r="RXF56" s="196"/>
      <c r="RXG56" s="196"/>
      <c r="RXH56" s="196"/>
      <c r="RXI56" s="196"/>
      <c r="RXJ56" s="196"/>
      <c r="RXK56" s="196"/>
      <c r="RXL56" s="196"/>
      <c r="RXM56" s="196"/>
      <c r="RXN56" s="196"/>
      <c r="RXO56" s="196"/>
      <c r="RXP56" s="196"/>
      <c r="RXQ56" s="196"/>
      <c r="RXR56" s="196"/>
      <c r="RXS56" s="196"/>
      <c r="RXT56" s="196"/>
      <c r="RXU56" s="196"/>
      <c r="RXV56" s="196"/>
      <c r="RXW56" s="196"/>
      <c r="RXX56" s="196"/>
      <c r="RXY56" s="196"/>
      <c r="RXZ56" s="196"/>
      <c r="RYA56" s="196"/>
      <c r="RYB56" s="196"/>
      <c r="RYC56" s="196"/>
      <c r="RYD56" s="196"/>
      <c r="RYE56" s="196"/>
      <c r="RYF56" s="196"/>
      <c r="RYG56" s="196"/>
      <c r="RYH56" s="196"/>
      <c r="RYI56" s="196"/>
      <c r="RYJ56" s="196"/>
      <c r="RYK56" s="196"/>
      <c r="RYL56" s="196"/>
      <c r="RYM56" s="196"/>
      <c r="RYN56" s="196"/>
      <c r="RYO56" s="196"/>
      <c r="RYP56" s="196"/>
      <c r="RYQ56" s="196"/>
      <c r="RYR56" s="196"/>
      <c r="RYS56" s="196"/>
      <c r="RYT56" s="196"/>
      <c r="RYU56" s="196"/>
      <c r="RYV56" s="196"/>
      <c r="RYW56" s="196"/>
      <c r="RYX56" s="196"/>
      <c r="RYY56" s="196"/>
      <c r="RYZ56" s="196"/>
      <c r="RZA56" s="196"/>
      <c r="RZB56" s="196"/>
      <c r="RZC56" s="196"/>
      <c r="RZD56" s="196"/>
      <c r="RZE56" s="196"/>
      <c r="RZF56" s="196"/>
      <c r="RZG56" s="196"/>
      <c r="RZH56" s="196"/>
      <c r="RZI56" s="196"/>
      <c r="RZJ56" s="196"/>
      <c r="RZK56" s="196"/>
      <c r="RZL56" s="196"/>
      <c r="RZM56" s="196"/>
      <c r="RZN56" s="196"/>
      <c r="RZO56" s="196"/>
      <c r="RZP56" s="196"/>
      <c r="RZQ56" s="196"/>
      <c r="RZR56" s="196"/>
      <c r="RZS56" s="196"/>
      <c r="RZT56" s="196"/>
      <c r="RZU56" s="196"/>
      <c r="RZV56" s="196"/>
      <c r="RZW56" s="196"/>
      <c r="RZX56" s="196"/>
      <c r="RZY56" s="196"/>
      <c r="RZZ56" s="196"/>
      <c r="SAA56" s="196"/>
      <c r="SAB56" s="196"/>
      <c r="SAC56" s="196"/>
      <c r="SAD56" s="196"/>
      <c r="SAE56" s="196"/>
      <c r="SAF56" s="196"/>
      <c r="SAG56" s="196"/>
      <c r="SAH56" s="196"/>
      <c r="SAI56" s="196"/>
      <c r="SAJ56" s="196"/>
      <c r="SAK56" s="196"/>
      <c r="SAL56" s="196"/>
      <c r="SAM56" s="196"/>
      <c r="SAN56" s="196"/>
      <c r="SAO56" s="196"/>
      <c r="SAP56" s="196"/>
      <c r="SAQ56" s="196"/>
      <c r="SAR56" s="196"/>
      <c r="SAS56" s="196"/>
      <c r="SAT56" s="196"/>
      <c r="SAU56" s="196"/>
      <c r="SAV56" s="196"/>
      <c r="SAW56" s="196"/>
      <c r="SAX56" s="196"/>
      <c r="SAY56" s="196"/>
      <c r="SAZ56" s="196"/>
      <c r="SBA56" s="196"/>
      <c r="SBB56" s="196"/>
      <c r="SBC56" s="196"/>
      <c r="SBD56" s="196"/>
      <c r="SBE56" s="196"/>
      <c r="SBF56" s="196"/>
      <c r="SBG56" s="196"/>
      <c r="SBH56" s="196"/>
      <c r="SBI56" s="196"/>
      <c r="SBJ56" s="196"/>
      <c r="SBK56" s="196"/>
      <c r="SBL56" s="196"/>
      <c r="SBM56" s="196"/>
      <c r="SBN56" s="196"/>
      <c r="SBO56" s="196"/>
      <c r="SBP56" s="196"/>
      <c r="SBQ56" s="196"/>
      <c r="SBR56" s="196"/>
      <c r="SBS56" s="196"/>
      <c r="SBT56" s="196"/>
      <c r="SBU56" s="196"/>
      <c r="SBV56" s="196"/>
      <c r="SBW56" s="196"/>
      <c r="SBX56" s="196"/>
      <c r="SBY56" s="196"/>
      <c r="SBZ56" s="196"/>
      <c r="SCA56" s="196"/>
      <c r="SCB56" s="196"/>
      <c r="SCC56" s="196"/>
      <c r="SCD56" s="196"/>
      <c r="SCE56" s="196"/>
      <c r="SCF56" s="196"/>
      <c r="SCG56" s="196"/>
      <c r="SCH56" s="196"/>
      <c r="SCI56" s="196"/>
      <c r="SCJ56" s="196"/>
      <c r="SCK56" s="196"/>
      <c r="SCL56" s="196"/>
      <c r="SCM56" s="196"/>
      <c r="SCN56" s="196"/>
      <c r="SCO56" s="196"/>
      <c r="SCP56" s="196"/>
      <c r="SCQ56" s="196"/>
      <c r="SCR56" s="196"/>
      <c r="SCS56" s="196"/>
      <c r="SCT56" s="196"/>
      <c r="SCU56" s="196"/>
      <c r="SCV56" s="196"/>
      <c r="SCW56" s="196"/>
      <c r="SCX56" s="196"/>
      <c r="SCY56" s="196"/>
      <c r="SCZ56" s="196"/>
      <c r="SDA56" s="196"/>
      <c r="SDB56" s="196"/>
      <c r="SDC56" s="196"/>
      <c r="SDD56" s="196"/>
      <c r="SDE56" s="196"/>
      <c r="SDF56" s="196"/>
      <c r="SDG56" s="196"/>
      <c r="SDH56" s="196"/>
      <c r="SDI56" s="196"/>
      <c r="SDJ56" s="196"/>
      <c r="SDK56" s="196"/>
      <c r="SDL56" s="196"/>
      <c r="SDM56" s="196"/>
      <c r="SDN56" s="196"/>
      <c r="SDO56" s="196"/>
      <c r="SDP56" s="196"/>
      <c r="SDQ56" s="196"/>
      <c r="SDR56" s="196"/>
      <c r="SDS56" s="196"/>
      <c r="SDT56" s="196"/>
      <c r="SDU56" s="196"/>
      <c r="SDV56" s="196"/>
      <c r="SDW56" s="196"/>
      <c r="SDX56" s="196"/>
      <c r="SDY56" s="196"/>
      <c r="SDZ56" s="196"/>
      <c r="SEA56" s="196"/>
      <c r="SEB56" s="196"/>
      <c r="SEC56" s="196"/>
      <c r="SED56" s="196"/>
      <c r="SEE56" s="196"/>
      <c r="SEF56" s="196"/>
      <c r="SEG56" s="196"/>
      <c r="SEH56" s="196"/>
      <c r="SEI56" s="196"/>
      <c r="SEJ56" s="196"/>
      <c r="SEK56" s="196"/>
      <c r="SEL56" s="196"/>
      <c r="SEM56" s="196"/>
      <c r="SEN56" s="196"/>
      <c r="SEO56" s="196"/>
      <c r="SEP56" s="196"/>
      <c r="SEQ56" s="196"/>
      <c r="SER56" s="196"/>
      <c r="SES56" s="196"/>
      <c r="SET56" s="196"/>
      <c r="SEU56" s="196"/>
      <c r="SEV56" s="196"/>
      <c r="SEW56" s="196"/>
      <c r="SEX56" s="196"/>
      <c r="SEY56" s="196"/>
      <c r="SEZ56" s="196"/>
      <c r="SFA56" s="196"/>
      <c r="SFB56" s="196"/>
      <c r="SFC56" s="196"/>
      <c r="SFD56" s="196"/>
      <c r="SFE56" s="196"/>
      <c r="SFF56" s="196"/>
      <c r="SFG56" s="196"/>
      <c r="SFH56" s="196"/>
      <c r="SFI56" s="196"/>
      <c r="SFJ56" s="196"/>
      <c r="SFK56" s="196"/>
      <c r="SFL56" s="196"/>
      <c r="SFM56" s="196"/>
      <c r="SFN56" s="196"/>
      <c r="SFO56" s="196"/>
      <c r="SFP56" s="196"/>
      <c r="SFQ56" s="196"/>
      <c r="SFR56" s="196"/>
      <c r="SFS56" s="196"/>
      <c r="SFT56" s="196"/>
      <c r="SFU56" s="196"/>
      <c r="SFV56" s="196"/>
      <c r="SFW56" s="196"/>
      <c r="SFX56" s="196"/>
      <c r="SFY56" s="196"/>
      <c r="SFZ56" s="196"/>
      <c r="SGA56" s="196"/>
      <c r="SGB56" s="196"/>
      <c r="SGC56" s="196"/>
      <c r="SGD56" s="196"/>
      <c r="SGE56" s="196"/>
      <c r="SGF56" s="196"/>
      <c r="SGG56" s="196"/>
      <c r="SGH56" s="196"/>
      <c r="SGI56" s="196"/>
      <c r="SGJ56" s="196"/>
      <c r="SGK56" s="196"/>
      <c r="SGL56" s="196"/>
      <c r="SGM56" s="196"/>
      <c r="SGN56" s="196"/>
      <c r="SGO56" s="196"/>
      <c r="SGP56" s="196"/>
      <c r="SGQ56" s="196"/>
      <c r="SGR56" s="196"/>
      <c r="SGS56" s="196"/>
      <c r="SGT56" s="196"/>
      <c r="SGU56" s="196"/>
      <c r="SGV56" s="196"/>
      <c r="SGW56" s="196"/>
      <c r="SGX56" s="196"/>
      <c r="SGY56" s="196"/>
      <c r="SGZ56" s="196"/>
      <c r="SHA56" s="196"/>
      <c r="SHB56" s="196"/>
      <c r="SHC56" s="196"/>
      <c r="SHD56" s="196"/>
      <c r="SHE56" s="196"/>
      <c r="SHF56" s="196"/>
      <c r="SHG56" s="196"/>
      <c r="SHH56" s="196"/>
      <c r="SHI56" s="196"/>
      <c r="SHJ56" s="196"/>
      <c r="SHK56" s="196"/>
      <c r="SHL56" s="196"/>
      <c r="SHM56" s="196"/>
      <c r="SHN56" s="196"/>
      <c r="SHO56" s="196"/>
      <c r="SHP56" s="196"/>
      <c r="SHQ56" s="196"/>
      <c r="SHR56" s="196"/>
      <c r="SHS56" s="196"/>
      <c r="SHT56" s="196"/>
      <c r="SHU56" s="196"/>
      <c r="SHV56" s="196"/>
      <c r="SHW56" s="196"/>
      <c r="SHX56" s="196"/>
      <c r="SHY56" s="196"/>
      <c r="SHZ56" s="196"/>
      <c r="SIA56" s="196"/>
      <c r="SIB56" s="196"/>
      <c r="SIC56" s="196"/>
      <c r="SID56" s="196"/>
      <c r="SIE56" s="196"/>
      <c r="SIF56" s="196"/>
      <c r="SIG56" s="196"/>
      <c r="SIH56" s="196"/>
      <c r="SII56" s="196"/>
      <c r="SIJ56" s="196"/>
      <c r="SIK56" s="196"/>
      <c r="SIL56" s="196"/>
      <c r="SIM56" s="196"/>
      <c r="SIN56" s="196"/>
      <c r="SIO56" s="196"/>
      <c r="SIP56" s="196"/>
      <c r="SIQ56" s="196"/>
      <c r="SIR56" s="196"/>
      <c r="SIS56" s="196"/>
      <c r="SIT56" s="196"/>
      <c r="SIU56" s="196"/>
      <c r="SIV56" s="196"/>
      <c r="SIW56" s="196"/>
      <c r="SIX56" s="196"/>
      <c r="SIY56" s="196"/>
      <c r="SIZ56" s="196"/>
      <c r="SJA56" s="196"/>
      <c r="SJB56" s="196"/>
      <c r="SJC56" s="196"/>
      <c r="SJD56" s="196"/>
      <c r="SJE56" s="196"/>
      <c r="SJF56" s="196"/>
      <c r="SJG56" s="196"/>
      <c r="SJH56" s="196"/>
      <c r="SJI56" s="196"/>
      <c r="SJJ56" s="196"/>
      <c r="SJK56" s="196"/>
      <c r="SJL56" s="196"/>
      <c r="SJM56" s="196"/>
      <c r="SJN56" s="196"/>
      <c r="SJO56" s="196"/>
      <c r="SJP56" s="196"/>
      <c r="SJQ56" s="196"/>
      <c r="SJR56" s="196"/>
      <c r="SJS56" s="196"/>
      <c r="SJT56" s="196"/>
      <c r="SJU56" s="196"/>
      <c r="SJV56" s="196"/>
      <c r="SJW56" s="196"/>
      <c r="SJX56" s="196"/>
      <c r="SJY56" s="196"/>
      <c r="SJZ56" s="196"/>
      <c r="SKA56" s="196"/>
      <c r="SKB56" s="196"/>
      <c r="SKC56" s="196"/>
      <c r="SKD56" s="196"/>
      <c r="SKE56" s="196"/>
      <c r="SKF56" s="196"/>
      <c r="SKG56" s="196"/>
      <c r="SKH56" s="196"/>
      <c r="SKI56" s="196"/>
      <c r="SKJ56" s="196"/>
      <c r="SKK56" s="196"/>
      <c r="SKL56" s="196"/>
      <c r="SKM56" s="196"/>
      <c r="SKN56" s="196"/>
      <c r="SKO56" s="196"/>
      <c r="SKP56" s="196"/>
      <c r="SKQ56" s="196"/>
      <c r="SKR56" s="196"/>
      <c r="SKS56" s="196"/>
      <c r="SKT56" s="196"/>
      <c r="SKU56" s="196"/>
      <c r="SKV56" s="196"/>
      <c r="SKW56" s="196"/>
      <c r="SKX56" s="196"/>
      <c r="SKY56" s="196"/>
      <c r="SKZ56" s="196"/>
      <c r="SLA56" s="196"/>
      <c r="SLB56" s="196"/>
      <c r="SLC56" s="196"/>
      <c r="SLD56" s="196"/>
      <c r="SLE56" s="196"/>
      <c r="SLF56" s="196"/>
      <c r="SLG56" s="196"/>
      <c r="SLH56" s="196"/>
      <c r="SLI56" s="196"/>
      <c r="SLJ56" s="196"/>
      <c r="SLK56" s="196"/>
      <c r="SLL56" s="196"/>
      <c r="SLM56" s="196"/>
      <c r="SLN56" s="196"/>
      <c r="SLO56" s="196"/>
      <c r="SLP56" s="196"/>
      <c r="SLQ56" s="196"/>
      <c r="SLR56" s="196"/>
      <c r="SLS56" s="196"/>
      <c r="SLT56" s="196"/>
      <c r="SLU56" s="196"/>
      <c r="SLV56" s="196"/>
      <c r="SLW56" s="196"/>
      <c r="SLX56" s="196"/>
      <c r="SLY56" s="196"/>
      <c r="SLZ56" s="196"/>
      <c r="SMA56" s="196"/>
      <c r="SMB56" s="196"/>
      <c r="SMC56" s="196"/>
      <c r="SMD56" s="196"/>
      <c r="SME56" s="196"/>
      <c r="SMF56" s="196"/>
      <c r="SMG56" s="196"/>
      <c r="SMH56" s="196"/>
      <c r="SMI56" s="196"/>
      <c r="SMJ56" s="196"/>
      <c r="SMK56" s="196"/>
      <c r="SML56" s="196"/>
      <c r="SMM56" s="196"/>
      <c r="SMN56" s="196"/>
      <c r="SMO56" s="196"/>
      <c r="SMP56" s="196"/>
      <c r="SMQ56" s="196"/>
      <c r="SMR56" s="196"/>
      <c r="SMS56" s="196"/>
      <c r="SMT56" s="196"/>
      <c r="SMU56" s="196"/>
      <c r="SMV56" s="196"/>
      <c r="SMW56" s="196"/>
      <c r="SMX56" s="196"/>
      <c r="SMY56" s="196"/>
      <c r="SMZ56" s="196"/>
      <c r="SNA56" s="196"/>
      <c r="SNB56" s="196"/>
      <c r="SNC56" s="196"/>
      <c r="SND56" s="196"/>
      <c r="SNE56" s="196"/>
      <c r="SNF56" s="196"/>
      <c r="SNG56" s="196"/>
      <c r="SNH56" s="196"/>
      <c r="SNI56" s="196"/>
      <c r="SNJ56" s="196"/>
      <c r="SNK56" s="196"/>
      <c r="SNL56" s="196"/>
      <c r="SNM56" s="196"/>
      <c r="SNN56" s="196"/>
      <c r="SNO56" s="196"/>
      <c r="SNP56" s="196"/>
      <c r="SNQ56" s="196"/>
      <c r="SNR56" s="196"/>
      <c r="SNS56" s="196"/>
      <c r="SNT56" s="196"/>
      <c r="SNU56" s="196"/>
      <c r="SNV56" s="196"/>
      <c r="SNW56" s="196"/>
      <c r="SNX56" s="196"/>
      <c r="SNY56" s="196"/>
      <c r="SNZ56" s="196"/>
      <c r="SOA56" s="196"/>
      <c r="SOB56" s="196"/>
      <c r="SOC56" s="196"/>
      <c r="SOD56" s="196"/>
      <c r="SOE56" s="196"/>
      <c r="SOF56" s="196"/>
      <c r="SOG56" s="196"/>
      <c r="SOH56" s="196"/>
      <c r="SOI56" s="196"/>
      <c r="SOJ56" s="196"/>
      <c r="SOK56" s="196"/>
      <c r="SOL56" s="196"/>
      <c r="SOM56" s="196"/>
      <c r="SON56" s="196"/>
      <c r="SOO56" s="196"/>
      <c r="SOP56" s="196"/>
      <c r="SOQ56" s="196"/>
      <c r="SOR56" s="196"/>
      <c r="SOS56" s="196"/>
      <c r="SOT56" s="196"/>
      <c r="SOU56" s="196"/>
      <c r="SOV56" s="196"/>
      <c r="SOW56" s="196"/>
      <c r="SOX56" s="196"/>
      <c r="SOY56" s="196"/>
      <c r="SOZ56" s="196"/>
      <c r="SPA56" s="196"/>
      <c r="SPB56" s="196"/>
      <c r="SPC56" s="196"/>
      <c r="SPD56" s="196"/>
      <c r="SPE56" s="196"/>
      <c r="SPF56" s="196"/>
      <c r="SPG56" s="196"/>
      <c r="SPH56" s="196"/>
      <c r="SPI56" s="196"/>
      <c r="SPJ56" s="196"/>
      <c r="SPK56" s="196"/>
      <c r="SPL56" s="196"/>
      <c r="SPM56" s="196"/>
      <c r="SPN56" s="196"/>
      <c r="SPO56" s="196"/>
      <c r="SPP56" s="196"/>
      <c r="SPQ56" s="196"/>
      <c r="SPR56" s="196"/>
      <c r="SPS56" s="196"/>
      <c r="SPT56" s="196"/>
      <c r="SPU56" s="196"/>
      <c r="SPV56" s="196"/>
      <c r="SPW56" s="196"/>
      <c r="SPX56" s="196"/>
      <c r="SPY56" s="196"/>
      <c r="SPZ56" s="196"/>
      <c r="SQA56" s="196"/>
      <c r="SQB56" s="196"/>
      <c r="SQC56" s="196"/>
      <c r="SQD56" s="196"/>
      <c r="SQE56" s="196"/>
      <c r="SQF56" s="196"/>
      <c r="SQG56" s="196"/>
      <c r="SQH56" s="196"/>
      <c r="SQI56" s="196"/>
      <c r="SQJ56" s="196"/>
      <c r="SQK56" s="196"/>
      <c r="SQL56" s="196"/>
      <c r="SQM56" s="196"/>
      <c r="SQN56" s="196"/>
      <c r="SQO56" s="196"/>
      <c r="SQP56" s="196"/>
      <c r="SQQ56" s="196"/>
      <c r="SQR56" s="196"/>
      <c r="SQS56" s="196"/>
      <c r="SQT56" s="196"/>
      <c r="SQU56" s="196"/>
      <c r="SQV56" s="196"/>
      <c r="SQW56" s="196"/>
      <c r="SQX56" s="196"/>
      <c r="SQY56" s="196"/>
      <c r="SQZ56" s="196"/>
      <c r="SRA56" s="196"/>
      <c r="SRB56" s="196"/>
      <c r="SRC56" s="196"/>
      <c r="SRD56" s="196"/>
      <c r="SRE56" s="196"/>
      <c r="SRF56" s="196"/>
      <c r="SRG56" s="196"/>
      <c r="SRH56" s="196"/>
      <c r="SRI56" s="196"/>
      <c r="SRJ56" s="196"/>
      <c r="SRK56" s="196"/>
      <c r="SRL56" s="196"/>
      <c r="SRM56" s="196"/>
      <c r="SRN56" s="196"/>
      <c r="SRO56" s="196"/>
      <c r="SRP56" s="196"/>
      <c r="SRQ56" s="196"/>
      <c r="SRR56" s="196"/>
      <c r="SRS56" s="196"/>
      <c r="SRT56" s="196"/>
      <c r="SRU56" s="196"/>
      <c r="SRV56" s="196"/>
      <c r="SRW56" s="196"/>
      <c r="SRX56" s="196"/>
      <c r="SRY56" s="196"/>
      <c r="SRZ56" s="196"/>
      <c r="SSA56" s="196"/>
      <c r="SSB56" s="196"/>
      <c r="SSC56" s="196"/>
      <c r="SSD56" s="196"/>
      <c r="SSE56" s="196"/>
      <c r="SSF56" s="196"/>
      <c r="SSG56" s="196"/>
      <c r="SSH56" s="196"/>
      <c r="SSI56" s="196"/>
      <c r="SSJ56" s="196"/>
      <c r="SSK56" s="196"/>
      <c r="SSL56" s="196"/>
      <c r="SSM56" s="196"/>
      <c r="SSN56" s="196"/>
      <c r="SSO56" s="196"/>
      <c r="SSP56" s="196"/>
      <c r="SSQ56" s="196"/>
      <c r="SSR56" s="196"/>
      <c r="SSS56" s="196"/>
      <c r="SST56" s="196"/>
      <c r="SSU56" s="196"/>
      <c r="SSV56" s="196"/>
      <c r="SSW56" s="196"/>
      <c r="SSX56" s="196"/>
      <c r="SSY56" s="196"/>
      <c r="SSZ56" s="196"/>
      <c r="STA56" s="196"/>
      <c r="STB56" s="196"/>
      <c r="STC56" s="196"/>
      <c r="STD56" s="196"/>
      <c r="STE56" s="196"/>
      <c r="STF56" s="196"/>
      <c r="STG56" s="196"/>
      <c r="STH56" s="196"/>
      <c r="STI56" s="196"/>
      <c r="STJ56" s="196"/>
      <c r="STK56" s="196"/>
      <c r="STL56" s="196"/>
      <c r="STM56" s="196"/>
      <c r="STN56" s="196"/>
      <c r="STO56" s="196"/>
      <c r="STP56" s="196"/>
      <c r="STQ56" s="196"/>
      <c r="STR56" s="196"/>
      <c r="STS56" s="196"/>
      <c r="STT56" s="196"/>
      <c r="STU56" s="196"/>
      <c r="STV56" s="196"/>
      <c r="STW56" s="196"/>
      <c r="STX56" s="196"/>
      <c r="STY56" s="196"/>
      <c r="STZ56" s="196"/>
      <c r="SUA56" s="196"/>
      <c r="SUB56" s="196"/>
      <c r="SUC56" s="196"/>
      <c r="SUD56" s="196"/>
      <c r="SUE56" s="196"/>
      <c r="SUF56" s="196"/>
      <c r="SUG56" s="196"/>
      <c r="SUH56" s="196"/>
      <c r="SUI56" s="196"/>
      <c r="SUJ56" s="196"/>
      <c r="SUK56" s="196"/>
      <c r="SUL56" s="196"/>
      <c r="SUM56" s="196"/>
      <c r="SUN56" s="196"/>
      <c r="SUO56" s="196"/>
      <c r="SUP56" s="196"/>
      <c r="SUQ56" s="196"/>
      <c r="SUR56" s="196"/>
      <c r="SUS56" s="196"/>
      <c r="SUT56" s="196"/>
      <c r="SUU56" s="196"/>
      <c r="SUV56" s="196"/>
      <c r="SUW56" s="196"/>
      <c r="SUX56" s="196"/>
      <c r="SUY56" s="196"/>
      <c r="SUZ56" s="196"/>
      <c r="SVA56" s="196"/>
      <c r="SVB56" s="196"/>
      <c r="SVC56" s="196"/>
      <c r="SVD56" s="196"/>
      <c r="SVE56" s="196"/>
      <c r="SVF56" s="196"/>
      <c r="SVG56" s="196"/>
      <c r="SVH56" s="196"/>
      <c r="SVI56" s="196"/>
      <c r="SVJ56" s="196"/>
      <c r="SVK56" s="196"/>
      <c r="SVL56" s="196"/>
      <c r="SVM56" s="196"/>
      <c r="SVN56" s="196"/>
      <c r="SVO56" s="196"/>
      <c r="SVP56" s="196"/>
      <c r="SVQ56" s="196"/>
      <c r="SVR56" s="196"/>
      <c r="SVS56" s="196"/>
      <c r="SVT56" s="196"/>
      <c r="SVU56" s="196"/>
      <c r="SVV56" s="196"/>
      <c r="SVW56" s="196"/>
      <c r="SVX56" s="196"/>
      <c r="SVY56" s="196"/>
      <c r="SVZ56" s="196"/>
      <c r="SWA56" s="196"/>
      <c r="SWB56" s="196"/>
      <c r="SWC56" s="196"/>
      <c r="SWD56" s="196"/>
      <c r="SWE56" s="196"/>
      <c r="SWF56" s="196"/>
      <c r="SWG56" s="196"/>
      <c r="SWH56" s="196"/>
      <c r="SWI56" s="196"/>
      <c r="SWJ56" s="196"/>
      <c r="SWK56" s="196"/>
      <c r="SWL56" s="196"/>
      <c r="SWM56" s="196"/>
      <c r="SWN56" s="196"/>
      <c r="SWO56" s="196"/>
      <c r="SWP56" s="196"/>
      <c r="SWQ56" s="196"/>
      <c r="SWR56" s="196"/>
      <c r="SWS56" s="196"/>
      <c r="SWT56" s="196"/>
      <c r="SWU56" s="196"/>
      <c r="SWV56" s="196"/>
      <c r="SWW56" s="196"/>
      <c r="SWX56" s="196"/>
      <c r="SWY56" s="196"/>
      <c r="SWZ56" s="196"/>
      <c r="SXA56" s="196"/>
      <c r="SXB56" s="196"/>
      <c r="SXC56" s="196"/>
      <c r="SXD56" s="196"/>
      <c r="SXE56" s="196"/>
      <c r="SXF56" s="196"/>
      <c r="SXG56" s="196"/>
      <c r="SXH56" s="196"/>
      <c r="SXI56" s="196"/>
      <c r="SXJ56" s="196"/>
      <c r="SXK56" s="196"/>
      <c r="SXL56" s="196"/>
      <c r="SXM56" s="196"/>
      <c r="SXN56" s="196"/>
      <c r="SXO56" s="196"/>
      <c r="SXP56" s="196"/>
      <c r="SXQ56" s="196"/>
      <c r="SXR56" s="196"/>
      <c r="SXS56" s="196"/>
      <c r="SXT56" s="196"/>
      <c r="SXU56" s="196"/>
      <c r="SXV56" s="196"/>
      <c r="SXW56" s="196"/>
      <c r="SXX56" s="196"/>
      <c r="SXY56" s="196"/>
      <c r="SXZ56" s="196"/>
      <c r="SYA56" s="196"/>
      <c r="SYB56" s="196"/>
      <c r="SYC56" s="196"/>
      <c r="SYD56" s="196"/>
      <c r="SYE56" s="196"/>
      <c r="SYF56" s="196"/>
      <c r="SYG56" s="196"/>
      <c r="SYH56" s="196"/>
      <c r="SYI56" s="196"/>
      <c r="SYJ56" s="196"/>
      <c r="SYK56" s="196"/>
      <c r="SYL56" s="196"/>
      <c r="SYM56" s="196"/>
      <c r="SYN56" s="196"/>
      <c r="SYO56" s="196"/>
      <c r="SYP56" s="196"/>
      <c r="SYQ56" s="196"/>
      <c r="SYR56" s="196"/>
      <c r="SYS56" s="196"/>
      <c r="SYT56" s="196"/>
      <c r="SYU56" s="196"/>
      <c r="SYV56" s="196"/>
      <c r="SYW56" s="196"/>
      <c r="SYX56" s="196"/>
      <c r="SYY56" s="196"/>
      <c r="SYZ56" s="196"/>
      <c r="SZA56" s="196"/>
      <c r="SZB56" s="196"/>
      <c r="SZC56" s="196"/>
      <c r="SZD56" s="196"/>
      <c r="SZE56" s="196"/>
      <c r="SZF56" s="196"/>
      <c r="SZG56" s="196"/>
      <c r="SZH56" s="196"/>
      <c r="SZI56" s="196"/>
      <c r="SZJ56" s="196"/>
      <c r="SZK56" s="196"/>
      <c r="SZL56" s="196"/>
      <c r="SZM56" s="196"/>
      <c r="SZN56" s="196"/>
      <c r="SZO56" s="196"/>
      <c r="SZP56" s="196"/>
      <c r="SZQ56" s="196"/>
      <c r="SZR56" s="196"/>
      <c r="SZS56" s="196"/>
      <c r="SZT56" s="196"/>
      <c r="SZU56" s="196"/>
      <c r="SZV56" s="196"/>
      <c r="SZW56" s="196"/>
      <c r="SZX56" s="196"/>
      <c r="SZY56" s="196"/>
      <c r="SZZ56" s="196"/>
      <c r="TAA56" s="196"/>
      <c r="TAB56" s="196"/>
      <c r="TAC56" s="196"/>
      <c r="TAD56" s="196"/>
      <c r="TAE56" s="196"/>
      <c r="TAF56" s="196"/>
      <c r="TAG56" s="196"/>
      <c r="TAH56" s="196"/>
      <c r="TAI56" s="196"/>
      <c r="TAJ56" s="196"/>
      <c r="TAK56" s="196"/>
      <c r="TAL56" s="196"/>
      <c r="TAM56" s="196"/>
      <c r="TAN56" s="196"/>
      <c r="TAO56" s="196"/>
      <c r="TAP56" s="196"/>
      <c r="TAQ56" s="196"/>
      <c r="TAR56" s="196"/>
      <c r="TAS56" s="196"/>
      <c r="TAT56" s="196"/>
      <c r="TAU56" s="196"/>
      <c r="TAV56" s="196"/>
      <c r="TAW56" s="196"/>
      <c r="TAX56" s="196"/>
      <c r="TAY56" s="196"/>
      <c r="TAZ56" s="196"/>
      <c r="TBA56" s="196"/>
      <c r="TBB56" s="196"/>
      <c r="TBC56" s="196"/>
      <c r="TBD56" s="196"/>
      <c r="TBE56" s="196"/>
      <c r="TBF56" s="196"/>
      <c r="TBG56" s="196"/>
      <c r="TBH56" s="196"/>
      <c r="TBI56" s="196"/>
      <c r="TBJ56" s="196"/>
      <c r="TBK56" s="196"/>
      <c r="TBL56" s="196"/>
      <c r="TBM56" s="196"/>
      <c r="TBN56" s="196"/>
      <c r="TBO56" s="196"/>
      <c r="TBP56" s="196"/>
      <c r="TBQ56" s="196"/>
      <c r="TBR56" s="196"/>
      <c r="TBS56" s="196"/>
      <c r="TBT56" s="196"/>
      <c r="TBU56" s="196"/>
      <c r="TBV56" s="196"/>
      <c r="TBW56" s="196"/>
      <c r="TBX56" s="196"/>
      <c r="TBY56" s="196"/>
      <c r="TBZ56" s="196"/>
      <c r="TCA56" s="196"/>
      <c r="TCB56" s="196"/>
      <c r="TCC56" s="196"/>
      <c r="TCD56" s="196"/>
      <c r="TCE56" s="196"/>
      <c r="TCF56" s="196"/>
      <c r="TCG56" s="196"/>
      <c r="TCH56" s="196"/>
      <c r="TCI56" s="196"/>
      <c r="TCJ56" s="196"/>
      <c r="TCK56" s="196"/>
      <c r="TCL56" s="196"/>
      <c r="TCM56" s="196"/>
      <c r="TCN56" s="196"/>
      <c r="TCO56" s="196"/>
      <c r="TCP56" s="196"/>
      <c r="TCQ56" s="196"/>
      <c r="TCR56" s="196"/>
      <c r="TCS56" s="196"/>
      <c r="TCT56" s="196"/>
      <c r="TCU56" s="196"/>
      <c r="TCV56" s="196"/>
      <c r="TCW56" s="196"/>
      <c r="TCX56" s="196"/>
      <c r="TCY56" s="196"/>
      <c r="TCZ56" s="196"/>
      <c r="TDA56" s="196"/>
      <c r="TDB56" s="196"/>
      <c r="TDC56" s="196"/>
      <c r="TDD56" s="196"/>
      <c r="TDE56" s="196"/>
      <c r="TDF56" s="196"/>
      <c r="TDG56" s="196"/>
      <c r="TDH56" s="196"/>
      <c r="TDI56" s="196"/>
      <c r="TDJ56" s="196"/>
      <c r="TDK56" s="196"/>
      <c r="TDL56" s="196"/>
      <c r="TDM56" s="196"/>
      <c r="TDN56" s="196"/>
      <c r="TDO56" s="196"/>
      <c r="TDP56" s="196"/>
      <c r="TDQ56" s="196"/>
      <c r="TDR56" s="196"/>
      <c r="TDS56" s="196"/>
      <c r="TDT56" s="196"/>
      <c r="TDU56" s="196"/>
      <c r="TDV56" s="196"/>
      <c r="TDW56" s="196"/>
      <c r="TDX56" s="196"/>
      <c r="TDY56" s="196"/>
      <c r="TDZ56" s="196"/>
      <c r="TEA56" s="196"/>
      <c r="TEB56" s="196"/>
      <c r="TEC56" s="196"/>
      <c r="TED56" s="196"/>
      <c r="TEE56" s="196"/>
      <c r="TEF56" s="196"/>
      <c r="TEG56" s="196"/>
      <c r="TEH56" s="196"/>
      <c r="TEI56" s="196"/>
      <c r="TEJ56" s="196"/>
      <c r="TEK56" s="196"/>
      <c r="TEL56" s="196"/>
      <c r="TEM56" s="196"/>
      <c r="TEN56" s="196"/>
      <c r="TEO56" s="196"/>
      <c r="TEP56" s="196"/>
      <c r="TEQ56" s="196"/>
      <c r="TER56" s="196"/>
      <c r="TES56" s="196"/>
      <c r="TET56" s="196"/>
      <c r="TEU56" s="196"/>
      <c r="TEV56" s="196"/>
      <c r="TEW56" s="196"/>
      <c r="TEX56" s="196"/>
      <c r="TEY56" s="196"/>
      <c r="TEZ56" s="196"/>
      <c r="TFA56" s="196"/>
      <c r="TFB56" s="196"/>
      <c r="TFC56" s="196"/>
      <c r="TFD56" s="196"/>
      <c r="TFE56" s="196"/>
      <c r="TFF56" s="196"/>
      <c r="TFG56" s="196"/>
      <c r="TFH56" s="196"/>
      <c r="TFI56" s="196"/>
      <c r="TFJ56" s="196"/>
      <c r="TFK56" s="196"/>
      <c r="TFL56" s="196"/>
      <c r="TFM56" s="196"/>
      <c r="TFN56" s="196"/>
      <c r="TFO56" s="196"/>
      <c r="TFP56" s="196"/>
      <c r="TFQ56" s="196"/>
      <c r="TFR56" s="196"/>
      <c r="TFS56" s="196"/>
      <c r="TFT56" s="196"/>
      <c r="TFU56" s="196"/>
      <c r="TFV56" s="196"/>
      <c r="TFW56" s="196"/>
      <c r="TFX56" s="196"/>
      <c r="TFY56" s="196"/>
      <c r="TFZ56" s="196"/>
      <c r="TGA56" s="196"/>
      <c r="TGB56" s="196"/>
      <c r="TGC56" s="196"/>
      <c r="TGD56" s="196"/>
      <c r="TGE56" s="196"/>
      <c r="TGF56" s="196"/>
      <c r="TGG56" s="196"/>
      <c r="TGH56" s="196"/>
      <c r="TGI56" s="196"/>
      <c r="TGJ56" s="196"/>
      <c r="TGK56" s="196"/>
      <c r="TGL56" s="196"/>
      <c r="TGM56" s="196"/>
      <c r="TGN56" s="196"/>
      <c r="TGO56" s="196"/>
      <c r="TGP56" s="196"/>
      <c r="TGQ56" s="196"/>
      <c r="TGR56" s="196"/>
      <c r="TGS56" s="196"/>
      <c r="TGT56" s="196"/>
      <c r="TGU56" s="196"/>
      <c r="TGV56" s="196"/>
      <c r="TGW56" s="196"/>
      <c r="TGX56" s="196"/>
      <c r="TGY56" s="196"/>
      <c r="TGZ56" s="196"/>
      <c r="THA56" s="196"/>
      <c r="THB56" s="196"/>
      <c r="THC56" s="196"/>
      <c r="THD56" s="196"/>
      <c r="THE56" s="196"/>
      <c r="THF56" s="196"/>
      <c r="THG56" s="196"/>
      <c r="THH56" s="196"/>
      <c r="THI56" s="196"/>
      <c r="THJ56" s="196"/>
      <c r="THK56" s="196"/>
      <c r="THL56" s="196"/>
      <c r="THM56" s="196"/>
      <c r="THN56" s="196"/>
      <c r="THO56" s="196"/>
      <c r="THP56" s="196"/>
      <c r="THQ56" s="196"/>
      <c r="THR56" s="196"/>
      <c r="THS56" s="196"/>
      <c r="THT56" s="196"/>
      <c r="THU56" s="196"/>
      <c r="THV56" s="196"/>
      <c r="THW56" s="196"/>
      <c r="THX56" s="196"/>
      <c r="THY56" s="196"/>
      <c r="THZ56" s="196"/>
      <c r="TIA56" s="196"/>
      <c r="TIB56" s="196"/>
      <c r="TIC56" s="196"/>
      <c r="TID56" s="196"/>
      <c r="TIE56" s="196"/>
      <c r="TIF56" s="196"/>
      <c r="TIG56" s="196"/>
      <c r="TIH56" s="196"/>
      <c r="TII56" s="196"/>
      <c r="TIJ56" s="196"/>
      <c r="TIK56" s="196"/>
      <c r="TIL56" s="196"/>
      <c r="TIM56" s="196"/>
      <c r="TIN56" s="196"/>
      <c r="TIO56" s="196"/>
      <c r="TIP56" s="196"/>
      <c r="TIQ56" s="196"/>
      <c r="TIR56" s="196"/>
      <c r="TIS56" s="196"/>
      <c r="TIT56" s="196"/>
      <c r="TIU56" s="196"/>
      <c r="TIV56" s="196"/>
      <c r="TIW56" s="196"/>
      <c r="TIX56" s="196"/>
      <c r="TIY56" s="196"/>
      <c r="TIZ56" s="196"/>
      <c r="TJA56" s="196"/>
      <c r="TJB56" s="196"/>
      <c r="TJC56" s="196"/>
      <c r="TJD56" s="196"/>
      <c r="TJE56" s="196"/>
      <c r="TJF56" s="196"/>
      <c r="TJG56" s="196"/>
      <c r="TJH56" s="196"/>
      <c r="TJI56" s="196"/>
      <c r="TJJ56" s="196"/>
      <c r="TJK56" s="196"/>
      <c r="TJL56" s="196"/>
      <c r="TJM56" s="196"/>
      <c r="TJN56" s="196"/>
      <c r="TJO56" s="196"/>
      <c r="TJP56" s="196"/>
      <c r="TJQ56" s="196"/>
      <c r="TJR56" s="196"/>
      <c r="TJS56" s="196"/>
      <c r="TJT56" s="196"/>
      <c r="TJU56" s="196"/>
      <c r="TJV56" s="196"/>
      <c r="TJW56" s="196"/>
      <c r="TJX56" s="196"/>
      <c r="TJY56" s="196"/>
      <c r="TJZ56" s="196"/>
      <c r="TKA56" s="196"/>
      <c r="TKB56" s="196"/>
      <c r="TKC56" s="196"/>
      <c r="TKD56" s="196"/>
      <c r="TKE56" s="196"/>
      <c r="TKF56" s="196"/>
      <c r="TKG56" s="196"/>
      <c r="TKH56" s="196"/>
      <c r="TKI56" s="196"/>
      <c r="TKJ56" s="196"/>
      <c r="TKK56" s="196"/>
      <c r="TKL56" s="196"/>
      <c r="TKM56" s="196"/>
      <c r="TKN56" s="196"/>
      <c r="TKO56" s="196"/>
      <c r="TKP56" s="196"/>
      <c r="TKQ56" s="196"/>
      <c r="TKR56" s="196"/>
      <c r="TKS56" s="196"/>
      <c r="TKT56" s="196"/>
      <c r="TKU56" s="196"/>
      <c r="TKV56" s="196"/>
      <c r="TKW56" s="196"/>
      <c r="TKX56" s="196"/>
      <c r="TKY56" s="196"/>
      <c r="TKZ56" s="196"/>
      <c r="TLA56" s="196"/>
      <c r="TLB56" s="196"/>
      <c r="TLC56" s="196"/>
      <c r="TLD56" s="196"/>
      <c r="TLE56" s="196"/>
      <c r="TLF56" s="196"/>
      <c r="TLG56" s="196"/>
      <c r="TLH56" s="196"/>
      <c r="TLI56" s="196"/>
      <c r="TLJ56" s="196"/>
      <c r="TLK56" s="196"/>
      <c r="TLL56" s="196"/>
      <c r="TLM56" s="196"/>
      <c r="TLN56" s="196"/>
      <c r="TLO56" s="196"/>
      <c r="TLP56" s="196"/>
      <c r="TLQ56" s="196"/>
      <c r="TLR56" s="196"/>
      <c r="TLS56" s="196"/>
      <c r="TLT56" s="196"/>
      <c r="TLU56" s="196"/>
      <c r="TLV56" s="196"/>
      <c r="TLW56" s="196"/>
      <c r="TLX56" s="196"/>
      <c r="TLY56" s="196"/>
      <c r="TLZ56" s="196"/>
      <c r="TMA56" s="196"/>
      <c r="TMB56" s="196"/>
      <c r="TMC56" s="196"/>
      <c r="TMD56" s="196"/>
      <c r="TME56" s="196"/>
      <c r="TMF56" s="196"/>
      <c r="TMG56" s="196"/>
      <c r="TMH56" s="196"/>
      <c r="TMI56" s="196"/>
      <c r="TMJ56" s="196"/>
      <c r="TMK56" s="196"/>
      <c r="TML56" s="196"/>
      <c r="TMM56" s="196"/>
      <c r="TMN56" s="196"/>
      <c r="TMO56" s="196"/>
      <c r="TMP56" s="196"/>
      <c r="TMQ56" s="196"/>
      <c r="TMR56" s="196"/>
      <c r="TMS56" s="196"/>
      <c r="TMT56" s="196"/>
      <c r="TMU56" s="196"/>
      <c r="TMV56" s="196"/>
      <c r="TMW56" s="196"/>
      <c r="TMX56" s="196"/>
      <c r="TMY56" s="196"/>
      <c r="TMZ56" s="196"/>
      <c r="TNA56" s="196"/>
      <c r="TNB56" s="196"/>
      <c r="TNC56" s="196"/>
      <c r="TND56" s="196"/>
      <c r="TNE56" s="196"/>
      <c r="TNF56" s="196"/>
      <c r="TNG56" s="196"/>
      <c r="TNH56" s="196"/>
      <c r="TNI56" s="196"/>
      <c r="TNJ56" s="196"/>
      <c r="TNK56" s="196"/>
      <c r="TNL56" s="196"/>
      <c r="TNM56" s="196"/>
      <c r="TNN56" s="196"/>
      <c r="TNO56" s="196"/>
      <c r="TNP56" s="196"/>
      <c r="TNQ56" s="196"/>
      <c r="TNR56" s="196"/>
      <c r="TNS56" s="196"/>
      <c r="TNT56" s="196"/>
      <c r="TNU56" s="196"/>
      <c r="TNV56" s="196"/>
      <c r="TNW56" s="196"/>
      <c r="TNX56" s="196"/>
      <c r="TNY56" s="196"/>
      <c r="TNZ56" s="196"/>
      <c r="TOA56" s="196"/>
      <c r="TOB56" s="196"/>
      <c r="TOC56" s="196"/>
      <c r="TOD56" s="196"/>
      <c r="TOE56" s="196"/>
      <c r="TOF56" s="196"/>
      <c r="TOG56" s="196"/>
      <c r="TOH56" s="196"/>
      <c r="TOI56" s="196"/>
      <c r="TOJ56" s="196"/>
      <c r="TOK56" s="196"/>
      <c r="TOL56" s="196"/>
      <c r="TOM56" s="196"/>
      <c r="TON56" s="196"/>
      <c r="TOO56" s="196"/>
      <c r="TOP56" s="196"/>
      <c r="TOQ56" s="196"/>
      <c r="TOR56" s="196"/>
      <c r="TOS56" s="196"/>
      <c r="TOT56" s="196"/>
      <c r="TOU56" s="196"/>
      <c r="TOV56" s="196"/>
      <c r="TOW56" s="196"/>
      <c r="TOX56" s="196"/>
      <c r="TOY56" s="196"/>
      <c r="TOZ56" s="196"/>
      <c r="TPA56" s="196"/>
      <c r="TPB56" s="196"/>
      <c r="TPC56" s="196"/>
      <c r="TPD56" s="196"/>
      <c r="TPE56" s="196"/>
      <c r="TPF56" s="196"/>
      <c r="TPG56" s="196"/>
      <c r="TPH56" s="196"/>
      <c r="TPI56" s="196"/>
      <c r="TPJ56" s="196"/>
      <c r="TPK56" s="196"/>
      <c r="TPL56" s="196"/>
      <c r="TPM56" s="196"/>
      <c r="TPN56" s="196"/>
      <c r="TPO56" s="196"/>
      <c r="TPP56" s="196"/>
      <c r="TPQ56" s="196"/>
      <c r="TPR56" s="196"/>
      <c r="TPS56" s="196"/>
      <c r="TPT56" s="196"/>
      <c r="TPU56" s="196"/>
      <c r="TPV56" s="196"/>
      <c r="TPW56" s="196"/>
      <c r="TPX56" s="196"/>
      <c r="TPY56" s="196"/>
      <c r="TPZ56" s="196"/>
      <c r="TQA56" s="196"/>
      <c r="TQB56" s="196"/>
      <c r="TQC56" s="196"/>
      <c r="TQD56" s="196"/>
      <c r="TQE56" s="196"/>
      <c r="TQF56" s="196"/>
      <c r="TQG56" s="196"/>
      <c r="TQH56" s="196"/>
      <c r="TQI56" s="196"/>
      <c r="TQJ56" s="196"/>
      <c r="TQK56" s="196"/>
      <c r="TQL56" s="196"/>
      <c r="TQM56" s="196"/>
      <c r="TQN56" s="196"/>
      <c r="TQO56" s="196"/>
      <c r="TQP56" s="196"/>
      <c r="TQQ56" s="196"/>
      <c r="TQR56" s="196"/>
      <c r="TQS56" s="196"/>
      <c r="TQT56" s="196"/>
      <c r="TQU56" s="196"/>
      <c r="TQV56" s="196"/>
      <c r="TQW56" s="196"/>
      <c r="TQX56" s="196"/>
      <c r="TQY56" s="196"/>
      <c r="TQZ56" s="196"/>
      <c r="TRA56" s="196"/>
      <c r="TRB56" s="196"/>
      <c r="TRC56" s="196"/>
      <c r="TRD56" s="196"/>
      <c r="TRE56" s="196"/>
      <c r="TRF56" s="196"/>
      <c r="TRG56" s="196"/>
      <c r="TRH56" s="196"/>
      <c r="TRI56" s="196"/>
      <c r="TRJ56" s="196"/>
      <c r="TRK56" s="196"/>
      <c r="TRL56" s="196"/>
      <c r="TRM56" s="196"/>
      <c r="TRN56" s="196"/>
      <c r="TRO56" s="196"/>
      <c r="TRP56" s="196"/>
      <c r="TRQ56" s="196"/>
      <c r="TRR56" s="196"/>
      <c r="TRS56" s="196"/>
      <c r="TRT56" s="196"/>
      <c r="TRU56" s="196"/>
      <c r="TRV56" s="196"/>
      <c r="TRW56" s="196"/>
      <c r="TRX56" s="196"/>
      <c r="TRY56" s="196"/>
      <c r="TRZ56" s="196"/>
      <c r="TSA56" s="196"/>
      <c r="TSB56" s="196"/>
      <c r="TSC56" s="196"/>
      <c r="TSD56" s="196"/>
      <c r="TSE56" s="196"/>
      <c r="TSF56" s="196"/>
      <c r="TSG56" s="196"/>
      <c r="TSH56" s="196"/>
      <c r="TSI56" s="196"/>
      <c r="TSJ56" s="196"/>
      <c r="TSK56" s="196"/>
      <c r="TSL56" s="196"/>
      <c r="TSM56" s="196"/>
      <c r="TSN56" s="196"/>
      <c r="TSO56" s="196"/>
      <c r="TSP56" s="196"/>
      <c r="TSQ56" s="196"/>
      <c r="TSR56" s="196"/>
      <c r="TSS56" s="196"/>
      <c r="TST56" s="196"/>
      <c r="TSU56" s="196"/>
      <c r="TSV56" s="196"/>
      <c r="TSW56" s="196"/>
      <c r="TSX56" s="196"/>
      <c r="TSY56" s="196"/>
      <c r="TSZ56" s="196"/>
      <c r="TTA56" s="196"/>
      <c r="TTB56" s="196"/>
      <c r="TTC56" s="196"/>
      <c r="TTD56" s="196"/>
      <c r="TTE56" s="196"/>
      <c r="TTF56" s="196"/>
      <c r="TTG56" s="196"/>
      <c r="TTH56" s="196"/>
      <c r="TTI56" s="196"/>
      <c r="TTJ56" s="196"/>
      <c r="TTK56" s="196"/>
      <c r="TTL56" s="196"/>
      <c r="TTM56" s="196"/>
      <c r="TTN56" s="196"/>
      <c r="TTO56" s="196"/>
      <c r="TTP56" s="196"/>
      <c r="TTQ56" s="196"/>
      <c r="TTR56" s="196"/>
      <c r="TTS56" s="196"/>
      <c r="TTT56" s="196"/>
      <c r="TTU56" s="196"/>
      <c r="TTV56" s="196"/>
      <c r="TTW56" s="196"/>
      <c r="TTX56" s="196"/>
      <c r="TTY56" s="196"/>
      <c r="TTZ56" s="196"/>
      <c r="TUA56" s="196"/>
      <c r="TUB56" s="196"/>
      <c r="TUC56" s="196"/>
      <c r="TUD56" s="196"/>
      <c r="TUE56" s="196"/>
      <c r="TUF56" s="196"/>
      <c r="TUG56" s="196"/>
      <c r="TUH56" s="196"/>
      <c r="TUI56" s="196"/>
      <c r="TUJ56" s="196"/>
      <c r="TUK56" s="196"/>
      <c r="TUL56" s="196"/>
      <c r="TUM56" s="196"/>
      <c r="TUN56" s="196"/>
      <c r="TUO56" s="196"/>
      <c r="TUP56" s="196"/>
      <c r="TUQ56" s="196"/>
      <c r="TUR56" s="196"/>
      <c r="TUS56" s="196"/>
      <c r="TUT56" s="196"/>
      <c r="TUU56" s="196"/>
      <c r="TUV56" s="196"/>
      <c r="TUW56" s="196"/>
      <c r="TUX56" s="196"/>
      <c r="TUY56" s="196"/>
      <c r="TUZ56" s="196"/>
      <c r="TVA56" s="196"/>
      <c r="TVB56" s="196"/>
      <c r="TVC56" s="196"/>
      <c r="TVD56" s="196"/>
      <c r="TVE56" s="196"/>
      <c r="TVF56" s="196"/>
      <c r="TVG56" s="196"/>
      <c r="TVH56" s="196"/>
      <c r="TVI56" s="196"/>
      <c r="TVJ56" s="196"/>
      <c r="TVK56" s="196"/>
      <c r="TVL56" s="196"/>
      <c r="TVM56" s="196"/>
      <c r="TVN56" s="196"/>
      <c r="TVO56" s="196"/>
      <c r="TVP56" s="196"/>
      <c r="TVQ56" s="196"/>
      <c r="TVR56" s="196"/>
      <c r="TVS56" s="196"/>
      <c r="TVT56" s="196"/>
      <c r="TVU56" s="196"/>
      <c r="TVV56" s="196"/>
      <c r="TVW56" s="196"/>
      <c r="TVX56" s="196"/>
      <c r="TVY56" s="196"/>
      <c r="TVZ56" s="196"/>
      <c r="TWA56" s="196"/>
      <c r="TWB56" s="196"/>
      <c r="TWC56" s="196"/>
      <c r="TWD56" s="196"/>
      <c r="TWE56" s="196"/>
      <c r="TWF56" s="196"/>
      <c r="TWG56" s="196"/>
      <c r="TWH56" s="196"/>
      <c r="TWI56" s="196"/>
      <c r="TWJ56" s="196"/>
      <c r="TWK56" s="196"/>
      <c r="TWL56" s="196"/>
      <c r="TWM56" s="196"/>
      <c r="TWN56" s="196"/>
      <c r="TWO56" s="196"/>
      <c r="TWP56" s="196"/>
      <c r="TWQ56" s="196"/>
      <c r="TWR56" s="196"/>
      <c r="TWS56" s="196"/>
      <c r="TWT56" s="196"/>
      <c r="TWU56" s="196"/>
      <c r="TWV56" s="196"/>
      <c r="TWW56" s="196"/>
      <c r="TWX56" s="196"/>
      <c r="TWY56" s="196"/>
      <c r="TWZ56" s="196"/>
      <c r="TXA56" s="196"/>
      <c r="TXB56" s="196"/>
      <c r="TXC56" s="196"/>
      <c r="TXD56" s="196"/>
      <c r="TXE56" s="196"/>
      <c r="TXF56" s="196"/>
      <c r="TXG56" s="196"/>
      <c r="TXH56" s="196"/>
      <c r="TXI56" s="196"/>
      <c r="TXJ56" s="196"/>
      <c r="TXK56" s="196"/>
      <c r="TXL56" s="196"/>
      <c r="TXM56" s="196"/>
      <c r="TXN56" s="196"/>
      <c r="TXO56" s="196"/>
      <c r="TXP56" s="196"/>
      <c r="TXQ56" s="196"/>
      <c r="TXR56" s="196"/>
      <c r="TXS56" s="196"/>
      <c r="TXT56" s="196"/>
      <c r="TXU56" s="196"/>
      <c r="TXV56" s="196"/>
      <c r="TXW56" s="196"/>
      <c r="TXX56" s="196"/>
      <c r="TXY56" s="196"/>
      <c r="TXZ56" s="196"/>
      <c r="TYA56" s="196"/>
      <c r="TYB56" s="196"/>
      <c r="TYC56" s="196"/>
      <c r="TYD56" s="196"/>
      <c r="TYE56" s="196"/>
      <c r="TYF56" s="196"/>
      <c r="TYG56" s="196"/>
      <c r="TYH56" s="196"/>
      <c r="TYI56" s="196"/>
      <c r="TYJ56" s="196"/>
      <c r="TYK56" s="196"/>
      <c r="TYL56" s="196"/>
      <c r="TYM56" s="196"/>
      <c r="TYN56" s="196"/>
      <c r="TYO56" s="196"/>
      <c r="TYP56" s="196"/>
      <c r="TYQ56" s="196"/>
      <c r="TYR56" s="196"/>
      <c r="TYS56" s="196"/>
      <c r="TYT56" s="196"/>
      <c r="TYU56" s="196"/>
      <c r="TYV56" s="196"/>
      <c r="TYW56" s="196"/>
      <c r="TYX56" s="196"/>
      <c r="TYY56" s="196"/>
      <c r="TYZ56" s="196"/>
      <c r="TZA56" s="196"/>
      <c r="TZB56" s="196"/>
      <c r="TZC56" s="196"/>
      <c r="TZD56" s="196"/>
      <c r="TZE56" s="196"/>
      <c r="TZF56" s="196"/>
      <c r="TZG56" s="196"/>
      <c r="TZH56" s="196"/>
      <c r="TZI56" s="196"/>
      <c r="TZJ56" s="196"/>
      <c r="TZK56" s="196"/>
      <c r="TZL56" s="196"/>
      <c r="TZM56" s="196"/>
      <c r="TZN56" s="196"/>
      <c r="TZO56" s="196"/>
      <c r="TZP56" s="196"/>
      <c r="TZQ56" s="196"/>
      <c r="TZR56" s="196"/>
      <c r="TZS56" s="196"/>
      <c r="TZT56" s="196"/>
      <c r="TZU56" s="196"/>
      <c r="TZV56" s="196"/>
      <c r="TZW56" s="196"/>
      <c r="TZX56" s="196"/>
      <c r="TZY56" s="196"/>
      <c r="TZZ56" s="196"/>
      <c r="UAA56" s="196"/>
      <c r="UAB56" s="196"/>
      <c r="UAC56" s="196"/>
      <c r="UAD56" s="196"/>
      <c r="UAE56" s="196"/>
      <c r="UAF56" s="196"/>
      <c r="UAG56" s="196"/>
      <c r="UAH56" s="196"/>
      <c r="UAI56" s="196"/>
      <c r="UAJ56" s="196"/>
      <c r="UAK56" s="196"/>
      <c r="UAL56" s="196"/>
      <c r="UAM56" s="196"/>
      <c r="UAN56" s="196"/>
      <c r="UAO56" s="196"/>
      <c r="UAP56" s="196"/>
      <c r="UAQ56" s="196"/>
      <c r="UAR56" s="196"/>
      <c r="UAS56" s="196"/>
      <c r="UAT56" s="196"/>
      <c r="UAU56" s="196"/>
      <c r="UAV56" s="196"/>
      <c r="UAW56" s="196"/>
      <c r="UAX56" s="196"/>
      <c r="UAY56" s="196"/>
      <c r="UAZ56" s="196"/>
      <c r="UBA56" s="196"/>
      <c r="UBB56" s="196"/>
      <c r="UBC56" s="196"/>
      <c r="UBD56" s="196"/>
      <c r="UBE56" s="196"/>
      <c r="UBF56" s="196"/>
      <c r="UBG56" s="196"/>
      <c r="UBH56" s="196"/>
      <c r="UBI56" s="196"/>
      <c r="UBJ56" s="196"/>
      <c r="UBK56" s="196"/>
      <c r="UBL56" s="196"/>
      <c r="UBM56" s="196"/>
      <c r="UBN56" s="196"/>
      <c r="UBO56" s="196"/>
      <c r="UBP56" s="196"/>
      <c r="UBQ56" s="196"/>
      <c r="UBR56" s="196"/>
      <c r="UBS56" s="196"/>
      <c r="UBT56" s="196"/>
      <c r="UBU56" s="196"/>
      <c r="UBV56" s="196"/>
      <c r="UBW56" s="196"/>
      <c r="UBX56" s="196"/>
      <c r="UBY56" s="196"/>
      <c r="UBZ56" s="196"/>
      <c r="UCA56" s="196"/>
      <c r="UCB56" s="196"/>
      <c r="UCC56" s="196"/>
      <c r="UCD56" s="196"/>
      <c r="UCE56" s="196"/>
      <c r="UCF56" s="196"/>
      <c r="UCG56" s="196"/>
      <c r="UCH56" s="196"/>
      <c r="UCI56" s="196"/>
      <c r="UCJ56" s="196"/>
      <c r="UCK56" s="196"/>
      <c r="UCL56" s="196"/>
      <c r="UCM56" s="196"/>
      <c r="UCN56" s="196"/>
      <c r="UCO56" s="196"/>
      <c r="UCP56" s="196"/>
      <c r="UCQ56" s="196"/>
      <c r="UCR56" s="196"/>
      <c r="UCS56" s="196"/>
      <c r="UCT56" s="196"/>
      <c r="UCU56" s="196"/>
      <c r="UCV56" s="196"/>
      <c r="UCW56" s="196"/>
      <c r="UCX56" s="196"/>
      <c r="UCY56" s="196"/>
      <c r="UCZ56" s="196"/>
      <c r="UDA56" s="196"/>
      <c r="UDB56" s="196"/>
      <c r="UDC56" s="196"/>
      <c r="UDD56" s="196"/>
      <c r="UDE56" s="196"/>
      <c r="UDF56" s="196"/>
      <c r="UDG56" s="196"/>
      <c r="UDH56" s="196"/>
      <c r="UDI56" s="196"/>
      <c r="UDJ56" s="196"/>
      <c r="UDK56" s="196"/>
      <c r="UDL56" s="196"/>
      <c r="UDM56" s="196"/>
      <c r="UDN56" s="196"/>
      <c r="UDO56" s="196"/>
      <c r="UDP56" s="196"/>
      <c r="UDQ56" s="196"/>
      <c r="UDR56" s="196"/>
      <c r="UDS56" s="196"/>
      <c r="UDT56" s="196"/>
      <c r="UDU56" s="196"/>
      <c r="UDV56" s="196"/>
      <c r="UDW56" s="196"/>
      <c r="UDX56" s="196"/>
      <c r="UDY56" s="196"/>
      <c r="UDZ56" s="196"/>
      <c r="UEA56" s="196"/>
      <c r="UEB56" s="196"/>
      <c r="UEC56" s="196"/>
      <c r="UED56" s="196"/>
      <c r="UEE56" s="196"/>
      <c r="UEF56" s="196"/>
      <c r="UEG56" s="196"/>
      <c r="UEH56" s="196"/>
      <c r="UEI56" s="196"/>
      <c r="UEJ56" s="196"/>
      <c r="UEK56" s="196"/>
      <c r="UEL56" s="196"/>
      <c r="UEM56" s="196"/>
      <c r="UEN56" s="196"/>
      <c r="UEO56" s="196"/>
      <c r="UEP56" s="196"/>
      <c r="UEQ56" s="196"/>
      <c r="UER56" s="196"/>
      <c r="UES56" s="196"/>
      <c r="UET56" s="196"/>
      <c r="UEU56" s="196"/>
      <c r="UEV56" s="196"/>
      <c r="UEW56" s="196"/>
      <c r="UEX56" s="196"/>
      <c r="UEY56" s="196"/>
      <c r="UEZ56" s="196"/>
      <c r="UFA56" s="196"/>
      <c r="UFB56" s="196"/>
      <c r="UFC56" s="196"/>
      <c r="UFD56" s="196"/>
      <c r="UFE56" s="196"/>
      <c r="UFF56" s="196"/>
      <c r="UFG56" s="196"/>
      <c r="UFH56" s="196"/>
      <c r="UFI56" s="196"/>
      <c r="UFJ56" s="196"/>
      <c r="UFK56" s="196"/>
      <c r="UFL56" s="196"/>
      <c r="UFM56" s="196"/>
      <c r="UFN56" s="196"/>
      <c r="UFO56" s="196"/>
      <c r="UFP56" s="196"/>
      <c r="UFQ56" s="196"/>
      <c r="UFR56" s="196"/>
      <c r="UFS56" s="196"/>
      <c r="UFT56" s="196"/>
      <c r="UFU56" s="196"/>
      <c r="UFV56" s="196"/>
      <c r="UFW56" s="196"/>
      <c r="UFX56" s="196"/>
      <c r="UFY56" s="196"/>
      <c r="UFZ56" s="196"/>
      <c r="UGA56" s="196"/>
      <c r="UGB56" s="196"/>
      <c r="UGC56" s="196"/>
      <c r="UGD56" s="196"/>
      <c r="UGE56" s="196"/>
      <c r="UGF56" s="196"/>
      <c r="UGG56" s="196"/>
      <c r="UGH56" s="196"/>
      <c r="UGI56" s="196"/>
      <c r="UGJ56" s="196"/>
      <c r="UGK56" s="196"/>
      <c r="UGL56" s="196"/>
      <c r="UGM56" s="196"/>
      <c r="UGN56" s="196"/>
      <c r="UGO56" s="196"/>
      <c r="UGP56" s="196"/>
      <c r="UGQ56" s="196"/>
      <c r="UGR56" s="196"/>
      <c r="UGS56" s="196"/>
      <c r="UGT56" s="196"/>
      <c r="UGU56" s="196"/>
      <c r="UGV56" s="196"/>
      <c r="UGW56" s="196"/>
      <c r="UGX56" s="196"/>
      <c r="UGY56" s="196"/>
      <c r="UGZ56" s="196"/>
      <c r="UHA56" s="196"/>
      <c r="UHB56" s="196"/>
      <c r="UHC56" s="196"/>
      <c r="UHD56" s="196"/>
      <c r="UHE56" s="196"/>
      <c r="UHF56" s="196"/>
      <c r="UHG56" s="196"/>
      <c r="UHH56" s="196"/>
      <c r="UHI56" s="196"/>
      <c r="UHJ56" s="196"/>
      <c r="UHK56" s="196"/>
      <c r="UHL56" s="196"/>
      <c r="UHM56" s="196"/>
      <c r="UHN56" s="196"/>
      <c r="UHO56" s="196"/>
      <c r="UHP56" s="196"/>
      <c r="UHQ56" s="196"/>
      <c r="UHR56" s="196"/>
      <c r="UHS56" s="196"/>
      <c r="UHT56" s="196"/>
      <c r="UHU56" s="196"/>
      <c r="UHV56" s="196"/>
      <c r="UHW56" s="196"/>
      <c r="UHX56" s="196"/>
      <c r="UHY56" s="196"/>
      <c r="UHZ56" s="196"/>
      <c r="UIA56" s="196"/>
      <c r="UIB56" s="196"/>
      <c r="UIC56" s="196"/>
      <c r="UID56" s="196"/>
      <c r="UIE56" s="196"/>
      <c r="UIF56" s="196"/>
      <c r="UIG56" s="196"/>
      <c r="UIH56" s="196"/>
      <c r="UII56" s="196"/>
      <c r="UIJ56" s="196"/>
      <c r="UIK56" s="196"/>
      <c r="UIL56" s="196"/>
      <c r="UIM56" s="196"/>
      <c r="UIN56" s="196"/>
      <c r="UIO56" s="196"/>
      <c r="UIP56" s="196"/>
      <c r="UIQ56" s="196"/>
      <c r="UIR56" s="196"/>
      <c r="UIS56" s="196"/>
      <c r="UIT56" s="196"/>
      <c r="UIU56" s="196"/>
      <c r="UIV56" s="196"/>
      <c r="UIW56" s="196"/>
      <c r="UIX56" s="196"/>
      <c r="UIY56" s="196"/>
      <c r="UIZ56" s="196"/>
      <c r="UJA56" s="196"/>
      <c r="UJB56" s="196"/>
      <c r="UJC56" s="196"/>
      <c r="UJD56" s="196"/>
      <c r="UJE56" s="196"/>
      <c r="UJF56" s="196"/>
      <c r="UJG56" s="196"/>
      <c r="UJH56" s="196"/>
      <c r="UJI56" s="196"/>
      <c r="UJJ56" s="196"/>
      <c r="UJK56" s="196"/>
      <c r="UJL56" s="196"/>
      <c r="UJM56" s="196"/>
      <c r="UJN56" s="196"/>
      <c r="UJO56" s="196"/>
      <c r="UJP56" s="196"/>
      <c r="UJQ56" s="196"/>
      <c r="UJR56" s="196"/>
      <c r="UJS56" s="196"/>
      <c r="UJT56" s="196"/>
      <c r="UJU56" s="196"/>
      <c r="UJV56" s="196"/>
      <c r="UJW56" s="196"/>
      <c r="UJX56" s="196"/>
      <c r="UJY56" s="196"/>
      <c r="UJZ56" s="196"/>
      <c r="UKA56" s="196"/>
      <c r="UKB56" s="196"/>
      <c r="UKC56" s="196"/>
      <c r="UKD56" s="196"/>
      <c r="UKE56" s="196"/>
      <c r="UKF56" s="196"/>
      <c r="UKG56" s="196"/>
      <c r="UKH56" s="196"/>
      <c r="UKI56" s="196"/>
      <c r="UKJ56" s="196"/>
      <c r="UKK56" s="196"/>
      <c r="UKL56" s="196"/>
      <c r="UKM56" s="196"/>
      <c r="UKN56" s="196"/>
      <c r="UKO56" s="196"/>
      <c r="UKP56" s="196"/>
      <c r="UKQ56" s="196"/>
      <c r="UKR56" s="196"/>
      <c r="UKS56" s="196"/>
      <c r="UKT56" s="196"/>
      <c r="UKU56" s="196"/>
      <c r="UKV56" s="196"/>
      <c r="UKW56" s="196"/>
      <c r="UKX56" s="196"/>
      <c r="UKY56" s="196"/>
      <c r="UKZ56" s="196"/>
      <c r="ULA56" s="196"/>
      <c r="ULB56" s="196"/>
      <c r="ULC56" s="196"/>
      <c r="ULD56" s="196"/>
      <c r="ULE56" s="196"/>
      <c r="ULF56" s="196"/>
      <c r="ULG56" s="196"/>
      <c r="ULH56" s="196"/>
      <c r="ULI56" s="196"/>
      <c r="ULJ56" s="196"/>
      <c r="ULK56" s="196"/>
      <c r="ULL56" s="196"/>
      <c r="ULM56" s="196"/>
      <c r="ULN56" s="196"/>
      <c r="ULO56" s="196"/>
      <c r="ULP56" s="196"/>
      <c r="ULQ56" s="196"/>
      <c r="ULR56" s="196"/>
      <c r="ULS56" s="196"/>
      <c r="ULT56" s="196"/>
      <c r="ULU56" s="196"/>
      <c r="ULV56" s="196"/>
      <c r="ULW56" s="196"/>
      <c r="ULX56" s="196"/>
      <c r="ULY56" s="196"/>
      <c r="ULZ56" s="196"/>
      <c r="UMA56" s="196"/>
      <c r="UMB56" s="196"/>
      <c r="UMC56" s="196"/>
      <c r="UMD56" s="196"/>
      <c r="UME56" s="196"/>
      <c r="UMF56" s="196"/>
      <c r="UMG56" s="196"/>
      <c r="UMH56" s="196"/>
      <c r="UMI56" s="196"/>
      <c r="UMJ56" s="196"/>
      <c r="UMK56" s="196"/>
      <c r="UML56" s="196"/>
      <c r="UMM56" s="196"/>
      <c r="UMN56" s="196"/>
      <c r="UMO56" s="196"/>
      <c r="UMP56" s="196"/>
      <c r="UMQ56" s="196"/>
      <c r="UMR56" s="196"/>
      <c r="UMS56" s="196"/>
      <c r="UMT56" s="196"/>
      <c r="UMU56" s="196"/>
      <c r="UMV56" s="196"/>
      <c r="UMW56" s="196"/>
      <c r="UMX56" s="196"/>
      <c r="UMY56" s="196"/>
      <c r="UMZ56" s="196"/>
      <c r="UNA56" s="196"/>
      <c r="UNB56" s="196"/>
      <c r="UNC56" s="196"/>
      <c r="UND56" s="196"/>
      <c r="UNE56" s="196"/>
      <c r="UNF56" s="196"/>
      <c r="UNG56" s="196"/>
      <c r="UNH56" s="196"/>
      <c r="UNI56" s="196"/>
      <c r="UNJ56" s="196"/>
      <c r="UNK56" s="196"/>
      <c r="UNL56" s="196"/>
      <c r="UNM56" s="196"/>
      <c r="UNN56" s="196"/>
      <c r="UNO56" s="196"/>
      <c r="UNP56" s="196"/>
      <c r="UNQ56" s="196"/>
      <c r="UNR56" s="196"/>
      <c r="UNS56" s="196"/>
      <c r="UNT56" s="196"/>
      <c r="UNU56" s="196"/>
      <c r="UNV56" s="196"/>
      <c r="UNW56" s="196"/>
      <c r="UNX56" s="196"/>
      <c r="UNY56" s="196"/>
      <c r="UNZ56" s="196"/>
      <c r="UOA56" s="196"/>
      <c r="UOB56" s="196"/>
      <c r="UOC56" s="196"/>
      <c r="UOD56" s="196"/>
      <c r="UOE56" s="196"/>
      <c r="UOF56" s="196"/>
      <c r="UOG56" s="196"/>
      <c r="UOH56" s="196"/>
      <c r="UOI56" s="196"/>
      <c r="UOJ56" s="196"/>
      <c r="UOK56" s="196"/>
      <c r="UOL56" s="196"/>
      <c r="UOM56" s="196"/>
      <c r="UON56" s="196"/>
      <c r="UOO56" s="196"/>
      <c r="UOP56" s="196"/>
      <c r="UOQ56" s="196"/>
      <c r="UOR56" s="196"/>
      <c r="UOS56" s="196"/>
      <c r="UOT56" s="196"/>
      <c r="UOU56" s="196"/>
      <c r="UOV56" s="196"/>
      <c r="UOW56" s="196"/>
      <c r="UOX56" s="196"/>
      <c r="UOY56" s="196"/>
      <c r="UOZ56" s="196"/>
      <c r="UPA56" s="196"/>
      <c r="UPB56" s="196"/>
      <c r="UPC56" s="196"/>
      <c r="UPD56" s="196"/>
      <c r="UPE56" s="196"/>
      <c r="UPF56" s="196"/>
      <c r="UPG56" s="196"/>
      <c r="UPH56" s="196"/>
      <c r="UPI56" s="196"/>
      <c r="UPJ56" s="196"/>
      <c r="UPK56" s="196"/>
      <c r="UPL56" s="196"/>
      <c r="UPM56" s="196"/>
      <c r="UPN56" s="196"/>
      <c r="UPO56" s="196"/>
      <c r="UPP56" s="196"/>
      <c r="UPQ56" s="196"/>
      <c r="UPR56" s="196"/>
      <c r="UPS56" s="196"/>
      <c r="UPT56" s="196"/>
      <c r="UPU56" s="196"/>
      <c r="UPV56" s="196"/>
      <c r="UPW56" s="196"/>
      <c r="UPX56" s="196"/>
      <c r="UPY56" s="196"/>
      <c r="UPZ56" s="196"/>
      <c r="UQA56" s="196"/>
      <c r="UQB56" s="196"/>
      <c r="UQC56" s="196"/>
      <c r="UQD56" s="196"/>
      <c r="UQE56" s="196"/>
      <c r="UQF56" s="196"/>
      <c r="UQG56" s="196"/>
      <c r="UQH56" s="196"/>
      <c r="UQI56" s="196"/>
      <c r="UQJ56" s="196"/>
      <c r="UQK56" s="196"/>
      <c r="UQL56" s="196"/>
      <c r="UQM56" s="196"/>
      <c r="UQN56" s="196"/>
      <c r="UQO56" s="196"/>
      <c r="UQP56" s="196"/>
      <c r="UQQ56" s="196"/>
      <c r="UQR56" s="196"/>
      <c r="UQS56" s="196"/>
      <c r="UQT56" s="196"/>
      <c r="UQU56" s="196"/>
      <c r="UQV56" s="196"/>
      <c r="UQW56" s="196"/>
      <c r="UQX56" s="196"/>
      <c r="UQY56" s="196"/>
      <c r="UQZ56" s="196"/>
      <c r="URA56" s="196"/>
      <c r="URB56" s="196"/>
      <c r="URC56" s="196"/>
      <c r="URD56" s="196"/>
      <c r="URE56" s="196"/>
      <c r="URF56" s="196"/>
      <c r="URG56" s="196"/>
      <c r="URH56" s="196"/>
      <c r="URI56" s="196"/>
      <c r="URJ56" s="196"/>
      <c r="URK56" s="196"/>
      <c r="URL56" s="196"/>
      <c r="URM56" s="196"/>
      <c r="URN56" s="196"/>
      <c r="URO56" s="196"/>
      <c r="URP56" s="196"/>
      <c r="URQ56" s="196"/>
      <c r="URR56" s="196"/>
      <c r="URS56" s="196"/>
      <c r="URT56" s="196"/>
      <c r="URU56" s="196"/>
      <c r="URV56" s="196"/>
      <c r="URW56" s="196"/>
      <c r="URX56" s="196"/>
      <c r="URY56" s="196"/>
      <c r="URZ56" s="196"/>
      <c r="USA56" s="196"/>
      <c r="USB56" s="196"/>
      <c r="USC56" s="196"/>
      <c r="USD56" s="196"/>
      <c r="USE56" s="196"/>
      <c r="USF56" s="196"/>
      <c r="USG56" s="196"/>
      <c r="USH56" s="196"/>
      <c r="USI56" s="196"/>
      <c r="USJ56" s="196"/>
      <c r="USK56" s="196"/>
      <c r="USL56" s="196"/>
      <c r="USM56" s="196"/>
      <c r="USN56" s="196"/>
      <c r="USO56" s="196"/>
      <c r="USP56" s="196"/>
      <c r="USQ56" s="196"/>
      <c r="USR56" s="196"/>
      <c r="USS56" s="196"/>
      <c r="UST56" s="196"/>
      <c r="USU56" s="196"/>
      <c r="USV56" s="196"/>
      <c r="USW56" s="196"/>
      <c r="USX56" s="196"/>
      <c r="USY56" s="196"/>
      <c r="USZ56" s="196"/>
      <c r="UTA56" s="196"/>
      <c r="UTB56" s="196"/>
      <c r="UTC56" s="196"/>
      <c r="UTD56" s="196"/>
      <c r="UTE56" s="196"/>
      <c r="UTF56" s="196"/>
      <c r="UTG56" s="196"/>
      <c r="UTH56" s="196"/>
      <c r="UTI56" s="196"/>
      <c r="UTJ56" s="196"/>
      <c r="UTK56" s="196"/>
      <c r="UTL56" s="196"/>
      <c r="UTM56" s="196"/>
      <c r="UTN56" s="196"/>
      <c r="UTO56" s="196"/>
      <c r="UTP56" s="196"/>
      <c r="UTQ56" s="196"/>
      <c r="UTR56" s="196"/>
      <c r="UTS56" s="196"/>
      <c r="UTT56" s="196"/>
      <c r="UTU56" s="196"/>
      <c r="UTV56" s="196"/>
      <c r="UTW56" s="196"/>
      <c r="UTX56" s="196"/>
      <c r="UTY56" s="196"/>
      <c r="UTZ56" s="196"/>
      <c r="UUA56" s="196"/>
      <c r="UUB56" s="196"/>
      <c r="UUC56" s="196"/>
      <c r="UUD56" s="196"/>
      <c r="UUE56" s="196"/>
      <c r="UUF56" s="196"/>
      <c r="UUG56" s="196"/>
      <c r="UUH56" s="196"/>
      <c r="UUI56" s="196"/>
      <c r="UUJ56" s="196"/>
      <c r="UUK56" s="196"/>
      <c r="UUL56" s="196"/>
      <c r="UUM56" s="196"/>
      <c r="UUN56" s="196"/>
      <c r="UUO56" s="196"/>
      <c r="UUP56" s="196"/>
      <c r="UUQ56" s="196"/>
      <c r="UUR56" s="196"/>
      <c r="UUS56" s="196"/>
      <c r="UUT56" s="196"/>
      <c r="UUU56" s="196"/>
      <c r="UUV56" s="196"/>
      <c r="UUW56" s="196"/>
      <c r="UUX56" s="196"/>
      <c r="UUY56" s="196"/>
      <c r="UUZ56" s="196"/>
      <c r="UVA56" s="196"/>
      <c r="UVB56" s="196"/>
      <c r="UVC56" s="196"/>
      <c r="UVD56" s="196"/>
      <c r="UVE56" s="196"/>
      <c r="UVF56" s="196"/>
      <c r="UVG56" s="196"/>
      <c r="UVH56" s="196"/>
      <c r="UVI56" s="196"/>
      <c r="UVJ56" s="196"/>
      <c r="UVK56" s="196"/>
      <c r="UVL56" s="196"/>
      <c r="UVM56" s="196"/>
      <c r="UVN56" s="196"/>
      <c r="UVO56" s="196"/>
      <c r="UVP56" s="196"/>
      <c r="UVQ56" s="196"/>
      <c r="UVR56" s="196"/>
      <c r="UVS56" s="196"/>
      <c r="UVT56" s="196"/>
      <c r="UVU56" s="196"/>
      <c r="UVV56" s="196"/>
      <c r="UVW56" s="196"/>
      <c r="UVX56" s="196"/>
      <c r="UVY56" s="196"/>
      <c r="UVZ56" s="196"/>
      <c r="UWA56" s="196"/>
      <c r="UWB56" s="196"/>
      <c r="UWC56" s="196"/>
      <c r="UWD56" s="196"/>
      <c r="UWE56" s="196"/>
      <c r="UWF56" s="196"/>
      <c r="UWG56" s="196"/>
      <c r="UWH56" s="196"/>
      <c r="UWI56" s="196"/>
      <c r="UWJ56" s="196"/>
      <c r="UWK56" s="196"/>
      <c r="UWL56" s="196"/>
      <c r="UWM56" s="196"/>
      <c r="UWN56" s="196"/>
      <c r="UWO56" s="196"/>
      <c r="UWP56" s="196"/>
      <c r="UWQ56" s="196"/>
      <c r="UWR56" s="196"/>
      <c r="UWS56" s="196"/>
      <c r="UWT56" s="196"/>
      <c r="UWU56" s="196"/>
      <c r="UWV56" s="196"/>
      <c r="UWW56" s="196"/>
      <c r="UWX56" s="196"/>
      <c r="UWY56" s="196"/>
      <c r="UWZ56" s="196"/>
      <c r="UXA56" s="196"/>
      <c r="UXB56" s="196"/>
      <c r="UXC56" s="196"/>
      <c r="UXD56" s="196"/>
      <c r="UXE56" s="196"/>
      <c r="UXF56" s="196"/>
      <c r="UXG56" s="196"/>
      <c r="UXH56" s="196"/>
      <c r="UXI56" s="196"/>
      <c r="UXJ56" s="196"/>
      <c r="UXK56" s="196"/>
      <c r="UXL56" s="196"/>
      <c r="UXM56" s="196"/>
      <c r="UXN56" s="196"/>
      <c r="UXO56" s="196"/>
      <c r="UXP56" s="196"/>
      <c r="UXQ56" s="196"/>
      <c r="UXR56" s="196"/>
      <c r="UXS56" s="196"/>
      <c r="UXT56" s="196"/>
      <c r="UXU56" s="196"/>
      <c r="UXV56" s="196"/>
      <c r="UXW56" s="196"/>
      <c r="UXX56" s="196"/>
      <c r="UXY56" s="196"/>
      <c r="UXZ56" s="196"/>
      <c r="UYA56" s="196"/>
      <c r="UYB56" s="196"/>
      <c r="UYC56" s="196"/>
      <c r="UYD56" s="196"/>
      <c r="UYE56" s="196"/>
      <c r="UYF56" s="196"/>
      <c r="UYG56" s="196"/>
      <c r="UYH56" s="196"/>
      <c r="UYI56" s="196"/>
      <c r="UYJ56" s="196"/>
      <c r="UYK56" s="196"/>
      <c r="UYL56" s="196"/>
      <c r="UYM56" s="196"/>
      <c r="UYN56" s="196"/>
      <c r="UYO56" s="196"/>
      <c r="UYP56" s="196"/>
      <c r="UYQ56" s="196"/>
      <c r="UYR56" s="196"/>
      <c r="UYS56" s="196"/>
      <c r="UYT56" s="196"/>
      <c r="UYU56" s="196"/>
      <c r="UYV56" s="196"/>
      <c r="UYW56" s="196"/>
      <c r="UYX56" s="196"/>
      <c r="UYY56" s="196"/>
      <c r="UYZ56" s="196"/>
      <c r="UZA56" s="196"/>
      <c r="UZB56" s="196"/>
      <c r="UZC56" s="196"/>
      <c r="UZD56" s="196"/>
      <c r="UZE56" s="196"/>
      <c r="UZF56" s="196"/>
      <c r="UZG56" s="196"/>
      <c r="UZH56" s="196"/>
      <c r="UZI56" s="196"/>
      <c r="UZJ56" s="196"/>
      <c r="UZK56" s="196"/>
      <c r="UZL56" s="196"/>
      <c r="UZM56" s="196"/>
      <c r="UZN56" s="196"/>
      <c r="UZO56" s="196"/>
      <c r="UZP56" s="196"/>
      <c r="UZQ56" s="196"/>
      <c r="UZR56" s="196"/>
      <c r="UZS56" s="196"/>
      <c r="UZT56" s="196"/>
      <c r="UZU56" s="196"/>
      <c r="UZV56" s="196"/>
      <c r="UZW56" s="196"/>
      <c r="UZX56" s="196"/>
      <c r="UZY56" s="196"/>
      <c r="UZZ56" s="196"/>
      <c r="VAA56" s="196"/>
      <c r="VAB56" s="196"/>
      <c r="VAC56" s="196"/>
      <c r="VAD56" s="196"/>
      <c r="VAE56" s="196"/>
      <c r="VAF56" s="196"/>
      <c r="VAG56" s="196"/>
      <c r="VAH56" s="196"/>
      <c r="VAI56" s="196"/>
      <c r="VAJ56" s="196"/>
      <c r="VAK56" s="196"/>
      <c r="VAL56" s="196"/>
      <c r="VAM56" s="196"/>
      <c r="VAN56" s="196"/>
      <c r="VAO56" s="196"/>
      <c r="VAP56" s="196"/>
      <c r="VAQ56" s="196"/>
      <c r="VAR56" s="196"/>
      <c r="VAS56" s="196"/>
      <c r="VAT56" s="196"/>
      <c r="VAU56" s="196"/>
      <c r="VAV56" s="196"/>
      <c r="VAW56" s="196"/>
      <c r="VAX56" s="196"/>
      <c r="VAY56" s="196"/>
      <c r="VAZ56" s="196"/>
      <c r="VBA56" s="196"/>
      <c r="VBB56" s="196"/>
      <c r="VBC56" s="196"/>
      <c r="VBD56" s="196"/>
      <c r="VBE56" s="196"/>
      <c r="VBF56" s="196"/>
      <c r="VBG56" s="196"/>
      <c r="VBH56" s="196"/>
      <c r="VBI56" s="196"/>
      <c r="VBJ56" s="196"/>
      <c r="VBK56" s="196"/>
      <c r="VBL56" s="196"/>
      <c r="VBM56" s="196"/>
      <c r="VBN56" s="196"/>
      <c r="VBO56" s="196"/>
      <c r="VBP56" s="196"/>
      <c r="VBQ56" s="196"/>
      <c r="VBR56" s="196"/>
      <c r="VBS56" s="196"/>
      <c r="VBT56" s="196"/>
      <c r="VBU56" s="196"/>
      <c r="VBV56" s="196"/>
      <c r="VBW56" s="196"/>
      <c r="VBX56" s="196"/>
      <c r="VBY56" s="196"/>
      <c r="VBZ56" s="196"/>
      <c r="VCA56" s="196"/>
      <c r="VCB56" s="196"/>
      <c r="VCC56" s="196"/>
      <c r="VCD56" s="196"/>
      <c r="VCE56" s="196"/>
      <c r="VCF56" s="196"/>
      <c r="VCG56" s="196"/>
      <c r="VCH56" s="196"/>
      <c r="VCI56" s="196"/>
      <c r="VCJ56" s="196"/>
      <c r="VCK56" s="196"/>
      <c r="VCL56" s="196"/>
      <c r="VCM56" s="196"/>
      <c r="VCN56" s="196"/>
      <c r="VCO56" s="196"/>
      <c r="VCP56" s="196"/>
      <c r="VCQ56" s="196"/>
      <c r="VCR56" s="196"/>
      <c r="VCS56" s="196"/>
      <c r="VCT56" s="196"/>
      <c r="VCU56" s="196"/>
      <c r="VCV56" s="196"/>
      <c r="VCW56" s="196"/>
      <c r="VCX56" s="196"/>
      <c r="VCY56" s="196"/>
      <c r="VCZ56" s="196"/>
      <c r="VDA56" s="196"/>
      <c r="VDB56" s="196"/>
      <c r="VDC56" s="196"/>
      <c r="VDD56" s="196"/>
      <c r="VDE56" s="196"/>
      <c r="VDF56" s="196"/>
      <c r="VDG56" s="196"/>
      <c r="VDH56" s="196"/>
      <c r="VDI56" s="196"/>
      <c r="VDJ56" s="196"/>
      <c r="VDK56" s="196"/>
      <c r="VDL56" s="196"/>
      <c r="VDM56" s="196"/>
      <c r="VDN56" s="196"/>
      <c r="VDO56" s="196"/>
      <c r="VDP56" s="196"/>
      <c r="VDQ56" s="196"/>
      <c r="VDR56" s="196"/>
      <c r="VDS56" s="196"/>
      <c r="VDT56" s="196"/>
      <c r="VDU56" s="196"/>
      <c r="VDV56" s="196"/>
      <c r="VDW56" s="196"/>
      <c r="VDX56" s="196"/>
      <c r="VDY56" s="196"/>
      <c r="VDZ56" s="196"/>
      <c r="VEA56" s="196"/>
      <c r="VEB56" s="196"/>
      <c r="VEC56" s="196"/>
      <c r="VED56" s="196"/>
      <c r="VEE56" s="196"/>
      <c r="VEF56" s="196"/>
      <c r="VEG56" s="196"/>
      <c r="VEH56" s="196"/>
      <c r="VEI56" s="196"/>
      <c r="VEJ56" s="196"/>
      <c r="VEK56" s="196"/>
      <c r="VEL56" s="196"/>
      <c r="VEM56" s="196"/>
      <c r="VEN56" s="196"/>
      <c r="VEO56" s="196"/>
      <c r="VEP56" s="196"/>
      <c r="VEQ56" s="196"/>
      <c r="VER56" s="196"/>
      <c r="VES56" s="196"/>
      <c r="VET56" s="196"/>
      <c r="VEU56" s="196"/>
      <c r="VEV56" s="196"/>
      <c r="VEW56" s="196"/>
      <c r="VEX56" s="196"/>
      <c r="VEY56" s="196"/>
      <c r="VEZ56" s="196"/>
      <c r="VFA56" s="196"/>
      <c r="VFB56" s="196"/>
      <c r="VFC56" s="196"/>
      <c r="VFD56" s="196"/>
      <c r="VFE56" s="196"/>
      <c r="VFF56" s="196"/>
      <c r="VFG56" s="196"/>
      <c r="VFH56" s="196"/>
      <c r="VFI56" s="196"/>
      <c r="VFJ56" s="196"/>
      <c r="VFK56" s="196"/>
      <c r="VFL56" s="196"/>
      <c r="VFM56" s="196"/>
      <c r="VFN56" s="196"/>
      <c r="VFO56" s="196"/>
      <c r="VFP56" s="196"/>
      <c r="VFQ56" s="196"/>
      <c r="VFR56" s="196"/>
      <c r="VFS56" s="196"/>
      <c r="VFT56" s="196"/>
      <c r="VFU56" s="196"/>
      <c r="VFV56" s="196"/>
      <c r="VFW56" s="196"/>
      <c r="VFX56" s="196"/>
      <c r="VFY56" s="196"/>
      <c r="VFZ56" s="196"/>
      <c r="VGA56" s="196"/>
      <c r="VGB56" s="196"/>
      <c r="VGC56" s="196"/>
      <c r="VGD56" s="196"/>
      <c r="VGE56" s="196"/>
      <c r="VGF56" s="196"/>
      <c r="VGG56" s="196"/>
      <c r="VGH56" s="196"/>
      <c r="VGI56" s="196"/>
      <c r="VGJ56" s="196"/>
      <c r="VGK56" s="196"/>
      <c r="VGL56" s="196"/>
      <c r="VGM56" s="196"/>
      <c r="VGN56" s="196"/>
      <c r="VGO56" s="196"/>
      <c r="VGP56" s="196"/>
      <c r="VGQ56" s="196"/>
      <c r="VGR56" s="196"/>
      <c r="VGS56" s="196"/>
      <c r="VGT56" s="196"/>
      <c r="VGU56" s="196"/>
      <c r="VGV56" s="196"/>
      <c r="VGW56" s="196"/>
      <c r="VGX56" s="196"/>
      <c r="VGY56" s="196"/>
      <c r="VGZ56" s="196"/>
      <c r="VHA56" s="196"/>
      <c r="VHB56" s="196"/>
      <c r="VHC56" s="196"/>
      <c r="VHD56" s="196"/>
      <c r="VHE56" s="196"/>
      <c r="VHF56" s="196"/>
      <c r="VHG56" s="196"/>
      <c r="VHH56" s="196"/>
      <c r="VHI56" s="196"/>
      <c r="VHJ56" s="196"/>
      <c r="VHK56" s="196"/>
      <c r="VHL56" s="196"/>
      <c r="VHM56" s="196"/>
      <c r="VHN56" s="196"/>
      <c r="VHO56" s="196"/>
      <c r="VHP56" s="196"/>
      <c r="VHQ56" s="196"/>
      <c r="VHR56" s="196"/>
      <c r="VHS56" s="196"/>
      <c r="VHT56" s="196"/>
      <c r="VHU56" s="196"/>
      <c r="VHV56" s="196"/>
      <c r="VHW56" s="196"/>
      <c r="VHX56" s="196"/>
      <c r="VHY56" s="196"/>
      <c r="VHZ56" s="196"/>
      <c r="VIA56" s="196"/>
      <c r="VIB56" s="196"/>
      <c r="VIC56" s="196"/>
      <c r="VID56" s="196"/>
      <c r="VIE56" s="196"/>
      <c r="VIF56" s="196"/>
      <c r="VIG56" s="196"/>
      <c r="VIH56" s="196"/>
      <c r="VII56" s="196"/>
      <c r="VIJ56" s="196"/>
      <c r="VIK56" s="196"/>
      <c r="VIL56" s="196"/>
      <c r="VIM56" s="196"/>
      <c r="VIN56" s="196"/>
      <c r="VIO56" s="196"/>
      <c r="VIP56" s="196"/>
      <c r="VIQ56" s="196"/>
      <c r="VIR56" s="196"/>
      <c r="VIS56" s="196"/>
      <c r="VIT56" s="196"/>
      <c r="VIU56" s="196"/>
      <c r="VIV56" s="196"/>
      <c r="VIW56" s="196"/>
      <c r="VIX56" s="196"/>
      <c r="VIY56" s="196"/>
      <c r="VIZ56" s="196"/>
      <c r="VJA56" s="196"/>
      <c r="VJB56" s="196"/>
      <c r="VJC56" s="196"/>
      <c r="VJD56" s="196"/>
      <c r="VJE56" s="196"/>
      <c r="VJF56" s="196"/>
      <c r="VJG56" s="196"/>
      <c r="VJH56" s="196"/>
      <c r="VJI56" s="196"/>
      <c r="VJJ56" s="196"/>
      <c r="VJK56" s="196"/>
      <c r="VJL56" s="196"/>
      <c r="VJM56" s="196"/>
      <c r="VJN56" s="196"/>
      <c r="VJO56" s="196"/>
      <c r="VJP56" s="196"/>
      <c r="VJQ56" s="196"/>
      <c r="VJR56" s="196"/>
      <c r="VJS56" s="196"/>
      <c r="VJT56" s="196"/>
      <c r="VJU56" s="196"/>
      <c r="VJV56" s="196"/>
      <c r="VJW56" s="196"/>
      <c r="VJX56" s="196"/>
      <c r="VJY56" s="196"/>
      <c r="VJZ56" s="196"/>
      <c r="VKA56" s="196"/>
      <c r="VKB56" s="196"/>
      <c r="VKC56" s="196"/>
      <c r="VKD56" s="196"/>
      <c r="VKE56" s="196"/>
      <c r="VKF56" s="196"/>
      <c r="VKG56" s="196"/>
      <c r="VKH56" s="196"/>
      <c r="VKI56" s="196"/>
      <c r="VKJ56" s="196"/>
      <c r="VKK56" s="196"/>
      <c r="VKL56" s="196"/>
      <c r="VKM56" s="196"/>
      <c r="VKN56" s="196"/>
      <c r="VKO56" s="196"/>
      <c r="VKP56" s="196"/>
      <c r="VKQ56" s="196"/>
      <c r="VKR56" s="196"/>
      <c r="VKS56" s="196"/>
      <c r="VKT56" s="196"/>
      <c r="VKU56" s="196"/>
      <c r="VKV56" s="196"/>
      <c r="VKW56" s="196"/>
      <c r="VKX56" s="196"/>
      <c r="VKY56" s="196"/>
      <c r="VKZ56" s="196"/>
      <c r="VLA56" s="196"/>
      <c r="VLB56" s="196"/>
      <c r="VLC56" s="196"/>
      <c r="VLD56" s="196"/>
      <c r="VLE56" s="196"/>
      <c r="VLF56" s="196"/>
      <c r="VLG56" s="196"/>
      <c r="VLH56" s="196"/>
      <c r="VLI56" s="196"/>
      <c r="VLJ56" s="196"/>
      <c r="VLK56" s="196"/>
      <c r="VLL56" s="196"/>
      <c r="VLM56" s="196"/>
      <c r="VLN56" s="196"/>
      <c r="VLO56" s="196"/>
      <c r="VLP56" s="196"/>
      <c r="VLQ56" s="196"/>
      <c r="VLR56" s="196"/>
      <c r="VLS56" s="196"/>
      <c r="VLT56" s="196"/>
      <c r="VLU56" s="196"/>
      <c r="VLV56" s="196"/>
      <c r="VLW56" s="196"/>
      <c r="VLX56" s="196"/>
      <c r="VLY56" s="196"/>
      <c r="VLZ56" s="196"/>
      <c r="VMA56" s="196"/>
      <c r="VMB56" s="196"/>
      <c r="VMC56" s="196"/>
      <c r="VMD56" s="196"/>
      <c r="VME56" s="196"/>
      <c r="VMF56" s="196"/>
      <c r="VMG56" s="196"/>
      <c r="VMH56" s="196"/>
      <c r="VMI56" s="196"/>
      <c r="VMJ56" s="196"/>
      <c r="VMK56" s="196"/>
      <c r="VML56" s="196"/>
      <c r="VMM56" s="196"/>
      <c r="VMN56" s="196"/>
      <c r="VMO56" s="196"/>
      <c r="VMP56" s="196"/>
      <c r="VMQ56" s="196"/>
      <c r="VMR56" s="196"/>
      <c r="VMS56" s="196"/>
      <c r="VMT56" s="196"/>
      <c r="VMU56" s="196"/>
      <c r="VMV56" s="196"/>
      <c r="VMW56" s="196"/>
      <c r="VMX56" s="196"/>
      <c r="VMY56" s="196"/>
      <c r="VMZ56" s="196"/>
      <c r="VNA56" s="196"/>
      <c r="VNB56" s="196"/>
      <c r="VNC56" s="196"/>
      <c r="VND56" s="196"/>
      <c r="VNE56" s="196"/>
      <c r="VNF56" s="196"/>
      <c r="VNG56" s="196"/>
      <c r="VNH56" s="196"/>
      <c r="VNI56" s="196"/>
      <c r="VNJ56" s="196"/>
      <c r="VNK56" s="196"/>
      <c r="VNL56" s="196"/>
      <c r="VNM56" s="196"/>
      <c r="VNN56" s="196"/>
      <c r="VNO56" s="196"/>
      <c r="VNP56" s="196"/>
      <c r="VNQ56" s="196"/>
      <c r="VNR56" s="196"/>
      <c r="VNS56" s="196"/>
      <c r="VNT56" s="196"/>
      <c r="VNU56" s="196"/>
      <c r="VNV56" s="196"/>
      <c r="VNW56" s="196"/>
      <c r="VNX56" s="196"/>
      <c r="VNY56" s="196"/>
      <c r="VNZ56" s="196"/>
      <c r="VOA56" s="196"/>
      <c r="VOB56" s="196"/>
      <c r="VOC56" s="196"/>
      <c r="VOD56" s="196"/>
      <c r="VOE56" s="196"/>
      <c r="VOF56" s="196"/>
      <c r="VOG56" s="196"/>
      <c r="VOH56" s="196"/>
      <c r="VOI56" s="196"/>
      <c r="VOJ56" s="196"/>
      <c r="VOK56" s="196"/>
      <c r="VOL56" s="196"/>
      <c r="VOM56" s="196"/>
      <c r="VON56" s="196"/>
      <c r="VOO56" s="196"/>
      <c r="VOP56" s="196"/>
      <c r="VOQ56" s="196"/>
      <c r="VOR56" s="196"/>
      <c r="VOS56" s="196"/>
      <c r="VOT56" s="196"/>
      <c r="VOU56" s="196"/>
      <c r="VOV56" s="196"/>
      <c r="VOW56" s="196"/>
      <c r="VOX56" s="196"/>
      <c r="VOY56" s="196"/>
      <c r="VOZ56" s="196"/>
      <c r="VPA56" s="196"/>
      <c r="VPB56" s="196"/>
      <c r="VPC56" s="196"/>
      <c r="VPD56" s="196"/>
      <c r="VPE56" s="196"/>
      <c r="VPF56" s="196"/>
      <c r="VPG56" s="196"/>
      <c r="VPH56" s="196"/>
      <c r="VPI56" s="196"/>
      <c r="VPJ56" s="196"/>
      <c r="VPK56" s="196"/>
      <c r="VPL56" s="196"/>
      <c r="VPM56" s="196"/>
      <c r="VPN56" s="196"/>
      <c r="VPO56" s="196"/>
      <c r="VPP56" s="196"/>
      <c r="VPQ56" s="196"/>
      <c r="VPR56" s="196"/>
      <c r="VPS56" s="196"/>
      <c r="VPT56" s="196"/>
      <c r="VPU56" s="196"/>
      <c r="VPV56" s="196"/>
      <c r="VPW56" s="196"/>
      <c r="VPX56" s="196"/>
      <c r="VPY56" s="196"/>
      <c r="VPZ56" s="196"/>
      <c r="VQA56" s="196"/>
      <c r="VQB56" s="196"/>
      <c r="VQC56" s="196"/>
      <c r="VQD56" s="196"/>
      <c r="VQE56" s="196"/>
      <c r="VQF56" s="196"/>
      <c r="VQG56" s="196"/>
      <c r="VQH56" s="196"/>
      <c r="VQI56" s="196"/>
      <c r="VQJ56" s="196"/>
      <c r="VQK56" s="196"/>
      <c r="VQL56" s="196"/>
      <c r="VQM56" s="196"/>
      <c r="VQN56" s="196"/>
      <c r="VQO56" s="196"/>
      <c r="VQP56" s="196"/>
      <c r="VQQ56" s="196"/>
      <c r="VQR56" s="196"/>
      <c r="VQS56" s="196"/>
      <c r="VQT56" s="196"/>
      <c r="VQU56" s="196"/>
      <c r="VQV56" s="196"/>
      <c r="VQW56" s="196"/>
      <c r="VQX56" s="196"/>
      <c r="VQY56" s="196"/>
      <c r="VQZ56" s="196"/>
      <c r="VRA56" s="196"/>
      <c r="VRB56" s="196"/>
      <c r="VRC56" s="196"/>
      <c r="VRD56" s="196"/>
      <c r="VRE56" s="196"/>
      <c r="VRF56" s="196"/>
      <c r="VRG56" s="196"/>
      <c r="VRH56" s="196"/>
      <c r="VRI56" s="196"/>
      <c r="VRJ56" s="196"/>
      <c r="VRK56" s="196"/>
      <c r="VRL56" s="196"/>
      <c r="VRM56" s="196"/>
      <c r="VRN56" s="196"/>
      <c r="VRO56" s="196"/>
      <c r="VRP56" s="196"/>
      <c r="VRQ56" s="196"/>
      <c r="VRR56" s="196"/>
      <c r="VRS56" s="196"/>
      <c r="VRT56" s="196"/>
      <c r="VRU56" s="196"/>
      <c r="VRV56" s="196"/>
      <c r="VRW56" s="196"/>
      <c r="VRX56" s="196"/>
      <c r="VRY56" s="196"/>
      <c r="VRZ56" s="196"/>
      <c r="VSA56" s="196"/>
      <c r="VSB56" s="196"/>
      <c r="VSC56" s="196"/>
      <c r="VSD56" s="196"/>
      <c r="VSE56" s="196"/>
      <c r="VSF56" s="196"/>
      <c r="VSG56" s="196"/>
      <c r="VSH56" s="196"/>
      <c r="VSI56" s="196"/>
      <c r="VSJ56" s="196"/>
      <c r="VSK56" s="196"/>
      <c r="VSL56" s="196"/>
      <c r="VSM56" s="196"/>
      <c r="VSN56" s="196"/>
      <c r="VSO56" s="196"/>
      <c r="VSP56" s="196"/>
      <c r="VSQ56" s="196"/>
      <c r="VSR56" s="196"/>
      <c r="VSS56" s="196"/>
      <c r="VST56" s="196"/>
      <c r="VSU56" s="196"/>
      <c r="VSV56" s="196"/>
      <c r="VSW56" s="196"/>
      <c r="VSX56" s="196"/>
      <c r="VSY56" s="196"/>
      <c r="VSZ56" s="196"/>
      <c r="VTA56" s="196"/>
      <c r="VTB56" s="196"/>
      <c r="VTC56" s="196"/>
      <c r="VTD56" s="196"/>
      <c r="VTE56" s="196"/>
      <c r="VTF56" s="196"/>
      <c r="VTG56" s="196"/>
      <c r="VTH56" s="196"/>
      <c r="VTI56" s="196"/>
      <c r="VTJ56" s="196"/>
      <c r="VTK56" s="196"/>
      <c r="VTL56" s="196"/>
      <c r="VTM56" s="196"/>
      <c r="VTN56" s="196"/>
      <c r="VTO56" s="196"/>
      <c r="VTP56" s="196"/>
      <c r="VTQ56" s="196"/>
      <c r="VTR56" s="196"/>
      <c r="VTS56" s="196"/>
      <c r="VTT56" s="196"/>
      <c r="VTU56" s="196"/>
      <c r="VTV56" s="196"/>
      <c r="VTW56" s="196"/>
      <c r="VTX56" s="196"/>
      <c r="VTY56" s="196"/>
      <c r="VTZ56" s="196"/>
      <c r="VUA56" s="196"/>
      <c r="VUB56" s="196"/>
      <c r="VUC56" s="196"/>
      <c r="VUD56" s="196"/>
      <c r="VUE56" s="196"/>
      <c r="VUF56" s="196"/>
      <c r="VUG56" s="196"/>
      <c r="VUH56" s="196"/>
      <c r="VUI56" s="196"/>
      <c r="VUJ56" s="196"/>
      <c r="VUK56" s="196"/>
      <c r="VUL56" s="196"/>
      <c r="VUM56" s="196"/>
      <c r="VUN56" s="196"/>
      <c r="VUO56" s="196"/>
      <c r="VUP56" s="196"/>
      <c r="VUQ56" s="196"/>
      <c r="VUR56" s="196"/>
      <c r="VUS56" s="196"/>
      <c r="VUT56" s="196"/>
      <c r="VUU56" s="196"/>
      <c r="VUV56" s="196"/>
      <c r="VUW56" s="196"/>
      <c r="VUX56" s="196"/>
      <c r="VUY56" s="196"/>
      <c r="VUZ56" s="196"/>
      <c r="VVA56" s="196"/>
      <c r="VVB56" s="196"/>
      <c r="VVC56" s="196"/>
      <c r="VVD56" s="196"/>
      <c r="VVE56" s="196"/>
      <c r="VVF56" s="196"/>
      <c r="VVG56" s="196"/>
      <c r="VVH56" s="196"/>
      <c r="VVI56" s="196"/>
      <c r="VVJ56" s="196"/>
      <c r="VVK56" s="196"/>
      <c r="VVL56" s="196"/>
      <c r="VVM56" s="196"/>
      <c r="VVN56" s="196"/>
      <c r="VVO56" s="196"/>
      <c r="VVP56" s="196"/>
      <c r="VVQ56" s="196"/>
      <c r="VVR56" s="196"/>
      <c r="VVS56" s="196"/>
      <c r="VVT56" s="196"/>
      <c r="VVU56" s="196"/>
      <c r="VVV56" s="196"/>
      <c r="VVW56" s="196"/>
      <c r="VVX56" s="196"/>
      <c r="VVY56" s="196"/>
      <c r="VVZ56" s="196"/>
      <c r="VWA56" s="196"/>
      <c r="VWB56" s="196"/>
      <c r="VWC56" s="196"/>
      <c r="VWD56" s="196"/>
      <c r="VWE56" s="196"/>
      <c r="VWF56" s="196"/>
      <c r="VWG56" s="196"/>
      <c r="VWH56" s="196"/>
      <c r="VWI56" s="196"/>
      <c r="VWJ56" s="196"/>
      <c r="VWK56" s="196"/>
      <c r="VWL56" s="196"/>
      <c r="VWM56" s="196"/>
      <c r="VWN56" s="196"/>
      <c r="VWO56" s="196"/>
      <c r="VWP56" s="196"/>
      <c r="VWQ56" s="196"/>
      <c r="VWR56" s="196"/>
      <c r="VWS56" s="196"/>
      <c r="VWT56" s="196"/>
      <c r="VWU56" s="196"/>
      <c r="VWV56" s="196"/>
      <c r="VWW56" s="196"/>
      <c r="VWX56" s="196"/>
      <c r="VWY56" s="196"/>
      <c r="VWZ56" s="196"/>
      <c r="VXA56" s="196"/>
      <c r="VXB56" s="196"/>
      <c r="VXC56" s="196"/>
      <c r="VXD56" s="196"/>
      <c r="VXE56" s="196"/>
      <c r="VXF56" s="196"/>
      <c r="VXG56" s="196"/>
      <c r="VXH56" s="196"/>
      <c r="VXI56" s="196"/>
      <c r="VXJ56" s="196"/>
      <c r="VXK56" s="196"/>
      <c r="VXL56" s="196"/>
      <c r="VXM56" s="196"/>
      <c r="VXN56" s="196"/>
      <c r="VXO56" s="196"/>
      <c r="VXP56" s="196"/>
      <c r="VXQ56" s="196"/>
      <c r="VXR56" s="196"/>
      <c r="VXS56" s="196"/>
      <c r="VXT56" s="196"/>
      <c r="VXU56" s="196"/>
      <c r="VXV56" s="196"/>
      <c r="VXW56" s="196"/>
      <c r="VXX56" s="196"/>
      <c r="VXY56" s="196"/>
      <c r="VXZ56" s="196"/>
      <c r="VYA56" s="196"/>
      <c r="VYB56" s="196"/>
      <c r="VYC56" s="196"/>
      <c r="VYD56" s="196"/>
      <c r="VYE56" s="196"/>
      <c r="VYF56" s="196"/>
      <c r="VYG56" s="196"/>
      <c r="VYH56" s="196"/>
      <c r="VYI56" s="196"/>
      <c r="VYJ56" s="196"/>
      <c r="VYK56" s="196"/>
      <c r="VYL56" s="196"/>
      <c r="VYM56" s="196"/>
      <c r="VYN56" s="196"/>
      <c r="VYO56" s="196"/>
      <c r="VYP56" s="196"/>
      <c r="VYQ56" s="196"/>
      <c r="VYR56" s="196"/>
      <c r="VYS56" s="196"/>
      <c r="VYT56" s="196"/>
      <c r="VYU56" s="196"/>
      <c r="VYV56" s="196"/>
      <c r="VYW56" s="196"/>
      <c r="VYX56" s="196"/>
      <c r="VYY56" s="196"/>
      <c r="VYZ56" s="196"/>
      <c r="VZA56" s="196"/>
      <c r="VZB56" s="196"/>
      <c r="VZC56" s="196"/>
      <c r="VZD56" s="196"/>
      <c r="VZE56" s="196"/>
      <c r="VZF56" s="196"/>
      <c r="VZG56" s="196"/>
      <c r="VZH56" s="196"/>
      <c r="VZI56" s="196"/>
      <c r="VZJ56" s="196"/>
      <c r="VZK56" s="196"/>
      <c r="VZL56" s="196"/>
      <c r="VZM56" s="196"/>
      <c r="VZN56" s="196"/>
      <c r="VZO56" s="196"/>
      <c r="VZP56" s="196"/>
      <c r="VZQ56" s="196"/>
      <c r="VZR56" s="196"/>
      <c r="VZS56" s="196"/>
      <c r="VZT56" s="196"/>
      <c r="VZU56" s="196"/>
      <c r="VZV56" s="196"/>
      <c r="VZW56" s="196"/>
      <c r="VZX56" s="196"/>
      <c r="VZY56" s="196"/>
      <c r="VZZ56" s="196"/>
      <c r="WAA56" s="196"/>
      <c r="WAB56" s="196"/>
      <c r="WAC56" s="196"/>
      <c r="WAD56" s="196"/>
      <c r="WAE56" s="196"/>
      <c r="WAF56" s="196"/>
      <c r="WAG56" s="196"/>
      <c r="WAH56" s="196"/>
      <c r="WAI56" s="196"/>
      <c r="WAJ56" s="196"/>
      <c r="WAK56" s="196"/>
      <c r="WAL56" s="196"/>
      <c r="WAM56" s="196"/>
      <c r="WAN56" s="196"/>
      <c r="WAO56" s="196"/>
      <c r="WAP56" s="196"/>
      <c r="WAQ56" s="196"/>
      <c r="WAR56" s="196"/>
      <c r="WAS56" s="196"/>
      <c r="WAT56" s="196"/>
      <c r="WAU56" s="196"/>
      <c r="WAV56" s="196"/>
      <c r="WAW56" s="196"/>
      <c r="WAX56" s="196"/>
      <c r="WAY56" s="196"/>
      <c r="WAZ56" s="196"/>
      <c r="WBA56" s="196"/>
      <c r="WBB56" s="196"/>
      <c r="WBC56" s="196"/>
      <c r="WBD56" s="196"/>
      <c r="WBE56" s="196"/>
      <c r="WBF56" s="196"/>
      <c r="WBG56" s="196"/>
      <c r="WBH56" s="196"/>
      <c r="WBI56" s="196"/>
      <c r="WBJ56" s="196"/>
      <c r="WBK56" s="196"/>
      <c r="WBL56" s="196"/>
      <c r="WBM56" s="196"/>
      <c r="WBN56" s="196"/>
      <c r="WBO56" s="196"/>
      <c r="WBP56" s="196"/>
      <c r="WBQ56" s="196"/>
      <c r="WBR56" s="196"/>
      <c r="WBS56" s="196"/>
      <c r="WBT56" s="196"/>
      <c r="WBU56" s="196"/>
      <c r="WBV56" s="196"/>
      <c r="WBW56" s="196"/>
      <c r="WBX56" s="196"/>
      <c r="WBY56" s="196"/>
      <c r="WBZ56" s="196"/>
      <c r="WCA56" s="196"/>
      <c r="WCB56" s="196"/>
      <c r="WCC56" s="196"/>
      <c r="WCD56" s="196"/>
      <c r="WCE56" s="196"/>
      <c r="WCF56" s="196"/>
      <c r="WCG56" s="196"/>
      <c r="WCH56" s="196"/>
      <c r="WCI56" s="196"/>
      <c r="WCJ56" s="196"/>
      <c r="WCK56" s="196"/>
      <c r="WCL56" s="196"/>
      <c r="WCM56" s="196"/>
      <c r="WCN56" s="196"/>
      <c r="WCO56" s="196"/>
      <c r="WCP56" s="196"/>
      <c r="WCQ56" s="196"/>
      <c r="WCR56" s="196"/>
      <c r="WCS56" s="196"/>
      <c r="WCT56" s="196"/>
      <c r="WCU56" s="196"/>
      <c r="WCV56" s="196"/>
      <c r="WCW56" s="196"/>
      <c r="WCX56" s="196"/>
      <c r="WCY56" s="196"/>
      <c r="WCZ56" s="196"/>
      <c r="WDA56" s="196"/>
      <c r="WDB56" s="196"/>
      <c r="WDC56" s="196"/>
      <c r="WDD56" s="196"/>
      <c r="WDE56" s="196"/>
      <c r="WDF56" s="196"/>
      <c r="WDG56" s="196"/>
      <c r="WDH56" s="196"/>
      <c r="WDI56" s="196"/>
      <c r="WDJ56" s="196"/>
      <c r="WDK56" s="196"/>
      <c r="WDL56" s="196"/>
      <c r="WDM56" s="196"/>
      <c r="WDN56" s="196"/>
      <c r="WDO56" s="196"/>
      <c r="WDP56" s="196"/>
      <c r="WDQ56" s="196"/>
      <c r="WDR56" s="196"/>
      <c r="WDS56" s="196"/>
      <c r="WDT56" s="196"/>
      <c r="WDU56" s="196"/>
      <c r="WDV56" s="196"/>
      <c r="WDW56" s="196"/>
      <c r="WDX56" s="196"/>
      <c r="WDY56" s="196"/>
      <c r="WDZ56" s="196"/>
      <c r="WEA56" s="196"/>
      <c r="WEB56" s="196"/>
      <c r="WEC56" s="196"/>
      <c r="WED56" s="196"/>
      <c r="WEE56" s="196"/>
      <c r="WEF56" s="196"/>
      <c r="WEG56" s="196"/>
      <c r="WEH56" s="196"/>
      <c r="WEI56" s="196"/>
      <c r="WEJ56" s="196"/>
      <c r="WEK56" s="196"/>
      <c r="WEL56" s="196"/>
      <c r="WEM56" s="196"/>
      <c r="WEN56" s="196"/>
      <c r="WEO56" s="196"/>
      <c r="WEP56" s="196"/>
      <c r="WEQ56" s="196"/>
      <c r="WER56" s="196"/>
      <c r="WES56" s="196"/>
      <c r="WET56" s="196"/>
      <c r="WEU56" s="196"/>
      <c r="WEV56" s="196"/>
      <c r="WEW56" s="196"/>
      <c r="WEX56" s="196"/>
      <c r="WEY56" s="196"/>
      <c r="WEZ56" s="196"/>
      <c r="WFA56" s="196"/>
      <c r="WFB56" s="196"/>
      <c r="WFC56" s="196"/>
      <c r="WFD56" s="196"/>
      <c r="WFE56" s="196"/>
      <c r="WFF56" s="196"/>
      <c r="WFG56" s="196"/>
      <c r="WFH56" s="196"/>
      <c r="WFI56" s="196"/>
      <c r="WFJ56" s="196"/>
      <c r="WFK56" s="196"/>
      <c r="WFL56" s="196"/>
      <c r="WFM56" s="196"/>
      <c r="WFN56" s="196"/>
      <c r="WFO56" s="196"/>
      <c r="WFP56" s="196"/>
      <c r="WFQ56" s="196"/>
      <c r="WFR56" s="196"/>
      <c r="WFS56" s="196"/>
      <c r="WFT56" s="196"/>
      <c r="WFU56" s="196"/>
      <c r="WFV56" s="196"/>
      <c r="WFW56" s="196"/>
      <c r="WFX56" s="196"/>
      <c r="WFY56" s="196"/>
      <c r="WFZ56" s="196"/>
      <c r="WGA56" s="196"/>
      <c r="WGB56" s="196"/>
      <c r="WGC56" s="196"/>
      <c r="WGD56" s="196"/>
      <c r="WGE56" s="196"/>
      <c r="WGF56" s="196"/>
      <c r="WGG56" s="196"/>
      <c r="WGH56" s="196"/>
      <c r="WGI56" s="196"/>
      <c r="WGJ56" s="196"/>
      <c r="WGK56" s="196"/>
      <c r="WGL56" s="196"/>
      <c r="WGM56" s="196"/>
      <c r="WGN56" s="196"/>
      <c r="WGO56" s="196"/>
      <c r="WGP56" s="196"/>
      <c r="WGQ56" s="196"/>
      <c r="WGR56" s="196"/>
      <c r="WGS56" s="196"/>
      <c r="WGT56" s="196"/>
      <c r="WGU56" s="196"/>
      <c r="WGV56" s="196"/>
      <c r="WGW56" s="196"/>
      <c r="WGX56" s="196"/>
      <c r="WGY56" s="196"/>
      <c r="WGZ56" s="196"/>
      <c r="WHA56" s="196"/>
      <c r="WHB56" s="196"/>
      <c r="WHC56" s="196"/>
      <c r="WHD56" s="196"/>
      <c r="WHE56" s="196"/>
      <c r="WHF56" s="196"/>
      <c r="WHG56" s="196"/>
      <c r="WHH56" s="196"/>
      <c r="WHI56" s="196"/>
      <c r="WHJ56" s="196"/>
      <c r="WHK56" s="196"/>
      <c r="WHL56" s="196"/>
      <c r="WHM56" s="196"/>
      <c r="WHN56" s="196"/>
      <c r="WHO56" s="196"/>
      <c r="WHP56" s="196"/>
      <c r="WHQ56" s="196"/>
      <c r="WHR56" s="196"/>
      <c r="WHS56" s="196"/>
      <c r="WHT56" s="196"/>
      <c r="WHU56" s="196"/>
      <c r="WHV56" s="196"/>
      <c r="WHW56" s="196"/>
      <c r="WHX56" s="196"/>
      <c r="WHY56" s="196"/>
      <c r="WHZ56" s="196"/>
      <c r="WIA56" s="196"/>
      <c r="WIB56" s="196"/>
      <c r="WIC56" s="196"/>
      <c r="WID56" s="196"/>
      <c r="WIE56" s="196"/>
      <c r="WIF56" s="196"/>
      <c r="WIG56" s="196"/>
      <c r="WIH56" s="196"/>
      <c r="WII56" s="196"/>
      <c r="WIJ56" s="196"/>
      <c r="WIK56" s="196"/>
      <c r="WIL56" s="196"/>
      <c r="WIM56" s="196"/>
      <c r="WIN56" s="196"/>
      <c r="WIO56" s="196"/>
      <c r="WIP56" s="196"/>
      <c r="WIQ56" s="196"/>
      <c r="WIR56" s="196"/>
      <c r="WIS56" s="196"/>
      <c r="WIT56" s="196"/>
      <c r="WIU56" s="196"/>
      <c r="WIV56" s="196"/>
      <c r="WIW56" s="196"/>
      <c r="WIX56" s="196"/>
      <c r="WIY56" s="196"/>
      <c r="WIZ56" s="196"/>
      <c r="WJA56" s="196"/>
      <c r="WJB56" s="196"/>
      <c r="WJC56" s="196"/>
      <c r="WJD56" s="196"/>
      <c r="WJE56" s="196"/>
      <c r="WJF56" s="196"/>
      <c r="WJG56" s="196"/>
      <c r="WJH56" s="196"/>
      <c r="WJI56" s="196"/>
      <c r="WJJ56" s="196"/>
      <c r="WJK56" s="196"/>
      <c r="WJL56" s="196"/>
      <c r="WJM56" s="196"/>
      <c r="WJN56" s="196"/>
      <c r="WJO56" s="196"/>
      <c r="WJP56" s="196"/>
      <c r="WJQ56" s="196"/>
      <c r="WJR56" s="196"/>
      <c r="WJS56" s="196"/>
      <c r="WJT56" s="196"/>
      <c r="WJU56" s="196"/>
      <c r="WJV56" s="196"/>
      <c r="WJW56" s="196"/>
      <c r="WJX56" s="196"/>
      <c r="WJY56" s="196"/>
      <c r="WJZ56" s="196"/>
      <c r="WKA56" s="196"/>
      <c r="WKB56" s="196"/>
      <c r="WKC56" s="196"/>
      <c r="WKD56" s="196"/>
      <c r="WKE56" s="196"/>
      <c r="WKF56" s="196"/>
      <c r="WKG56" s="196"/>
      <c r="WKH56" s="196"/>
      <c r="WKI56" s="196"/>
      <c r="WKJ56" s="196"/>
      <c r="WKK56" s="196"/>
      <c r="WKL56" s="196"/>
      <c r="WKM56" s="196"/>
      <c r="WKN56" s="196"/>
      <c r="WKO56" s="196"/>
      <c r="WKP56" s="196"/>
      <c r="WKQ56" s="196"/>
      <c r="WKR56" s="196"/>
      <c r="WKS56" s="196"/>
      <c r="WKT56" s="196"/>
      <c r="WKU56" s="196"/>
      <c r="WKV56" s="196"/>
      <c r="WKW56" s="196"/>
      <c r="WKX56" s="196"/>
      <c r="WKY56" s="196"/>
      <c r="WKZ56" s="196"/>
      <c r="WLA56" s="196"/>
      <c r="WLB56" s="196"/>
      <c r="WLC56" s="196"/>
      <c r="WLD56" s="196"/>
      <c r="WLE56" s="196"/>
      <c r="WLF56" s="196"/>
      <c r="WLG56" s="196"/>
      <c r="WLH56" s="196"/>
      <c r="WLI56" s="196"/>
      <c r="WLJ56" s="196"/>
      <c r="WLK56" s="196"/>
      <c r="WLL56" s="196"/>
      <c r="WLM56" s="196"/>
      <c r="WLN56" s="196"/>
      <c r="WLO56" s="196"/>
      <c r="WLP56" s="196"/>
      <c r="WLQ56" s="196"/>
      <c r="WLR56" s="196"/>
      <c r="WLS56" s="196"/>
      <c r="WLT56" s="196"/>
      <c r="WLU56" s="196"/>
      <c r="WLV56" s="196"/>
      <c r="WLW56" s="196"/>
      <c r="WLX56" s="196"/>
      <c r="WLY56" s="196"/>
      <c r="WLZ56" s="196"/>
      <c r="WMA56" s="196"/>
      <c r="WMB56" s="196"/>
      <c r="WMC56" s="196"/>
      <c r="WMD56" s="196"/>
      <c r="WME56" s="196"/>
      <c r="WMF56" s="196"/>
      <c r="WMG56" s="196"/>
      <c r="WMH56" s="196"/>
      <c r="WMI56" s="196"/>
      <c r="WMJ56" s="196"/>
      <c r="WMK56" s="196"/>
      <c r="WML56" s="196"/>
      <c r="WMM56" s="196"/>
      <c r="WMN56" s="196"/>
      <c r="WMO56" s="196"/>
      <c r="WMP56" s="196"/>
      <c r="WMQ56" s="196"/>
      <c r="WMR56" s="196"/>
      <c r="WMS56" s="196"/>
      <c r="WMT56" s="196"/>
      <c r="WMU56" s="196"/>
      <c r="WMV56" s="196"/>
      <c r="WMW56" s="196"/>
      <c r="WMX56" s="196"/>
      <c r="WMY56" s="196"/>
      <c r="WMZ56" s="196"/>
      <c r="WNA56" s="196"/>
      <c r="WNB56" s="196"/>
      <c r="WNC56" s="196"/>
      <c r="WND56" s="196"/>
      <c r="WNE56" s="196"/>
      <c r="WNF56" s="196"/>
      <c r="WNG56" s="196"/>
      <c r="WNH56" s="196"/>
      <c r="WNI56" s="196"/>
      <c r="WNJ56" s="196"/>
      <c r="WNK56" s="196"/>
      <c r="WNL56" s="196"/>
      <c r="WNM56" s="196"/>
      <c r="WNN56" s="196"/>
      <c r="WNO56" s="196"/>
      <c r="WNP56" s="196"/>
      <c r="WNQ56" s="196"/>
      <c r="WNR56" s="196"/>
      <c r="WNS56" s="196"/>
      <c r="WNT56" s="196"/>
      <c r="WNU56" s="196"/>
      <c r="WNV56" s="196"/>
      <c r="WNW56" s="196"/>
      <c r="WNX56" s="196"/>
      <c r="WNY56" s="196"/>
      <c r="WNZ56" s="196"/>
      <c r="WOA56" s="196"/>
      <c r="WOB56" s="196"/>
      <c r="WOC56" s="196"/>
      <c r="WOD56" s="196"/>
      <c r="WOE56" s="196"/>
      <c r="WOF56" s="196"/>
      <c r="WOG56" s="196"/>
      <c r="WOH56" s="196"/>
      <c r="WOI56" s="196"/>
      <c r="WOJ56" s="196"/>
      <c r="WOK56" s="196"/>
      <c r="WOL56" s="196"/>
      <c r="WOM56" s="196"/>
      <c r="WON56" s="196"/>
      <c r="WOO56" s="196"/>
      <c r="WOP56" s="196"/>
      <c r="WOQ56" s="196"/>
      <c r="WOR56" s="196"/>
      <c r="WOS56" s="196"/>
      <c r="WOT56" s="196"/>
      <c r="WOU56" s="196"/>
      <c r="WOV56" s="196"/>
      <c r="WOW56" s="196"/>
      <c r="WOX56" s="196"/>
      <c r="WOY56" s="196"/>
      <c r="WOZ56" s="196"/>
      <c r="WPA56" s="196"/>
      <c r="WPB56" s="196"/>
      <c r="WPC56" s="196"/>
      <c r="WPD56" s="196"/>
      <c r="WPE56" s="196"/>
      <c r="WPF56" s="196"/>
      <c r="WPG56" s="196"/>
      <c r="WPH56" s="196"/>
      <c r="WPI56" s="196"/>
      <c r="WPJ56" s="196"/>
      <c r="WPK56" s="196"/>
      <c r="WPL56" s="196"/>
      <c r="WPM56" s="196"/>
      <c r="WPN56" s="196"/>
      <c r="WPO56" s="196"/>
      <c r="WPP56" s="196"/>
      <c r="WPQ56" s="196"/>
      <c r="WPR56" s="196"/>
      <c r="WPS56" s="196"/>
      <c r="WPT56" s="196"/>
      <c r="WPU56" s="196"/>
      <c r="WPV56" s="196"/>
      <c r="WPW56" s="196"/>
      <c r="WPX56" s="196"/>
      <c r="WPY56" s="196"/>
      <c r="WPZ56" s="196"/>
      <c r="WQA56" s="196"/>
      <c r="WQB56" s="196"/>
      <c r="WQC56" s="196"/>
      <c r="WQD56" s="196"/>
      <c r="WQE56" s="196"/>
      <c r="WQF56" s="196"/>
      <c r="WQG56" s="196"/>
      <c r="WQH56" s="196"/>
      <c r="WQI56" s="196"/>
      <c r="WQJ56" s="196"/>
      <c r="WQK56" s="196"/>
      <c r="WQL56" s="196"/>
      <c r="WQM56" s="196"/>
      <c r="WQN56" s="196"/>
      <c r="WQO56" s="196"/>
      <c r="WQP56" s="196"/>
      <c r="WQQ56" s="196"/>
      <c r="WQR56" s="196"/>
      <c r="WQS56" s="196"/>
      <c r="WQT56" s="196"/>
      <c r="WQU56" s="196"/>
      <c r="WQV56" s="196"/>
      <c r="WQW56" s="196"/>
      <c r="WQX56" s="196"/>
      <c r="WQY56" s="196"/>
      <c r="WQZ56" s="196"/>
      <c r="WRA56" s="196"/>
      <c r="WRB56" s="196"/>
      <c r="WRC56" s="196"/>
      <c r="WRD56" s="196"/>
      <c r="WRE56" s="196"/>
      <c r="WRF56" s="196"/>
      <c r="WRG56" s="196"/>
      <c r="WRH56" s="196"/>
      <c r="WRI56" s="196"/>
      <c r="WRJ56" s="196"/>
      <c r="WRK56" s="196"/>
      <c r="WRL56" s="196"/>
      <c r="WRM56" s="196"/>
      <c r="WRN56" s="196"/>
      <c r="WRO56" s="196"/>
      <c r="WRP56" s="196"/>
      <c r="WRQ56" s="196"/>
      <c r="WRR56" s="196"/>
      <c r="WRS56" s="196"/>
      <c r="WRT56" s="196"/>
      <c r="WRU56" s="196"/>
      <c r="WRV56" s="196"/>
      <c r="WRW56" s="196"/>
      <c r="WRX56" s="196"/>
      <c r="WRY56" s="196"/>
      <c r="WRZ56" s="196"/>
      <c r="WSA56" s="196"/>
      <c r="WSB56" s="196"/>
      <c r="WSC56" s="196"/>
      <c r="WSD56" s="196"/>
      <c r="WSE56" s="196"/>
      <c r="WSF56" s="196"/>
      <c r="WSG56" s="196"/>
      <c r="WSH56" s="196"/>
      <c r="WSI56" s="196"/>
      <c r="WSJ56" s="196"/>
      <c r="WSK56" s="196"/>
      <c r="WSL56" s="196"/>
      <c r="WSM56" s="196"/>
      <c r="WSN56" s="196"/>
      <c r="WSO56" s="196"/>
      <c r="WSP56" s="196"/>
      <c r="WSQ56" s="196"/>
      <c r="WSR56" s="196"/>
      <c r="WSS56" s="196"/>
      <c r="WST56" s="196"/>
      <c r="WSU56" s="196"/>
      <c r="WSV56" s="196"/>
      <c r="WSW56" s="196"/>
      <c r="WSX56" s="196"/>
      <c r="WSY56" s="196"/>
      <c r="WSZ56" s="196"/>
      <c r="WTA56" s="196"/>
      <c r="WTB56" s="196"/>
      <c r="WTC56" s="196"/>
      <c r="WTD56" s="196"/>
      <c r="WTE56" s="196"/>
      <c r="WTF56" s="196"/>
      <c r="WTG56" s="196"/>
      <c r="WTH56" s="196"/>
      <c r="WTI56" s="196"/>
      <c r="WTJ56" s="196"/>
      <c r="WTK56" s="196"/>
      <c r="WTL56" s="196"/>
      <c r="WTM56" s="196"/>
      <c r="WTN56" s="196"/>
      <c r="WTO56" s="196"/>
      <c r="WTP56" s="196"/>
      <c r="WTQ56" s="196"/>
      <c r="WTR56" s="196"/>
      <c r="WTS56" s="196"/>
      <c r="WTT56" s="196"/>
      <c r="WTU56" s="196"/>
      <c r="WTV56" s="196"/>
      <c r="WTW56" s="196"/>
      <c r="WTX56" s="196"/>
      <c r="WTY56" s="196"/>
      <c r="WTZ56" s="196"/>
      <c r="WUA56" s="196"/>
      <c r="WUB56" s="196"/>
      <c r="WUC56" s="196"/>
      <c r="WUD56" s="196"/>
      <c r="WUE56" s="196"/>
      <c r="WUF56" s="196"/>
      <c r="WUG56" s="196"/>
      <c r="WUH56" s="196"/>
      <c r="WUI56" s="196"/>
      <c r="WUJ56" s="196"/>
      <c r="WUK56" s="196"/>
      <c r="WUL56" s="196"/>
      <c r="WUM56" s="196"/>
      <c r="WUN56" s="196"/>
      <c r="WUO56" s="196"/>
      <c r="WUP56" s="196"/>
      <c r="WUQ56" s="196"/>
      <c r="WUR56" s="196"/>
      <c r="WUS56" s="196"/>
      <c r="WUT56" s="196"/>
      <c r="WUU56" s="196"/>
      <c r="WUV56" s="196"/>
      <c r="WUW56" s="196"/>
      <c r="WUX56" s="196"/>
      <c r="WUY56" s="196"/>
      <c r="WUZ56" s="196"/>
      <c r="WVA56" s="196"/>
      <c r="WVB56" s="196"/>
      <c r="WVC56" s="196"/>
      <c r="WVD56" s="196"/>
      <c r="WVE56" s="196"/>
      <c r="WVF56" s="196"/>
      <c r="WVG56" s="196"/>
      <c r="WVH56" s="196"/>
      <c r="WVI56" s="196"/>
      <c r="WVJ56" s="196"/>
      <c r="WVK56" s="196"/>
      <c r="WVL56" s="196"/>
      <c r="WVM56" s="196"/>
      <c r="WVN56" s="196"/>
      <c r="WVO56" s="196"/>
      <c r="WVP56" s="196"/>
      <c r="WVQ56" s="196"/>
      <c r="WVR56" s="196"/>
      <c r="WVS56" s="196"/>
      <c r="WVT56" s="196"/>
      <c r="WVU56" s="196"/>
      <c r="WVV56" s="196"/>
      <c r="WVW56" s="196"/>
      <c r="WVX56" s="196"/>
      <c r="WVY56" s="196"/>
      <c r="WVZ56" s="196"/>
      <c r="WWA56" s="196"/>
      <c r="WWB56" s="196"/>
      <c r="WWC56" s="196"/>
      <c r="WWD56" s="196"/>
      <c r="WWE56" s="196"/>
      <c r="WWF56" s="196"/>
      <c r="WWG56" s="196"/>
      <c r="WWH56" s="196"/>
      <c r="WWI56" s="196"/>
      <c r="WWJ56" s="196"/>
      <c r="WWK56" s="196"/>
      <c r="WWL56" s="196"/>
      <c r="WWM56" s="196"/>
      <c r="WWN56" s="196"/>
      <c r="WWO56" s="196"/>
      <c r="WWP56" s="196"/>
      <c r="WWQ56" s="196"/>
      <c r="WWR56" s="196"/>
      <c r="WWS56" s="196"/>
      <c r="WWT56" s="196"/>
      <c r="WWU56" s="196"/>
      <c r="WWV56" s="196"/>
      <c r="WWW56" s="196"/>
      <c r="WWX56" s="196"/>
      <c r="WWY56" s="196"/>
      <c r="WWZ56" s="196"/>
      <c r="WXA56" s="196"/>
      <c r="WXB56" s="196"/>
      <c r="WXC56" s="196"/>
      <c r="WXD56" s="196"/>
      <c r="WXE56" s="196"/>
      <c r="WXF56" s="196"/>
      <c r="WXG56" s="196"/>
      <c r="WXH56" s="196"/>
      <c r="WXI56" s="196"/>
      <c r="WXJ56" s="196"/>
      <c r="WXK56" s="196"/>
      <c r="WXL56" s="196"/>
      <c r="WXM56" s="196"/>
      <c r="WXN56" s="196"/>
      <c r="WXO56" s="196"/>
      <c r="WXP56" s="196"/>
      <c r="WXQ56" s="196"/>
      <c r="WXR56" s="196"/>
      <c r="WXS56" s="196"/>
      <c r="WXT56" s="196"/>
      <c r="WXU56" s="196"/>
      <c r="WXV56" s="196"/>
      <c r="WXW56" s="196"/>
      <c r="WXX56" s="196"/>
      <c r="WXY56" s="196"/>
      <c r="WXZ56" s="196"/>
      <c r="WYA56" s="196"/>
      <c r="WYB56" s="196"/>
      <c r="WYC56" s="196"/>
      <c r="WYD56" s="196"/>
      <c r="WYE56" s="196"/>
      <c r="WYF56" s="196"/>
      <c r="WYG56" s="196"/>
      <c r="WYH56" s="196"/>
      <c r="WYI56" s="196"/>
      <c r="WYJ56" s="196"/>
      <c r="WYK56" s="196"/>
      <c r="WYL56" s="196"/>
      <c r="WYM56" s="196"/>
      <c r="WYN56" s="196"/>
      <c r="WYO56" s="196"/>
      <c r="WYP56" s="196"/>
      <c r="WYQ56" s="196"/>
      <c r="WYR56" s="196"/>
      <c r="WYS56" s="196"/>
      <c r="WYT56" s="196"/>
      <c r="WYU56" s="196"/>
      <c r="WYV56" s="196"/>
      <c r="WYW56" s="196"/>
      <c r="WYX56" s="196"/>
      <c r="WYY56" s="196"/>
      <c r="WYZ56" s="196"/>
      <c r="WZA56" s="196"/>
      <c r="WZB56" s="196"/>
      <c r="WZC56" s="196"/>
      <c r="WZD56" s="196"/>
      <c r="WZE56" s="196"/>
      <c r="WZF56" s="196"/>
      <c r="WZG56" s="196"/>
      <c r="WZH56" s="196"/>
      <c r="WZI56" s="196"/>
      <c r="WZJ56" s="196"/>
      <c r="WZK56" s="196"/>
      <c r="WZL56" s="196"/>
      <c r="WZM56" s="196"/>
      <c r="WZN56" s="196"/>
      <c r="WZO56" s="196"/>
      <c r="WZP56" s="196"/>
      <c r="WZQ56" s="196"/>
      <c r="WZR56" s="196"/>
      <c r="WZS56" s="196"/>
      <c r="WZT56" s="196"/>
      <c r="WZU56" s="196"/>
      <c r="WZV56" s="196"/>
      <c r="WZW56" s="196"/>
      <c r="WZX56" s="196"/>
      <c r="WZY56" s="196"/>
      <c r="WZZ56" s="196"/>
      <c r="XAA56" s="196"/>
      <c r="XAB56" s="196"/>
      <c r="XAC56" s="196"/>
      <c r="XAD56" s="196"/>
      <c r="XAE56" s="196"/>
      <c r="XAF56" s="196"/>
      <c r="XAG56" s="196"/>
      <c r="XAH56" s="196"/>
      <c r="XAI56" s="196"/>
      <c r="XAJ56" s="196"/>
      <c r="XAK56" s="196"/>
      <c r="XAL56" s="196"/>
      <c r="XAM56" s="196"/>
      <c r="XAN56" s="196"/>
      <c r="XAO56" s="196"/>
      <c r="XAP56" s="196"/>
      <c r="XAQ56" s="196"/>
      <c r="XAR56" s="196"/>
      <c r="XAS56" s="196"/>
      <c r="XAT56" s="196"/>
      <c r="XAU56" s="196"/>
      <c r="XAV56" s="196"/>
      <c r="XAW56" s="196"/>
      <c r="XAX56" s="196"/>
      <c r="XAY56" s="196"/>
      <c r="XAZ56" s="196"/>
      <c r="XBA56" s="196"/>
      <c r="XBB56" s="196"/>
      <c r="XBC56" s="196"/>
      <c r="XBD56" s="196"/>
      <c r="XBE56" s="196"/>
      <c r="XBF56" s="196"/>
      <c r="XBG56" s="196"/>
      <c r="XBH56" s="196"/>
      <c r="XBI56" s="196"/>
      <c r="XBJ56" s="196"/>
      <c r="XBK56" s="196"/>
      <c r="XBL56" s="196"/>
      <c r="XBM56" s="196"/>
      <c r="XBN56" s="196"/>
      <c r="XBO56" s="196"/>
      <c r="XBP56" s="196"/>
      <c r="XBQ56" s="196"/>
      <c r="XBR56" s="196"/>
      <c r="XBS56" s="196"/>
      <c r="XBT56" s="196"/>
      <c r="XBU56" s="196"/>
      <c r="XBV56" s="196"/>
      <c r="XBW56" s="196"/>
      <c r="XBX56" s="196"/>
      <c r="XBY56" s="196"/>
      <c r="XBZ56" s="196"/>
      <c r="XCA56" s="196"/>
      <c r="XCB56" s="196"/>
      <c r="XCC56" s="196"/>
      <c r="XCD56" s="196"/>
      <c r="XCE56" s="196"/>
      <c r="XCF56" s="196"/>
      <c r="XCG56" s="196"/>
      <c r="XCH56" s="196"/>
      <c r="XCI56" s="196"/>
      <c r="XCJ56" s="196"/>
      <c r="XCK56" s="196"/>
      <c r="XCL56" s="196"/>
      <c r="XCM56" s="196"/>
      <c r="XCN56" s="196"/>
      <c r="XCO56" s="196"/>
      <c r="XCP56" s="196"/>
      <c r="XCQ56" s="196"/>
      <c r="XCR56" s="196"/>
      <c r="XCS56" s="196"/>
      <c r="XCT56" s="196"/>
      <c r="XCU56" s="196"/>
      <c r="XCV56" s="196"/>
      <c r="XCW56" s="196"/>
      <c r="XCX56" s="196"/>
      <c r="XCY56" s="196"/>
      <c r="XCZ56" s="196"/>
      <c r="XDA56" s="196"/>
      <c r="XDB56" s="196"/>
      <c r="XDC56" s="196"/>
      <c r="XDD56" s="196"/>
      <c r="XDE56" s="196"/>
      <c r="XDF56" s="196"/>
      <c r="XDG56" s="196"/>
      <c r="XDH56" s="196"/>
      <c r="XDI56" s="196"/>
      <c r="XDJ56" s="196"/>
      <c r="XDK56" s="196"/>
      <c r="XDL56" s="196"/>
      <c r="XDM56" s="196"/>
      <c r="XDN56" s="196"/>
      <c r="XDO56" s="196"/>
      <c r="XDP56" s="196"/>
      <c r="XDQ56" s="196"/>
      <c r="XDR56" s="196"/>
      <c r="XDS56" s="196"/>
      <c r="XDT56" s="196"/>
      <c r="XDU56" s="196"/>
      <c r="XDV56" s="196"/>
      <c r="XDW56" s="196"/>
      <c r="XDX56" s="196"/>
      <c r="XDY56" s="196"/>
      <c r="XDZ56" s="196"/>
      <c r="XEA56" s="196"/>
      <c r="XEB56" s="196"/>
      <c r="XEC56" s="196"/>
      <c r="XED56" s="196"/>
      <c r="XEE56" s="196"/>
      <c r="XEF56" s="196"/>
      <c r="XEG56" s="196"/>
      <c r="XEH56" s="196"/>
      <c r="XEI56" s="196"/>
      <c r="XEJ56" s="196"/>
      <c r="XEK56" s="196"/>
      <c r="XEL56" s="196"/>
      <c r="XEM56" s="196"/>
      <c r="XEN56" s="196"/>
      <c r="XEO56" s="196"/>
      <c r="XEP56" s="196"/>
      <c r="XEQ56" s="196"/>
      <c r="XER56" s="196"/>
      <c r="XES56" s="196"/>
      <c r="XET56" s="196"/>
      <c r="XEU56" s="196"/>
      <c r="XEV56" s="196"/>
      <c r="XEW56" s="196"/>
      <c r="XEX56" s="196"/>
      <c r="XEY56" s="196"/>
      <c r="XEZ56" s="196"/>
      <c r="XFA56" s="196"/>
      <c r="XFB56" s="196"/>
      <c r="XFC56" s="196"/>
      <c r="XFD56" s="196"/>
    </row>
    <row r="57" spans="1:16384" ht="15.75" customHeight="1" x14ac:dyDescent="0.25">
      <c r="A57" s="307" t="s">
        <v>226</v>
      </c>
      <c r="B57" s="307" t="s">
        <v>456</v>
      </c>
      <c r="C57" s="547">
        <v>7852.4719999999998</v>
      </c>
      <c r="D57" s="547">
        <v>7912.9690000000001</v>
      </c>
      <c r="E57" s="547">
        <v>8095.6379999999999</v>
      </c>
      <c r="F57" s="547">
        <v>8312.9889999999996</v>
      </c>
      <c r="G57" s="547">
        <v>8507.6460000000006</v>
      </c>
      <c r="H57" s="547">
        <v>9270.07</v>
      </c>
      <c r="I57" s="547">
        <v>9396.5079999999998</v>
      </c>
      <c r="J57" s="547">
        <v>9625.9719999999998</v>
      </c>
      <c r="K57" s="547">
        <v>9890.8379999999997</v>
      </c>
      <c r="L57" s="547">
        <v>10217.99</v>
      </c>
      <c r="M57" s="547">
        <v>10563.4</v>
      </c>
      <c r="N57" s="547">
        <v>10486.57</v>
      </c>
      <c r="O57" s="547">
        <v>10412</v>
      </c>
      <c r="P57" s="547">
        <v>11083</v>
      </c>
      <c r="Q57" s="547">
        <v>11153</v>
      </c>
      <c r="R57" s="547">
        <v>11189</v>
      </c>
      <c r="S57" s="547">
        <v>11389</v>
      </c>
      <c r="T57" s="547">
        <v>11472</v>
      </c>
      <c r="U57" s="547">
        <v>11447</v>
      </c>
      <c r="V57" s="547">
        <v>11392</v>
      </c>
      <c r="W57" s="547">
        <v>11523</v>
      </c>
      <c r="X57" s="547">
        <v>12262</v>
      </c>
      <c r="Y57" s="547">
        <v>12312</v>
      </c>
      <c r="Z57" s="547">
        <v>13590</v>
      </c>
      <c r="AA57" s="547">
        <v>13795</v>
      </c>
      <c r="AB57" s="547">
        <v>13992</v>
      </c>
      <c r="AC57" s="547">
        <v>13457</v>
      </c>
      <c r="AD57" s="547">
        <v>13176</v>
      </c>
      <c r="AE57" s="547">
        <v>12854</v>
      </c>
      <c r="AF57" s="547">
        <v>12932.766</v>
      </c>
      <c r="AG57" s="547">
        <v>12784</v>
      </c>
      <c r="AH57" s="547">
        <v>13298.7</v>
      </c>
      <c r="AI57" s="547">
        <v>13224</v>
      </c>
      <c r="AJ57" s="547">
        <v>12669</v>
      </c>
      <c r="AK57" s="547">
        <v>12536</v>
      </c>
      <c r="AL57" s="547">
        <v>13017</v>
      </c>
      <c r="AM57" s="547">
        <v>13256</v>
      </c>
      <c r="AN57" s="547">
        <v>13626</v>
      </c>
      <c r="AO57" s="547">
        <v>13290</v>
      </c>
      <c r="AP57" s="547">
        <v>13216</v>
      </c>
      <c r="AQ57" s="547">
        <v>13434</v>
      </c>
      <c r="AR57" s="547">
        <v>13505</v>
      </c>
      <c r="AS57" s="547">
        <v>13831</v>
      </c>
      <c r="AT57" s="547">
        <v>13829</v>
      </c>
      <c r="AU57" s="547">
        <v>14634</v>
      </c>
      <c r="AV57" s="547">
        <v>14200</v>
      </c>
      <c r="AW57" s="547">
        <v>13947</v>
      </c>
      <c r="AX57" s="547">
        <v>13268</v>
      </c>
      <c r="AY57" s="547">
        <v>13118</v>
      </c>
      <c r="AZ57" s="707">
        <v>13289</v>
      </c>
      <c r="BA57" s="706">
        <v>13879</v>
      </c>
      <c r="BB57" s="706">
        <v>14069</v>
      </c>
    </row>
    <row r="58" spans="1:16384" ht="15.75" customHeight="1" x14ac:dyDescent="0.25">
      <c r="A58" s="307" t="s">
        <v>228</v>
      </c>
      <c r="B58" s="307" t="s">
        <v>458</v>
      </c>
      <c r="C58" s="547">
        <v>259.38299999999998</v>
      </c>
      <c r="D58" s="547">
        <v>263.91000000000003</v>
      </c>
      <c r="E58" s="547">
        <v>270.68700000000001</v>
      </c>
      <c r="F58" s="547">
        <v>230.17099999999999</v>
      </c>
      <c r="G58" s="547">
        <v>284.45800000000003</v>
      </c>
      <c r="H58" s="547">
        <v>431.7</v>
      </c>
      <c r="I58" s="547">
        <v>484.9</v>
      </c>
      <c r="J58" s="547">
        <v>465.911</v>
      </c>
      <c r="K58" s="547">
        <v>426.77600000000001</v>
      </c>
      <c r="L58" s="547">
        <v>444.95499999999998</v>
      </c>
      <c r="M58" s="547">
        <v>437.959</v>
      </c>
      <c r="N58" s="547">
        <v>390.863</v>
      </c>
      <c r="O58" s="547">
        <v>387</v>
      </c>
      <c r="P58" s="547">
        <v>542</v>
      </c>
      <c r="Q58" s="547">
        <v>577</v>
      </c>
      <c r="R58" s="547">
        <v>527</v>
      </c>
      <c r="S58" s="547">
        <v>562</v>
      </c>
      <c r="T58" s="547">
        <v>559</v>
      </c>
      <c r="U58" s="547">
        <v>341</v>
      </c>
      <c r="V58" s="547">
        <v>340</v>
      </c>
      <c r="W58" s="547">
        <v>341</v>
      </c>
      <c r="X58" s="547">
        <v>353</v>
      </c>
      <c r="Y58" s="547">
        <v>417</v>
      </c>
      <c r="Z58" s="547">
        <v>602</v>
      </c>
      <c r="AA58" s="547">
        <v>615</v>
      </c>
      <c r="AB58" s="547">
        <v>613</v>
      </c>
      <c r="AC58" s="547">
        <v>506</v>
      </c>
      <c r="AD58" s="547">
        <v>519</v>
      </c>
      <c r="AE58" s="547">
        <v>709</v>
      </c>
      <c r="AF58" s="547">
        <v>631.58299999999997</v>
      </c>
      <c r="AG58" s="547">
        <v>611</v>
      </c>
      <c r="AH58" s="547">
        <v>661.3</v>
      </c>
      <c r="AI58" s="547">
        <v>668</v>
      </c>
      <c r="AJ58" s="547">
        <v>506</v>
      </c>
      <c r="AK58" s="547">
        <v>521</v>
      </c>
      <c r="AL58" s="547">
        <v>495</v>
      </c>
      <c r="AM58" s="547">
        <v>454</v>
      </c>
      <c r="AN58" s="547">
        <v>533</v>
      </c>
      <c r="AO58" s="547">
        <v>541</v>
      </c>
      <c r="AP58" s="547">
        <v>491</v>
      </c>
      <c r="AQ58" s="547">
        <v>479</v>
      </c>
      <c r="AR58" s="547">
        <v>469</v>
      </c>
      <c r="AS58" s="547">
        <v>484</v>
      </c>
      <c r="AT58" s="547">
        <v>441</v>
      </c>
      <c r="AU58" s="547">
        <v>429</v>
      </c>
      <c r="AV58" s="547">
        <v>413</v>
      </c>
      <c r="AW58" s="547">
        <v>516</v>
      </c>
      <c r="AX58" s="547">
        <v>1652</v>
      </c>
      <c r="AY58" s="547">
        <v>1405</v>
      </c>
      <c r="AZ58" s="707">
        <v>321</v>
      </c>
      <c r="BA58" s="706">
        <v>255</v>
      </c>
      <c r="BB58" s="706">
        <v>183</v>
      </c>
    </row>
    <row r="59" spans="1:16384" ht="15.75" customHeight="1" x14ac:dyDescent="0.25">
      <c r="A59" s="307" t="s">
        <v>229</v>
      </c>
      <c r="B59" s="307" t="s">
        <v>474</v>
      </c>
      <c r="C59" s="547">
        <v>0</v>
      </c>
      <c r="D59" s="547">
        <v>0</v>
      </c>
      <c r="E59" s="547">
        <v>0</v>
      </c>
      <c r="F59" s="547">
        <v>0</v>
      </c>
      <c r="G59" s="547">
        <v>0</v>
      </c>
      <c r="H59" s="547">
        <v>0</v>
      </c>
      <c r="I59" s="547">
        <v>0</v>
      </c>
      <c r="J59" s="547">
        <v>0</v>
      </c>
      <c r="K59" s="547">
        <v>0</v>
      </c>
      <c r="L59" s="547">
        <v>0</v>
      </c>
      <c r="M59" s="547">
        <v>0</v>
      </c>
      <c r="N59" s="547">
        <v>0</v>
      </c>
      <c r="O59" s="547">
        <v>0</v>
      </c>
      <c r="P59" s="547">
        <v>0</v>
      </c>
      <c r="Q59" s="547">
        <v>0</v>
      </c>
      <c r="R59" s="547">
        <v>0</v>
      </c>
      <c r="S59" s="547">
        <v>0</v>
      </c>
      <c r="T59" s="547">
        <v>0</v>
      </c>
      <c r="U59" s="547">
        <v>0</v>
      </c>
      <c r="V59" s="547">
        <v>0</v>
      </c>
      <c r="W59" s="547">
        <v>0</v>
      </c>
      <c r="X59" s="547">
        <v>209</v>
      </c>
      <c r="Y59" s="547">
        <v>245</v>
      </c>
      <c r="Z59" s="547">
        <v>42</v>
      </c>
      <c r="AA59" s="547">
        <v>42</v>
      </c>
      <c r="AB59" s="547">
        <v>32</v>
      </c>
      <c r="AC59" s="547">
        <v>26</v>
      </c>
      <c r="AD59" s="547">
        <v>31</v>
      </c>
      <c r="AE59" s="547">
        <v>28</v>
      </c>
      <c r="AF59" s="547">
        <v>36</v>
      </c>
      <c r="AG59" s="547">
        <v>28</v>
      </c>
      <c r="AH59" s="547">
        <v>47.1</v>
      </c>
      <c r="AI59" s="547">
        <v>28</v>
      </c>
      <c r="AJ59" s="547">
        <v>21</v>
      </c>
      <c r="AK59" s="547">
        <v>31</v>
      </c>
      <c r="AL59" s="547">
        <v>41</v>
      </c>
      <c r="AM59" s="547">
        <v>47</v>
      </c>
      <c r="AN59" s="547">
        <v>46</v>
      </c>
      <c r="AO59" s="547">
        <v>43</v>
      </c>
      <c r="AP59" s="547">
        <v>25</v>
      </c>
      <c r="AQ59" s="547">
        <v>26</v>
      </c>
      <c r="AR59" s="547">
        <v>25</v>
      </c>
      <c r="AS59" s="547">
        <v>28</v>
      </c>
      <c r="AT59" s="547">
        <v>23</v>
      </c>
      <c r="AU59" s="547">
        <v>31</v>
      </c>
      <c r="AV59" s="547">
        <v>29</v>
      </c>
      <c r="AW59" s="547">
        <v>26</v>
      </c>
      <c r="AX59" s="598">
        <v>28</v>
      </c>
      <c r="AY59" s="598">
        <v>22</v>
      </c>
      <c r="AZ59" s="706">
        <v>41</v>
      </c>
      <c r="BA59" s="706">
        <v>47</v>
      </c>
      <c r="BB59" s="706">
        <v>45</v>
      </c>
    </row>
    <row r="60" spans="1:16384" ht="15.75" hidden="1" customHeight="1" x14ac:dyDescent="0.25">
      <c r="A60" s="307" t="s">
        <v>230</v>
      </c>
      <c r="B60" s="307" t="s">
        <v>475</v>
      </c>
      <c r="C60" s="547">
        <v>0</v>
      </c>
      <c r="D60" s="547">
        <v>0</v>
      </c>
      <c r="E60" s="547">
        <v>0</v>
      </c>
      <c r="F60" s="547">
        <v>0</v>
      </c>
      <c r="G60" s="547">
        <v>0</v>
      </c>
      <c r="H60" s="547">
        <v>0</v>
      </c>
      <c r="I60" s="547">
        <v>0</v>
      </c>
      <c r="J60" s="547">
        <v>0</v>
      </c>
      <c r="K60" s="547">
        <v>0</v>
      </c>
      <c r="L60" s="547">
        <v>0</v>
      </c>
      <c r="M60" s="547">
        <v>0</v>
      </c>
      <c r="N60" s="547">
        <v>0</v>
      </c>
      <c r="O60" s="547">
        <v>0</v>
      </c>
      <c r="P60" s="547">
        <v>0</v>
      </c>
      <c r="Q60" s="547">
        <v>0</v>
      </c>
      <c r="R60" s="547">
        <v>0</v>
      </c>
      <c r="S60" s="547">
        <v>0</v>
      </c>
      <c r="T60" s="547">
        <v>0</v>
      </c>
      <c r="U60" s="547">
        <v>0</v>
      </c>
      <c r="V60" s="547">
        <v>0</v>
      </c>
      <c r="W60" s="547">
        <v>0</v>
      </c>
      <c r="X60" s="547">
        <v>0</v>
      </c>
      <c r="Y60" s="547">
        <v>0</v>
      </c>
      <c r="Z60" s="547">
        <v>0</v>
      </c>
      <c r="AA60" s="547">
        <v>0</v>
      </c>
      <c r="AB60" s="547">
        <v>0</v>
      </c>
      <c r="AC60" s="547">
        <v>0</v>
      </c>
      <c r="AD60" s="547">
        <v>0</v>
      </c>
      <c r="AE60" s="547">
        <v>0</v>
      </c>
      <c r="AF60" s="547">
        <v>0</v>
      </c>
      <c r="AG60" s="547">
        <v>0</v>
      </c>
      <c r="AH60" s="547">
        <v>0</v>
      </c>
      <c r="AI60" s="547">
        <v>0</v>
      </c>
      <c r="AJ60" s="547">
        <v>0</v>
      </c>
      <c r="AK60" s="547">
        <v>0</v>
      </c>
      <c r="AL60" s="547">
        <v>0</v>
      </c>
      <c r="AM60" s="547">
        <v>0</v>
      </c>
      <c r="AN60" s="547">
        <v>0</v>
      </c>
      <c r="AO60" s="547">
        <v>0</v>
      </c>
      <c r="AP60" s="547">
        <v>0</v>
      </c>
      <c r="AQ60" s="547">
        <v>0</v>
      </c>
      <c r="AR60" s="547">
        <v>0</v>
      </c>
      <c r="AS60" s="547">
        <v>0</v>
      </c>
      <c r="AT60" s="547">
        <v>0</v>
      </c>
      <c r="AU60" s="547">
        <v>0</v>
      </c>
      <c r="AV60" s="547">
        <v>0</v>
      </c>
      <c r="AW60" s="547"/>
      <c r="AX60" s="547"/>
      <c r="AY60" s="547"/>
      <c r="AZ60" s="707"/>
      <c r="BA60" s="707"/>
      <c r="BB60" s="707"/>
    </row>
    <row r="61" spans="1:16384" ht="15.75" customHeight="1" x14ac:dyDescent="0.25">
      <c r="A61" s="307" t="s">
        <v>830</v>
      </c>
      <c r="B61" s="307" t="s">
        <v>831</v>
      </c>
      <c r="C61" s="547">
        <v>869.81</v>
      </c>
      <c r="D61" s="547">
        <v>864.41300000000001</v>
      </c>
      <c r="E61" s="547">
        <v>862.16</v>
      </c>
      <c r="F61" s="547">
        <v>862.16</v>
      </c>
      <c r="G61" s="547">
        <v>957.56399999999996</v>
      </c>
      <c r="H61" s="547">
        <v>957.56399999999996</v>
      </c>
      <c r="I61" s="547">
        <v>957.56399999999996</v>
      </c>
      <c r="J61" s="547">
        <v>957.56399999999996</v>
      </c>
      <c r="K61" s="547">
        <v>1010.59</v>
      </c>
      <c r="L61" s="547">
        <v>757.94299999999998</v>
      </c>
      <c r="M61" s="547">
        <v>757.94</v>
      </c>
      <c r="N61" s="547">
        <v>757.9</v>
      </c>
      <c r="O61" s="547">
        <v>820</v>
      </c>
      <c r="P61" s="547">
        <v>820</v>
      </c>
      <c r="Q61" s="547">
        <v>820</v>
      </c>
      <c r="R61" s="547">
        <v>567</v>
      </c>
      <c r="S61" s="547">
        <v>551</v>
      </c>
      <c r="T61" s="547">
        <v>554</v>
      </c>
      <c r="U61" s="547">
        <v>528</v>
      </c>
      <c r="V61" s="547">
        <v>540</v>
      </c>
      <c r="W61" s="547">
        <v>538</v>
      </c>
      <c r="X61" s="547">
        <v>555</v>
      </c>
      <c r="Y61" s="547">
        <v>565</v>
      </c>
      <c r="Z61" s="547">
        <v>656</v>
      </c>
      <c r="AA61" s="547">
        <v>645</v>
      </c>
      <c r="AB61" s="547">
        <v>628</v>
      </c>
      <c r="AC61" s="547">
        <v>569</v>
      </c>
      <c r="AD61" s="547">
        <v>543</v>
      </c>
      <c r="AE61" s="547">
        <v>544</v>
      </c>
      <c r="AF61" s="547">
        <v>516</v>
      </c>
      <c r="AG61" s="547">
        <v>504</v>
      </c>
      <c r="AH61" s="547">
        <v>482.3</v>
      </c>
      <c r="AI61" s="547">
        <v>480</v>
      </c>
      <c r="AJ61" s="547">
        <v>420</v>
      </c>
      <c r="AK61" s="547">
        <v>451</v>
      </c>
      <c r="AL61" s="547">
        <v>455</v>
      </c>
      <c r="AM61" s="547">
        <v>477</v>
      </c>
      <c r="AN61" s="547">
        <v>500</v>
      </c>
      <c r="AO61" s="547">
        <v>516</v>
      </c>
      <c r="AP61" s="547">
        <v>437</v>
      </c>
      <c r="AQ61" s="547">
        <v>454</v>
      </c>
      <c r="AR61" s="547">
        <v>482</v>
      </c>
      <c r="AS61" s="547">
        <v>527</v>
      </c>
      <c r="AT61" s="547">
        <v>582</v>
      </c>
      <c r="AU61" s="547">
        <v>887</v>
      </c>
      <c r="AV61" s="547">
        <v>922</v>
      </c>
      <c r="AW61" s="547">
        <v>1018</v>
      </c>
      <c r="AX61" s="547">
        <v>1339</v>
      </c>
      <c r="AY61" s="547">
        <v>1574</v>
      </c>
      <c r="AZ61" s="707">
        <v>1510</v>
      </c>
      <c r="BA61" s="707">
        <v>1493</v>
      </c>
      <c r="BB61" s="707">
        <v>1490</v>
      </c>
    </row>
    <row r="62" spans="1:16384" s="198" customFormat="1" ht="15.75" customHeight="1" x14ac:dyDescent="0.25">
      <c r="A62" s="203" t="s">
        <v>277</v>
      </c>
      <c r="B62" s="204" t="s">
        <v>462</v>
      </c>
      <c r="C62" s="480">
        <v>8981.6649999999991</v>
      </c>
      <c r="D62" s="480">
        <v>9041.2919999999995</v>
      </c>
      <c r="E62" s="480">
        <v>9228.4850000000006</v>
      </c>
      <c r="F62" s="480">
        <v>9405.32</v>
      </c>
      <c r="G62" s="480">
        <v>9749.6680000000015</v>
      </c>
      <c r="H62" s="480">
        <v>10659.334000000001</v>
      </c>
      <c r="I62" s="480">
        <v>10838.972</v>
      </c>
      <c r="J62" s="480">
        <v>11049.447</v>
      </c>
      <c r="K62" s="480">
        <v>11328.204</v>
      </c>
      <c r="L62" s="480">
        <v>11420.887999999999</v>
      </c>
      <c r="M62" s="480">
        <v>11759.299000000001</v>
      </c>
      <c r="N62" s="480">
        <v>11635.332999999999</v>
      </c>
      <c r="O62" s="480">
        <v>11619</v>
      </c>
      <c r="P62" s="480">
        <v>12445</v>
      </c>
      <c r="Q62" s="480">
        <v>12550</v>
      </c>
      <c r="R62" s="480">
        <v>12283</v>
      </c>
      <c r="S62" s="480">
        <v>12502</v>
      </c>
      <c r="T62" s="480">
        <v>12585</v>
      </c>
      <c r="U62" s="480">
        <v>12316</v>
      </c>
      <c r="V62" s="480">
        <v>12272</v>
      </c>
      <c r="W62" s="480">
        <v>12402</v>
      </c>
      <c r="X62" s="480">
        <v>13379</v>
      </c>
      <c r="Y62" s="480">
        <v>13539</v>
      </c>
      <c r="Z62" s="480">
        <v>14890</v>
      </c>
      <c r="AA62" s="480">
        <v>15097</v>
      </c>
      <c r="AB62" s="480">
        <v>15265</v>
      </c>
      <c r="AC62" s="480">
        <v>14558</v>
      </c>
      <c r="AD62" s="480">
        <v>14269</v>
      </c>
      <c r="AE62" s="480">
        <v>14135</v>
      </c>
      <c r="AF62" s="480">
        <v>14116.349</v>
      </c>
      <c r="AG62" s="480">
        <v>13927</v>
      </c>
      <c r="AH62" s="480">
        <v>14489.4</v>
      </c>
      <c r="AI62" s="480">
        <v>14400</v>
      </c>
      <c r="AJ62" s="480">
        <v>13616</v>
      </c>
      <c r="AK62" s="480">
        <v>13539</v>
      </c>
      <c r="AL62" s="480">
        <v>14008</v>
      </c>
      <c r="AM62" s="480">
        <v>14234</v>
      </c>
      <c r="AN62" s="480">
        <v>14705</v>
      </c>
      <c r="AO62" s="480">
        <v>14390</v>
      </c>
      <c r="AP62" s="480">
        <v>14169</v>
      </c>
      <c r="AQ62" s="480">
        <v>14393</v>
      </c>
      <c r="AR62" s="480">
        <v>14481</v>
      </c>
      <c r="AS62" s="480">
        <v>14870</v>
      </c>
      <c r="AT62" s="480">
        <v>14875</v>
      </c>
      <c r="AU62" s="480">
        <v>15981</v>
      </c>
      <c r="AV62" s="480">
        <v>15564</v>
      </c>
      <c r="AW62" s="480">
        <v>15507</v>
      </c>
      <c r="AX62" s="480">
        <v>16287</v>
      </c>
      <c r="AY62" s="480">
        <v>16119</v>
      </c>
      <c r="AZ62" s="704">
        <v>15161</v>
      </c>
      <c r="BA62" s="704">
        <v>15674</v>
      </c>
      <c r="BB62" s="704">
        <v>15787</v>
      </c>
    </row>
    <row r="63" spans="1:16384" ht="15.75" customHeight="1" x14ac:dyDescent="0.25">
      <c r="A63" s="481" t="s">
        <v>231</v>
      </c>
      <c r="B63" s="482" t="s">
        <v>463</v>
      </c>
      <c r="C63" s="580">
        <v>0.10646757366256704</v>
      </c>
      <c r="D63" s="580">
        <v>0.10684916270816161</v>
      </c>
      <c r="E63" s="580">
        <v>0.10482995637962243</v>
      </c>
      <c r="F63" s="580">
        <v>0.1441271960975278</v>
      </c>
      <c r="G63" s="580">
        <v>0.14809145090889247</v>
      </c>
      <c r="H63" s="580">
        <v>0.12512736724452017</v>
      </c>
      <c r="I63" s="580">
        <v>0.12334196268797447</v>
      </c>
      <c r="J63" s="580">
        <v>0.11991976069028616</v>
      </c>
      <c r="K63" s="580">
        <v>0.1298734803857699</v>
      </c>
      <c r="L63" s="580">
        <v>0.12170924712684338</v>
      </c>
      <c r="M63" s="580">
        <v>0.11806370430754416</v>
      </c>
      <c r="N63" s="580">
        <v>0.11927545863964531</v>
      </c>
      <c r="O63" s="580">
        <v>0.13586548239951801</v>
      </c>
      <c r="P63" s="580">
        <v>0.12737967055042185</v>
      </c>
      <c r="Q63" s="580">
        <v>0.12622852589641434</v>
      </c>
      <c r="R63" s="580">
        <v>0.12740861353089636</v>
      </c>
      <c r="S63" s="580">
        <v>0.13463603263477844</v>
      </c>
      <c r="T63" s="580">
        <v>0.1333969010727056</v>
      </c>
      <c r="U63" s="580">
        <v>0.13558038324131211</v>
      </c>
      <c r="V63" s="580">
        <v>0.13379400260756194</v>
      </c>
      <c r="W63" s="580">
        <v>0.13288068376068377</v>
      </c>
      <c r="X63" s="580">
        <v>0.13206124224530982</v>
      </c>
      <c r="Y63" s="580">
        <v>0.13690110643326686</v>
      </c>
      <c r="Z63" s="580">
        <v>0.13367360644728005</v>
      </c>
      <c r="AA63" s="580">
        <v>0.13548122143472213</v>
      </c>
      <c r="AB63" s="580">
        <v>0.14264911889944321</v>
      </c>
      <c r="AC63" s="580">
        <v>0.14988553372716032</v>
      </c>
      <c r="AD63" s="580">
        <v>0.15277090195528767</v>
      </c>
      <c r="AE63" s="580">
        <v>0.16273731871241601</v>
      </c>
      <c r="AF63" s="580">
        <v>0.1611051129438639</v>
      </c>
      <c r="AG63" s="580">
        <v>0.17026495296905292</v>
      </c>
      <c r="AH63" s="580">
        <v>0.17187295540188002</v>
      </c>
      <c r="AI63" s="580">
        <v>0.16941666666666666</v>
      </c>
      <c r="AJ63" s="580">
        <v>0.18819623971797886</v>
      </c>
      <c r="AK63" s="580">
        <v>0.19713715931752715</v>
      </c>
      <c r="AL63" s="580">
        <v>0.19587093089663049</v>
      </c>
      <c r="AM63" s="580">
        <v>0.20034729520865532</v>
      </c>
      <c r="AN63" s="580">
        <v>0.19503570214212854</v>
      </c>
      <c r="AO63" s="580">
        <v>0.20684920083391245</v>
      </c>
      <c r="AP63" s="580">
        <v>0.21325428752911285</v>
      </c>
      <c r="AQ63" s="580">
        <v>0.20759535885499897</v>
      </c>
      <c r="AR63" s="580">
        <v>0.20824528692769836</v>
      </c>
      <c r="AS63" s="580">
        <v>0.20902219233355751</v>
      </c>
      <c r="AT63" s="580">
        <v>0.22214991596638656</v>
      </c>
      <c r="AU63" s="580">
        <v>0.19175771228333646</v>
      </c>
      <c r="AV63" s="580">
        <v>0.20076072988948857</v>
      </c>
      <c r="AW63" s="580">
        <v>0.21550009673050879</v>
      </c>
      <c r="AX63" s="669">
        <v>0.1978</v>
      </c>
      <c r="AY63" s="669">
        <v>0.1978</v>
      </c>
      <c r="AZ63" s="669">
        <v>0.20522129147153881</v>
      </c>
      <c r="BA63" s="669">
        <v>0.20780000000000001</v>
      </c>
      <c r="BB63" s="669">
        <v>0.19839999999999999</v>
      </c>
    </row>
    <row r="64" spans="1:16384" ht="15.75" customHeight="1" x14ac:dyDescent="0.25">
      <c r="A64" s="481" t="s">
        <v>232</v>
      </c>
      <c r="B64" s="482" t="s">
        <v>464</v>
      </c>
      <c r="C64" s="580">
        <v>9.6121456322407942E-2</v>
      </c>
      <c r="D64" s="580">
        <v>9.6074631811471189E-2</v>
      </c>
      <c r="E64" s="580">
        <v>9.371134698707316E-2</v>
      </c>
      <c r="F64" s="580">
        <v>0.13401362633062991</v>
      </c>
      <c r="G64" s="580">
        <v>0.13983438205280427</v>
      </c>
      <c r="H64" s="580">
        <v>0.11739856917889993</v>
      </c>
      <c r="I64" s="580">
        <v>0.11534435553482379</v>
      </c>
      <c r="J64" s="580">
        <v>0.11185893375478431</v>
      </c>
      <c r="K64" s="580">
        <v>0.12274882055443213</v>
      </c>
      <c r="L64" s="580">
        <v>0.11422048443168342</v>
      </c>
      <c r="M64" s="580">
        <v>0.11063666295074219</v>
      </c>
      <c r="N64" s="580">
        <v>0.11155414976090501</v>
      </c>
      <c r="O64" s="580">
        <v>0.1288719029176349</v>
      </c>
      <c r="P64" s="580">
        <v>0.12055283246283648</v>
      </c>
      <c r="Q64" s="580">
        <v>0.11935043824701194</v>
      </c>
      <c r="R64" s="580">
        <v>0.1194822111861923</v>
      </c>
      <c r="S64" s="580">
        <v>0.1277571332586786</v>
      </c>
      <c r="T64" s="580">
        <v>0.12620103297576479</v>
      </c>
      <c r="U64" s="580">
        <v>0.12857161416044169</v>
      </c>
      <c r="V64" s="580">
        <v>0.12612125162972621</v>
      </c>
      <c r="W64" s="580">
        <v>0.12511765199161426</v>
      </c>
      <c r="X64" s="580">
        <v>0.12899972793183348</v>
      </c>
      <c r="Y64" s="580">
        <v>0.13364532683359184</v>
      </c>
      <c r="Z64" s="580">
        <v>0.12120349227669577</v>
      </c>
      <c r="AA64" s="580">
        <v>0.12285354706233026</v>
      </c>
      <c r="AB64" s="580">
        <v>0.12999952833278744</v>
      </c>
      <c r="AC64" s="580">
        <v>0.13660348949031459</v>
      </c>
      <c r="AD64" s="580">
        <v>0.13915817506482583</v>
      </c>
      <c r="AE64" s="580">
        <v>0.14906911920764063</v>
      </c>
      <c r="AF64" s="580">
        <v>0.14723183735397871</v>
      </c>
      <c r="AG64" s="580">
        <v>0.15630071084942918</v>
      </c>
      <c r="AH64" s="580">
        <v>0.15831214543045263</v>
      </c>
      <c r="AI64" s="580">
        <v>0.16091666666666668</v>
      </c>
      <c r="AJ64" s="580">
        <v>0.17918331374853114</v>
      </c>
      <c r="AK64" s="580">
        <v>0.18748208878055986</v>
      </c>
      <c r="AL64" s="580">
        <v>0.18616219303255283</v>
      </c>
      <c r="AM64" s="580">
        <v>0.18507236195025994</v>
      </c>
      <c r="AN64" s="580">
        <v>0.18034682080924855</v>
      </c>
      <c r="AO64" s="580">
        <v>0.19183877692842252</v>
      </c>
      <c r="AP64" s="580">
        <v>0.19800973957230575</v>
      </c>
      <c r="AQ64" s="580">
        <v>0.19258806364204822</v>
      </c>
      <c r="AR64" s="580">
        <v>0.19332918997306817</v>
      </c>
      <c r="AS64" s="580">
        <v>0.19449630127774042</v>
      </c>
      <c r="AT64" s="580">
        <v>0.20762890756302521</v>
      </c>
      <c r="AU64" s="580">
        <v>0.17824166197359365</v>
      </c>
      <c r="AV64" s="580">
        <v>0.18688254947314314</v>
      </c>
      <c r="AW64" s="580">
        <v>0.20157090346295223</v>
      </c>
      <c r="AX64" s="580">
        <v>0.1845</v>
      </c>
      <c r="AY64" s="580">
        <v>0.18440000000000001</v>
      </c>
      <c r="AZ64" s="580">
        <v>0.19097421014444957</v>
      </c>
      <c r="BA64" s="580">
        <v>0.19409999999999999</v>
      </c>
      <c r="BB64" s="580">
        <v>0.1847</v>
      </c>
    </row>
    <row r="65" spans="1:54" ht="57.75" x14ac:dyDescent="0.25">
      <c r="A65" s="623" t="s">
        <v>854</v>
      </c>
      <c r="B65" s="623" t="s">
        <v>904</v>
      </c>
      <c r="C65" s="548"/>
      <c r="D65" s="606"/>
      <c r="E65" s="605"/>
      <c r="F65" s="605"/>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06"/>
      <c r="AL65" s="606"/>
      <c r="AM65" s="605"/>
      <c r="AN65" s="606"/>
      <c r="AO65" s="606"/>
      <c r="AP65" s="607"/>
      <c r="AQ65" s="606"/>
      <c r="AR65" s="606"/>
      <c r="AS65" s="606"/>
      <c r="AT65" s="530"/>
      <c r="AU65" s="530"/>
      <c r="AV65" s="530"/>
      <c r="AW65" s="530"/>
      <c r="AX65" s="530"/>
      <c r="AY65" s="530"/>
      <c r="AZ65" s="530"/>
      <c r="BA65" s="530"/>
      <c r="BB65" s="530"/>
    </row>
    <row r="66" spans="1:54" ht="15.75" customHeight="1" x14ac:dyDescent="0.25">
      <c r="C66" s="555"/>
      <c r="E66" s="555"/>
      <c r="F66" s="555"/>
      <c r="AM66" s="555"/>
    </row>
  </sheetData>
  <hyperlinks>
    <hyperlink ref="AV1" location="'Spis treści_Contents'!A1" display="spis treści"/>
    <hyperlink ref="AV2" location="'Spis treści_Contents'!A1" display="contents"/>
  </hyperlinks>
  <pageMargins left="0.7" right="0.7" top="0.75" bottom="0.75" header="0.3" footer="0.3"/>
  <pageSetup paperSize="9" scale="38"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BD78"/>
  <sheetViews>
    <sheetView zoomScaleNormal="100" zoomScaleSheetLayoutView="100" workbookViewId="0">
      <pane xSplit="1" topLeftCell="AU1" activePane="topRight" state="frozen"/>
      <selection activeCell="AW14" sqref="AW14"/>
      <selection pane="topRight"/>
    </sheetView>
  </sheetViews>
  <sheetFormatPr defaultColWidth="12.7109375" defaultRowHeight="15.75" customHeight="1" outlineLevelCol="1" x14ac:dyDescent="0.25"/>
  <cols>
    <col min="1" max="2" width="65.7109375" style="8" customWidth="1"/>
    <col min="3" max="21" width="12.7109375" style="236" hidden="1" customWidth="1" outlineLevel="1"/>
    <col min="22" max="22" width="12.7109375" style="26" hidden="1" customWidth="1" outlineLevel="1"/>
    <col min="23" max="28" width="12.7109375" style="236" hidden="1" customWidth="1" outlineLevel="1"/>
    <col min="29" max="29" width="12.7109375" style="279" hidden="1" customWidth="1" outlineLevel="1"/>
    <col min="30" max="30" width="12.7109375" style="236" hidden="1" customWidth="1" outlineLevel="1"/>
    <col min="31" max="32" width="12.7109375" style="261" hidden="1" customWidth="1" outlineLevel="1"/>
    <col min="33" max="38" width="12.7109375" style="262" hidden="1" customWidth="1" outlineLevel="1"/>
    <col min="39" max="42" width="0" style="262" hidden="1" customWidth="1" outlineLevel="1"/>
    <col min="43" max="43" width="12.7109375" style="262" collapsed="1"/>
    <col min="44" max="45" width="12.7109375" style="262"/>
    <col min="46" max="16384" width="12.7109375" style="279"/>
  </cols>
  <sheetData>
    <row r="1" spans="1:56" ht="15.75" customHeight="1" x14ac:dyDescent="0.25">
      <c r="A1" s="1" t="s">
        <v>377</v>
      </c>
      <c r="B1" s="1" t="s">
        <v>693</v>
      </c>
      <c r="C1" s="2"/>
      <c r="D1" s="2"/>
      <c r="E1" s="2"/>
      <c r="F1" s="2"/>
      <c r="G1" s="2"/>
      <c r="H1" s="2"/>
      <c r="I1" s="2"/>
      <c r="J1" s="2"/>
      <c r="K1" s="2"/>
      <c r="L1" s="2"/>
      <c r="M1" s="2"/>
      <c r="N1" s="2"/>
      <c r="O1" s="2"/>
      <c r="P1" s="2"/>
      <c r="Q1" s="2"/>
      <c r="R1" s="2"/>
      <c r="S1" s="2"/>
      <c r="T1" s="2"/>
      <c r="U1" s="2"/>
      <c r="V1" s="206"/>
      <c r="W1" s="2"/>
      <c r="X1" s="2"/>
      <c r="Y1" s="2"/>
      <c r="Z1" s="2"/>
      <c r="AA1" s="2"/>
      <c r="AB1" s="2"/>
      <c r="AC1" s="265"/>
      <c r="AD1" s="2"/>
      <c r="AE1" s="223"/>
      <c r="AF1" s="223"/>
      <c r="AG1" s="260"/>
      <c r="AH1" s="260"/>
      <c r="AI1" s="260"/>
      <c r="AJ1" s="260"/>
      <c r="AK1" s="260"/>
      <c r="AL1" s="260"/>
      <c r="AM1" s="260"/>
      <c r="AN1" s="260"/>
      <c r="AO1" s="260"/>
      <c r="AP1" s="293"/>
      <c r="AQ1" s="293"/>
      <c r="AR1" s="293"/>
      <c r="AS1" s="293"/>
      <c r="AT1" s="293"/>
      <c r="AU1" s="293"/>
      <c r="AV1" s="293" t="s">
        <v>620</v>
      </c>
      <c r="AW1" s="293"/>
      <c r="AX1" s="293"/>
      <c r="AY1" s="293"/>
      <c r="AZ1" s="293"/>
      <c r="BA1" s="293"/>
      <c r="BB1" s="293"/>
    </row>
    <row r="2" spans="1:56" ht="15.75" customHeight="1" x14ac:dyDescent="0.25">
      <c r="A2" s="360" t="s">
        <v>0</v>
      </c>
      <c r="B2" s="360" t="s">
        <v>148</v>
      </c>
      <c r="C2" s="2"/>
      <c r="D2" s="2"/>
      <c r="E2" s="2"/>
      <c r="F2" s="2"/>
      <c r="G2" s="2"/>
      <c r="H2" s="2"/>
      <c r="I2" s="2"/>
      <c r="J2" s="2"/>
      <c r="K2" s="2"/>
      <c r="L2" s="2"/>
      <c r="M2" s="2"/>
      <c r="N2" s="2"/>
      <c r="O2" s="42" t="s">
        <v>645</v>
      </c>
      <c r="P2" s="42" t="s">
        <v>645</v>
      </c>
      <c r="Q2" s="42" t="s">
        <v>645</v>
      </c>
      <c r="R2" s="42" t="s">
        <v>645</v>
      </c>
      <c r="S2" s="42"/>
      <c r="T2" s="42"/>
      <c r="U2" s="42"/>
      <c r="V2" s="207"/>
      <c r="W2" s="42"/>
      <c r="X2" s="2"/>
      <c r="Y2" s="2"/>
      <c r="Z2" s="2"/>
      <c r="AA2" s="2"/>
      <c r="AB2" s="2"/>
      <c r="AC2" s="265"/>
      <c r="AD2" s="2"/>
      <c r="AE2" s="223"/>
      <c r="AF2" s="223"/>
      <c r="AG2" s="260"/>
      <c r="AH2" s="260"/>
      <c r="AI2" s="260"/>
      <c r="AJ2" s="260"/>
      <c r="AK2" s="260"/>
      <c r="AL2" s="260"/>
      <c r="AM2" s="260"/>
      <c r="AN2" s="260"/>
      <c r="AO2" s="260"/>
      <c r="AP2" s="293"/>
      <c r="AQ2" s="293"/>
      <c r="AR2" s="293"/>
      <c r="AS2" s="293"/>
      <c r="AT2" s="293"/>
      <c r="AU2" s="293"/>
      <c r="AV2" s="293" t="s">
        <v>621</v>
      </c>
      <c r="AW2" s="293"/>
      <c r="AX2" s="293"/>
      <c r="AY2" s="293"/>
      <c r="AZ2" s="293"/>
      <c r="BA2" s="293"/>
      <c r="BB2" s="293"/>
    </row>
    <row r="3" spans="1:56" s="236" customFormat="1" ht="15.75" customHeight="1" thickBot="1" x14ac:dyDescent="0.3">
      <c r="A3" s="43"/>
      <c r="B3" s="43"/>
      <c r="C3" s="304"/>
      <c r="D3" s="304"/>
      <c r="E3" s="304"/>
      <c r="F3" s="304"/>
      <c r="G3" s="304"/>
      <c r="H3" s="304"/>
      <c r="I3" s="304"/>
      <c r="J3" s="304"/>
      <c r="K3" s="304"/>
      <c r="L3" s="304"/>
      <c r="M3" s="304"/>
      <c r="N3" s="304"/>
      <c r="O3" s="42" t="s">
        <v>644</v>
      </c>
      <c r="P3" s="42" t="s">
        <v>644</v>
      </c>
      <c r="Q3" s="42" t="s">
        <v>644</v>
      </c>
      <c r="R3" s="42" t="s">
        <v>644</v>
      </c>
      <c r="S3" s="42"/>
      <c r="T3" s="42"/>
      <c r="U3" s="42"/>
      <c r="V3" s="207"/>
      <c r="W3" s="42"/>
      <c r="X3" s="2"/>
      <c r="Y3" s="2"/>
      <c r="Z3" s="2"/>
      <c r="AA3" s="2"/>
      <c r="AB3" s="2"/>
      <c r="AC3" s="2"/>
      <c r="AD3" s="2"/>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row>
    <row r="4" spans="1:56" s="4" customFormat="1" ht="63.6" customHeight="1" thickBot="1" x14ac:dyDescent="0.25">
      <c r="A4" s="657" t="s">
        <v>344</v>
      </c>
      <c r="B4" s="484" t="s">
        <v>160</v>
      </c>
      <c r="C4" s="484" t="s">
        <v>22</v>
      </c>
      <c r="D4" s="484" t="s">
        <v>23</v>
      </c>
      <c r="E4" s="484" t="s">
        <v>24</v>
      </c>
      <c r="F4" s="484" t="s">
        <v>25</v>
      </c>
      <c r="G4" s="484" t="s">
        <v>26</v>
      </c>
      <c r="H4" s="484" t="s">
        <v>27</v>
      </c>
      <c r="I4" s="484" t="s">
        <v>28</v>
      </c>
      <c r="J4" s="484" t="s">
        <v>29</v>
      </c>
      <c r="K4" s="484" t="s">
        <v>30</v>
      </c>
      <c r="L4" s="484" t="s">
        <v>31</v>
      </c>
      <c r="M4" s="484" t="s">
        <v>32</v>
      </c>
      <c r="N4" s="484" t="s">
        <v>33</v>
      </c>
      <c r="O4" s="484" t="s">
        <v>34</v>
      </c>
      <c r="P4" s="484" t="s">
        <v>35</v>
      </c>
      <c r="Q4" s="484" t="s">
        <v>36</v>
      </c>
      <c r="R4" s="484" t="s">
        <v>37</v>
      </c>
      <c r="S4" s="484" t="s">
        <v>38</v>
      </c>
      <c r="T4" s="484" t="s">
        <v>39</v>
      </c>
      <c r="U4" s="484" t="s">
        <v>40</v>
      </c>
      <c r="V4" s="484" t="s">
        <v>41</v>
      </c>
      <c r="W4" s="484" t="s">
        <v>101</v>
      </c>
      <c r="X4" s="484" t="s">
        <v>102</v>
      </c>
      <c r="Y4" s="484" t="s">
        <v>104</v>
      </c>
      <c r="Z4" s="484" t="s">
        <v>110</v>
      </c>
      <c r="AA4" s="484" t="s">
        <v>105</v>
      </c>
      <c r="AB4" s="484" t="s">
        <v>106</v>
      </c>
      <c r="AC4" s="484" t="s">
        <v>107</v>
      </c>
      <c r="AD4" s="484" t="s">
        <v>109</v>
      </c>
      <c r="AE4" s="658" t="s">
        <v>111</v>
      </c>
      <c r="AF4" s="658" t="s">
        <v>113</v>
      </c>
      <c r="AG4" s="658" t="s">
        <v>114</v>
      </c>
      <c r="AH4" s="658" t="s">
        <v>115</v>
      </c>
      <c r="AI4" s="658" t="s">
        <v>116</v>
      </c>
      <c r="AJ4" s="658" t="s">
        <v>117</v>
      </c>
      <c r="AK4" s="658" t="s">
        <v>118</v>
      </c>
      <c r="AL4" s="658" t="s">
        <v>119</v>
      </c>
      <c r="AM4" s="658" t="s">
        <v>120</v>
      </c>
      <c r="AN4" s="658" t="s">
        <v>200</v>
      </c>
      <c r="AO4" s="658" t="s">
        <v>201</v>
      </c>
      <c r="AP4" s="658" t="s">
        <v>431</v>
      </c>
      <c r="AQ4" s="658" t="s">
        <v>646</v>
      </c>
      <c r="AR4" s="658" t="s">
        <v>653</v>
      </c>
      <c r="AS4" s="658" t="s">
        <v>664</v>
      </c>
      <c r="AT4" s="658" t="s">
        <v>796</v>
      </c>
      <c r="AU4" s="658" t="s">
        <v>810</v>
      </c>
      <c r="AV4" s="658" t="s">
        <v>828</v>
      </c>
      <c r="AW4" s="658" t="s">
        <v>905</v>
      </c>
      <c r="AX4" s="658" t="s">
        <v>913</v>
      </c>
      <c r="AY4" s="658" t="s">
        <v>927</v>
      </c>
      <c r="AZ4" s="658" t="s">
        <v>929</v>
      </c>
      <c r="BA4" s="658" t="s">
        <v>931</v>
      </c>
      <c r="BB4" s="658" t="s">
        <v>933</v>
      </c>
    </row>
    <row r="5" spans="1:56" ht="15.75" customHeight="1" x14ac:dyDescent="0.25">
      <c r="A5" s="659" t="s">
        <v>3</v>
      </c>
      <c r="B5" s="660" t="s">
        <v>132</v>
      </c>
      <c r="C5" s="57">
        <v>1267.2739999999999</v>
      </c>
      <c r="D5" s="57">
        <v>1276.3540000000003</v>
      </c>
      <c r="E5" s="57">
        <v>1410.8799999999997</v>
      </c>
      <c r="F5" s="57">
        <v>1157.9540000000006</v>
      </c>
      <c r="G5" s="57">
        <v>1218.087</v>
      </c>
      <c r="H5" s="57">
        <v>1263.3890000000001</v>
      </c>
      <c r="I5" s="57">
        <v>1582.0160000000001</v>
      </c>
      <c r="J5" s="57">
        <v>1107.3850000000002</v>
      </c>
      <c r="K5" s="57">
        <v>1321.3019999999999</v>
      </c>
      <c r="L5" s="57">
        <v>1362.63</v>
      </c>
      <c r="M5" s="57">
        <v>1328.258</v>
      </c>
      <c r="N5" s="57">
        <v>1641.326</v>
      </c>
      <c r="O5" s="57">
        <v>1491.992</v>
      </c>
      <c r="P5" s="57">
        <v>1444.69</v>
      </c>
      <c r="Q5" s="57">
        <v>1434.2650000000001</v>
      </c>
      <c r="R5" s="57">
        <v>1563.309</v>
      </c>
      <c r="S5" s="57">
        <v>1354.6179999999999</v>
      </c>
      <c r="T5" s="57">
        <v>1324.28</v>
      </c>
      <c r="U5" s="57">
        <v>1365.972</v>
      </c>
      <c r="V5" s="57">
        <v>1401.607</v>
      </c>
      <c r="W5" s="57">
        <v>1507.41</v>
      </c>
      <c r="X5" s="57">
        <v>1581.606</v>
      </c>
      <c r="Y5" s="57">
        <v>1600.0250000000001</v>
      </c>
      <c r="Z5" s="57">
        <v>1565.777</v>
      </c>
      <c r="AA5" s="57">
        <v>1477.423</v>
      </c>
      <c r="AB5" s="57">
        <v>1515.76</v>
      </c>
      <c r="AC5" s="57">
        <v>1590.386</v>
      </c>
      <c r="AD5" s="57">
        <v>1649.8309999999999</v>
      </c>
      <c r="AE5" s="57">
        <v>1598</v>
      </c>
      <c r="AF5" s="57">
        <v>1649</v>
      </c>
      <c r="AG5" s="57">
        <v>1608</v>
      </c>
      <c r="AH5" s="57">
        <v>1730</v>
      </c>
      <c r="AI5" s="57">
        <v>1681</v>
      </c>
      <c r="AJ5" s="263">
        <v>1720</v>
      </c>
      <c r="AK5" s="263">
        <v>1798</v>
      </c>
      <c r="AL5" s="263">
        <v>1776</v>
      </c>
      <c r="AM5" s="57">
        <v>1764</v>
      </c>
      <c r="AN5" s="57">
        <v>1819</v>
      </c>
      <c r="AO5" s="57">
        <v>1901</v>
      </c>
      <c r="AP5" s="263">
        <v>1943</v>
      </c>
      <c r="AQ5" s="263">
        <v>2037</v>
      </c>
      <c r="AR5" s="263">
        <v>2048</v>
      </c>
      <c r="AS5" s="263">
        <v>2186</v>
      </c>
      <c r="AT5" s="263">
        <v>2094</v>
      </c>
      <c r="AU5" s="263">
        <v>2207</v>
      </c>
      <c r="AV5" s="263">
        <v>2122</v>
      </c>
      <c r="AW5" s="263">
        <v>1652</v>
      </c>
      <c r="AX5" s="263">
        <v>1817</v>
      </c>
      <c r="AY5" s="263">
        <v>1635</v>
      </c>
      <c r="AZ5" s="263">
        <v>1700</v>
      </c>
      <c r="BA5" s="263">
        <v>1776</v>
      </c>
      <c r="BB5" s="263">
        <v>1883</v>
      </c>
      <c r="BC5" s="262"/>
      <c r="BD5" s="262"/>
    </row>
    <row r="6" spans="1:56" s="236" customFormat="1" ht="15.75" customHeight="1" x14ac:dyDescent="0.25">
      <c r="A6" s="40" t="s">
        <v>5</v>
      </c>
      <c r="B6" s="41" t="s">
        <v>135</v>
      </c>
      <c r="C6" s="237">
        <v>480.512</v>
      </c>
      <c r="D6" s="237">
        <v>542.45000000000005</v>
      </c>
      <c r="E6" s="237">
        <v>622.70299999999997</v>
      </c>
      <c r="F6" s="237">
        <v>619.26299999999992</v>
      </c>
      <c r="G6" s="237">
        <v>647.82000000000005</v>
      </c>
      <c r="H6" s="237">
        <v>710.13700000000006</v>
      </c>
      <c r="I6" s="237">
        <v>679.41599999999994</v>
      </c>
      <c r="J6" s="237">
        <v>701.52399999999989</v>
      </c>
      <c r="K6" s="237">
        <v>609.798</v>
      </c>
      <c r="L6" s="237">
        <v>651.92100000000005</v>
      </c>
      <c r="M6" s="237">
        <v>622.41200000000003</v>
      </c>
      <c r="N6" s="237">
        <v>635.08900000000006</v>
      </c>
      <c r="O6" s="237">
        <v>573.52800000000002</v>
      </c>
      <c r="P6" s="237">
        <v>620.99300000000005</v>
      </c>
      <c r="Q6" s="237">
        <v>590.65800000000002</v>
      </c>
      <c r="R6" s="237">
        <v>466.04300000000001</v>
      </c>
      <c r="S6" s="237">
        <v>556.23500000000001</v>
      </c>
      <c r="T6" s="237">
        <v>519.07100000000003</v>
      </c>
      <c r="U6" s="237">
        <v>564.16700000000003</v>
      </c>
      <c r="V6" s="237">
        <v>587.80100000000004</v>
      </c>
      <c r="W6" s="237">
        <v>567.16999999999996</v>
      </c>
      <c r="X6" s="237">
        <v>584.88599999999997</v>
      </c>
      <c r="Y6" s="237">
        <v>540.27</v>
      </c>
      <c r="Z6" s="237">
        <v>522.69500000000005</v>
      </c>
      <c r="AA6" s="237">
        <v>503.09199999999998</v>
      </c>
      <c r="AB6" s="237">
        <v>583.01300000000003</v>
      </c>
      <c r="AC6" s="237">
        <v>533.73599999999999</v>
      </c>
      <c r="AD6" s="237">
        <v>717.75900000000001</v>
      </c>
      <c r="AE6" s="237">
        <v>522</v>
      </c>
      <c r="AF6" s="237">
        <v>531</v>
      </c>
      <c r="AG6" s="237">
        <v>545</v>
      </c>
      <c r="AH6" s="237">
        <v>543</v>
      </c>
      <c r="AI6" s="237">
        <v>550</v>
      </c>
      <c r="AJ6" s="275">
        <v>594</v>
      </c>
      <c r="AK6" s="275">
        <v>617</v>
      </c>
      <c r="AL6" s="275">
        <v>612</v>
      </c>
      <c r="AM6" s="237">
        <v>610</v>
      </c>
      <c r="AN6" s="237">
        <v>617</v>
      </c>
      <c r="AO6" s="237">
        <v>658</v>
      </c>
      <c r="AP6" s="263">
        <v>638</v>
      </c>
      <c r="AQ6" s="275">
        <v>661</v>
      </c>
      <c r="AR6" s="263">
        <v>622</v>
      </c>
      <c r="AS6" s="263">
        <v>598</v>
      </c>
      <c r="AT6" s="263">
        <v>637</v>
      </c>
      <c r="AU6" s="263">
        <v>755</v>
      </c>
      <c r="AV6" s="263">
        <v>724</v>
      </c>
      <c r="AW6" s="263">
        <v>792</v>
      </c>
      <c r="AX6" s="263">
        <v>789</v>
      </c>
      <c r="AY6" s="263">
        <v>782</v>
      </c>
      <c r="AZ6" s="263">
        <v>799</v>
      </c>
      <c r="BA6" s="263">
        <v>855</v>
      </c>
      <c r="BB6" s="263">
        <v>919</v>
      </c>
      <c r="BC6" s="262"/>
      <c r="BD6" s="262"/>
    </row>
    <row r="7" spans="1:56" s="236" customFormat="1" ht="15.75" customHeight="1" x14ac:dyDescent="0.25">
      <c r="A7" s="40" t="s">
        <v>6</v>
      </c>
      <c r="B7" s="41" t="s">
        <v>149</v>
      </c>
      <c r="C7" s="237">
        <v>212.06299999999999</v>
      </c>
      <c r="D7" s="237">
        <v>308.16499999999996</v>
      </c>
      <c r="E7" s="237">
        <v>-14.499999999999943</v>
      </c>
      <c r="F7" s="237">
        <v>-190.71500000000003</v>
      </c>
      <c r="G7" s="237">
        <v>52.915999999999997</v>
      </c>
      <c r="H7" s="237">
        <v>66.14500000000001</v>
      </c>
      <c r="I7" s="237">
        <v>103.125</v>
      </c>
      <c r="J7" s="237">
        <v>19.015999999999991</v>
      </c>
      <c r="K7" s="226">
        <v>43.917999999999999</v>
      </c>
      <c r="L7" s="226">
        <v>27.079000000000001</v>
      </c>
      <c r="M7" s="226">
        <v>47.323</v>
      </c>
      <c r="N7" s="226">
        <v>118.194</v>
      </c>
      <c r="O7" s="226">
        <v>68.337000000000003</v>
      </c>
      <c r="P7" s="226">
        <v>44.276000000000003</v>
      </c>
      <c r="Q7" s="226">
        <v>54.997999999999998</v>
      </c>
      <c r="R7" s="226">
        <v>30.904</v>
      </c>
      <c r="S7" s="226">
        <v>24.63</v>
      </c>
      <c r="T7" s="226">
        <v>44.341999999999999</v>
      </c>
      <c r="U7" s="226">
        <v>46.201999999999998</v>
      </c>
      <c r="V7" s="226">
        <v>65.587999999999994</v>
      </c>
      <c r="W7" s="226">
        <v>42.277000000000001</v>
      </c>
      <c r="X7" s="226">
        <v>66.468999999999994</v>
      </c>
      <c r="Y7" s="226">
        <v>53.753999999999998</v>
      </c>
      <c r="Z7" s="226">
        <v>68.027000000000001</v>
      </c>
      <c r="AA7" s="226">
        <v>96.278000000000006</v>
      </c>
      <c r="AB7" s="226">
        <v>53.207000000000001</v>
      </c>
      <c r="AC7" s="226">
        <v>38.563000000000002</v>
      </c>
      <c r="AD7" s="226">
        <v>164.05199999999999</v>
      </c>
      <c r="AE7" s="237">
        <v>71</v>
      </c>
      <c r="AF7" s="237">
        <v>60</v>
      </c>
      <c r="AG7" s="275">
        <v>124</v>
      </c>
      <c r="AH7" s="275">
        <v>102</v>
      </c>
      <c r="AI7" s="275">
        <v>100</v>
      </c>
      <c r="AJ7" s="275">
        <v>110</v>
      </c>
      <c r="AK7" s="275">
        <v>115</v>
      </c>
      <c r="AL7" s="275">
        <v>124</v>
      </c>
      <c r="AM7" s="275">
        <v>130</v>
      </c>
      <c r="AN7" s="275">
        <v>42</v>
      </c>
      <c r="AO7" s="275">
        <v>94</v>
      </c>
      <c r="AP7" s="263">
        <v>100</v>
      </c>
      <c r="AQ7" s="275">
        <v>102</v>
      </c>
      <c r="AR7" s="275">
        <v>315</v>
      </c>
      <c r="AS7" s="275">
        <v>134</v>
      </c>
      <c r="AT7" s="275">
        <v>75</v>
      </c>
      <c r="AU7" s="275">
        <v>-122</v>
      </c>
      <c r="AV7" s="275">
        <v>-48</v>
      </c>
      <c r="AW7" s="263">
        <v>-86</v>
      </c>
      <c r="AX7" s="263">
        <v>59</v>
      </c>
      <c r="AY7" s="275">
        <v>-19</v>
      </c>
      <c r="AZ7" s="263">
        <v>-39</v>
      </c>
      <c r="BA7" s="263">
        <v>-12</v>
      </c>
      <c r="BB7" s="263">
        <v>71</v>
      </c>
      <c r="BC7" s="262"/>
      <c r="BD7" s="262"/>
    </row>
    <row r="8" spans="1:56" s="9" customFormat="1" ht="42" customHeight="1" x14ac:dyDescent="0.25">
      <c r="A8" s="654" t="s">
        <v>911</v>
      </c>
      <c r="B8" s="661" t="s">
        <v>374</v>
      </c>
      <c r="C8" s="240">
        <v>-3.4359999999999999</v>
      </c>
      <c r="D8" s="240">
        <v>0.80699999999999994</v>
      </c>
      <c r="E8" s="240">
        <v>-0.80500000000000016</v>
      </c>
      <c r="F8" s="240">
        <v>-0.10299999999999976</v>
      </c>
      <c r="G8" s="240">
        <v>-2.0539999999999998</v>
      </c>
      <c r="H8" s="240">
        <v>-1.4820000000000002</v>
      </c>
      <c r="I8" s="240">
        <v>4.1260000000000003</v>
      </c>
      <c r="J8" s="240">
        <v>-4.3029999999999999</v>
      </c>
      <c r="K8" s="240">
        <v>3.2000000000000001E-2</v>
      </c>
      <c r="L8" s="240">
        <v>5.6449999999999996</v>
      </c>
      <c r="M8" s="240">
        <v>2.661</v>
      </c>
      <c r="N8" s="240">
        <v>-8.7550000000000008</v>
      </c>
      <c r="O8" s="240">
        <v>-0.30499999999999999</v>
      </c>
      <c r="P8" s="240">
        <v>6.431</v>
      </c>
      <c r="Q8" s="240">
        <v>-2.8130000000000002</v>
      </c>
      <c r="R8" s="240">
        <v>-1.4390000000000001</v>
      </c>
      <c r="S8" s="240">
        <v>-2.2909999999999999</v>
      </c>
      <c r="T8" s="240">
        <v>-3.391</v>
      </c>
      <c r="U8" s="240">
        <v>3.6789999999999998</v>
      </c>
      <c r="V8" s="240">
        <v>10.362</v>
      </c>
      <c r="W8" s="240">
        <v>2.3359999999999999</v>
      </c>
      <c r="X8" s="240">
        <v>5.6189999999999998</v>
      </c>
      <c r="Y8" s="240">
        <v>1.9990000000000001</v>
      </c>
      <c r="Z8" s="240">
        <v>-1.516</v>
      </c>
      <c r="AA8" s="240">
        <v>-2.875</v>
      </c>
      <c r="AB8" s="240">
        <v>8.7789999999999999</v>
      </c>
      <c r="AC8" s="240">
        <v>-0.14199999999999999</v>
      </c>
      <c r="AD8" s="240">
        <v>0.53800000000000003</v>
      </c>
      <c r="AE8" s="240">
        <v>0</v>
      </c>
      <c r="AF8" s="240">
        <v>0</v>
      </c>
      <c r="AG8" s="240">
        <v>-1</v>
      </c>
      <c r="AH8" s="240">
        <v>4</v>
      </c>
      <c r="AI8" s="240">
        <v>1</v>
      </c>
      <c r="AJ8" s="227">
        <v>-3</v>
      </c>
      <c r="AK8" s="227">
        <v>1</v>
      </c>
      <c r="AL8" s="227">
        <v>6</v>
      </c>
      <c r="AM8" s="240">
        <v>5</v>
      </c>
      <c r="AN8" s="240">
        <v>-1</v>
      </c>
      <c r="AO8" s="240">
        <v>2</v>
      </c>
      <c r="AP8" s="240">
        <v>5</v>
      </c>
      <c r="AQ8" s="227">
        <v>13</v>
      </c>
      <c r="AR8" s="227">
        <v>18</v>
      </c>
      <c r="AS8" s="227">
        <v>10</v>
      </c>
      <c r="AT8" s="227">
        <v>34</v>
      </c>
      <c r="AU8" s="227">
        <v>-39</v>
      </c>
      <c r="AV8" s="227">
        <v>-36</v>
      </c>
      <c r="AW8" s="263">
        <v>-32</v>
      </c>
      <c r="AX8" s="263">
        <v>2</v>
      </c>
      <c r="AY8" s="227">
        <v>-25</v>
      </c>
      <c r="AZ8" s="263">
        <v>-46</v>
      </c>
      <c r="BA8" s="263">
        <v>-25</v>
      </c>
      <c r="BB8" s="263">
        <v>19</v>
      </c>
      <c r="BC8" s="262"/>
      <c r="BD8" s="262"/>
    </row>
    <row r="9" spans="1:56" s="9" customFormat="1" ht="15.75" customHeight="1" x14ac:dyDescent="0.25">
      <c r="A9" s="661" t="s">
        <v>10</v>
      </c>
      <c r="B9" s="661" t="s">
        <v>151</v>
      </c>
      <c r="C9" s="240">
        <v>167.922</v>
      </c>
      <c r="D9" s="240">
        <v>243.84700000000001</v>
      </c>
      <c r="E9" s="240">
        <v>-87.850000000000023</v>
      </c>
      <c r="F9" s="240">
        <v>-214.31099999999998</v>
      </c>
      <c r="G9" s="240">
        <v>27.916</v>
      </c>
      <c r="H9" s="240">
        <v>25.63</v>
      </c>
      <c r="I9" s="240">
        <v>82.808999999999997</v>
      </c>
      <c r="J9" s="240">
        <v>-42.910999999999987</v>
      </c>
      <c r="K9" s="240">
        <v>33.290999999999997</v>
      </c>
      <c r="L9" s="240">
        <v>17.306000000000001</v>
      </c>
      <c r="M9" s="240">
        <v>36.478000000000002</v>
      </c>
      <c r="N9" s="240">
        <v>119.821</v>
      </c>
      <c r="O9" s="240">
        <v>62.219000000000001</v>
      </c>
      <c r="P9" s="240">
        <v>31.238</v>
      </c>
      <c r="Q9" s="240">
        <v>50.853999999999999</v>
      </c>
      <c r="R9" s="240">
        <v>26.006</v>
      </c>
      <c r="S9" s="240">
        <v>20.87</v>
      </c>
      <c r="T9" s="240">
        <v>39.140999999999998</v>
      </c>
      <c r="U9" s="240">
        <v>34.271999999999998</v>
      </c>
      <c r="V9" s="240">
        <v>46.911999999999999</v>
      </c>
      <c r="W9" s="240">
        <v>32.021999999999998</v>
      </c>
      <c r="X9" s="240">
        <v>48.331000000000003</v>
      </c>
      <c r="Y9" s="240">
        <v>43.097000000000001</v>
      </c>
      <c r="Z9" s="240">
        <v>38.29</v>
      </c>
      <c r="AA9" s="240">
        <v>59.404000000000003</v>
      </c>
      <c r="AB9" s="240">
        <v>42.121000000000002</v>
      </c>
      <c r="AC9" s="240">
        <v>31.414000000000001</v>
      </c>
      <c r="AD9" s="240">
        <v>51.561</v>
      </c>
      <c r="AE9" s="240">
        <v>27</v>
      </c>
      <c r="AF9" s="240">
        <v>56</v>
      </c>
      <c r="AG9" s="240">
        <v>96</v>
      </c>
      <c r="AH9" s="240">
        <v>87</v>
      </c>
      <c r="AI9" s="240">
        <v>47</v>
      </c>
      <c r="AJ9" s="227">
        <v>53</v>
      </c>
      <c r="AK9" s="227">
        <v>55</v>
      </c>
      <c r="AL9" s="227">
        <v>58</v>
      </c>
      <c r="AM9" s="240">
        <v>36</v>
      </c>
      <c r="AN9" s="240">
        <v>53</v>
      </c>
      <c r="AO9" s="240">
        <v>28</v>
      </c>
      <c r="AP9" s="240">
        <v>44</v>
      </c>
      <c r="AQ9" s="227">
        <v>11</v>
      </c>
      <c r="AR9" s="227">
        <v>79</v>
      </c>
      <c r="AS9" s="227">
        <v>64</v>
      </c>
      <c r="AT9" s="227">
        <v>39</v>
      </c>
      <c r="AU9" s="227">
        <v>-16</v>
      </c>
      <c r="AV9" s="227">
        <v>-14</v>
      </c>
      <c r="AW9" s="263">
        <v>12</v>
      </c>
      <c r="AX9" s="263">
        <v>29</v>
      </c>
      <c r="AY9" s="227">
        <v>-14</v>
      </c>
      <c r="AZ9" s="263">
        <v>6</v>
      </c>
      <c r="BA9" s="263">
        <v>-1</v>
      </c>
      <c r="BB9" s="263">
        <v>13</v>
      </c>
      <c r="BC9" s="262"/>
      <c r="BD9" s="262"/>
    </row>
    <row r="10" spans="1:56" s="9" customFormat="1" ht="29.25" customHeight="1" x14ac:dyDescent="0.25">
      <c r="A10" s="661" t="s">
        <v>690</v>
      </c>
      <c r="B10" s="661" t="s">
        <v>731</v>
      </c>
      <c r="C10" s="240">
        <v>0</v>
      </c>
      <c r="D10" s="240">
        <v>0</v>
      </c>
      <c r="E10" s="240">
        <v>0</v>
      </c>
      <c r="F10" s="240">
        <v>0</v>
      </c>
      <c r="G10" s="240">
        <v>0</v>
      </c>
      <c r="H10" s="240">
        <v>0</v>
      </c>
      <c r="I10" s="240">
        <v>0</v>
      </c>
      <c r="J10" s="240">
        <v>0</v>
      </c>
      <c r="K10" s="240">
        <v>0</v>
      </c>
      <c r="L10" s="240">
        <v>0</v>
      </c>
      <c r="M10" s="240">
        <v>0</v>
      </c>
      <c r="N10" s="240">
        <v>0</v>
      </c>
      <c r="O10" s="240">
        <v>0</v>
      </c>
      <c r="P10" s="240">
        <v>0</v>
      </c>
      <c r="Q10" s="240">
        <v>0</v>
      </c>
      <c r="R10" s="240">
        <v>0</v>
      </c>
      <c r="S10" s="240">
        <v>0</v>
      </c>
      <c r="T10" s="240">
        <v>0</v>
      </c>
      <c r="U10" s="240">
        <v>0</v>
      </c>
      <c r="V10" s="240">
        <v>0</v>
      </c>
      <c r="W10" s="240">
        <v>0</v>
      </c>
      <c r="X10" s="240">
        <v>0</v>
      </c>
      <c r="Y10" s="240">
        <v>0</v>
      </c>
      <c r="Z10" s="240">
        <v>0</v>
      </c>
      <c r="AA10" s="240">
        <v>0</v>
      </c>
      <c r="AB10" s="240">
        <v>0</v>
      </c>
      <c r="AC10" s="240">
        <v>0</v>
      </c>
      <c r="AD10" s="240">
        <v>0</v>
      </c>
      <c r="AE10" s="240">
        <v>0</v>
      </c>
      <c r="AF10" s="240">
        <v>0</v>
      </c>
      <c r="AG10" s="240">
        <v>0</v>
      </c>
      <c r="AH10" s="240">
        <v>0</v>
      </c>
      <c r="AI10" s="240">
        <v>0</v>
      </c>
      <c r="AJ10" s="227">
        <v>0</v>
      </c>
      <c r="AK10" s="227">
        <v>0</v>
      </c>
      <c r="AL10" s="227">
        <v>0</v>
      </c>
      <c r="AM10" s="227">
        <v>0</v>
      </c>
      <c r="AN10" s="227">
        <v>1</v>
      </c>
      <c r="AO10" s="227">
        <v>0</v>
      </c>
      <c r="AP10" s="227">
        <v>5</v>
      </c>
      <c r="AQ10" s="227">
        <v>4</v>
      </c>
      <c r="AR10" s="227">
        <v>-2</v>
      </c>
      <c r="AS10" s="227">
        <v>3</v>
      </c>
      <c r="AT10" s="227">
        <v>-14</v>
      </c>
      <c r="AU10" s="227">
        <v>-7</v>
      </c>
      <c r="AV10" s="227">
        <v>-1</v>
      </c>
      <c r="AW10" s="263">
        <v>-4</v>
      </c>
      <c r="AX10" s="263">
        <v>5</v>
      </c>
      <c r="AY10" s="227">
        <v>1</v>
      </c>
      <c r="AZ10" s="263">
        <v>1</v>
      </c>
      <c r="BA10" s="263">
        <v>0</v>
      </c>
      <c r="BB10" s="263">
        <v>0</v>
      </c>
      <c r="BC10" s="262"/>
      <c r="BD10" s="262"/>
    </row>
    <row r="11" spans="1:56" s="9" customFormat="1" ht="15.75" customHeight="1" x14ac:dyDescent="0.25">
      <c r="A11" s="661" t="s">
        <v>691</v>
      </c>
      <c r="B11" s="661" t="s">
        <v>151</v>
      </c>
      <c r="C11" s="240">
        <v>0</v>
      </c>
      <c r="D11" s="240">
        <v>0</v>
      </c>
      <c r="E11" s="240">
        <v>0</v>
      </c>
      <c r="F11" s="240">
        <v>0</v>
      </c>
      <c r="G11" s="240">
        <v>0</v>
      </c>
      <c r="H11" s="240">
        <v>0</v>
      </c>
      <c r="I11" s="240">
        <v>0</v>
      </c>
      <c r="J11" s="240">
        <v>0</v>
      </c>
      <c r="K11" s="240">
        <v>0</v>
      </c>
      <c r="L11" s="240">
        <v>0</v>
      </c>
      <c r="M11" s="240">
        <v>0</v>
      </c>
      <c r="N11" s="240">
        <v>0</v>
      </c>
      <c r="O11" s="240">
        <v>0</v>
      </c>
      <c r="P11" s="240">
        <v>0</v>
      </c>
      <c r="Q11" s="240">
        <v>0</v>
      </c>
      <c r="R11" s="240">
        <v>0</v>
      </c>
      <c r="S11" s="240">
        <v>0</v>
      </c>
      <c r="T11" s="240">
        <v>0</v>
      </c>
      <c r="U11" s="240">
        <v>0</v>
      </c>
      <c r="V11" s="240">
        <v>0</v>
      </c>
      <c r="W11" s="240">
        <v>0</v>
      </c>
      <c r="X11" s="240">
        <v>0</v>
      </c>
      <c r="Y11" s="240">
        <v>0</v>
      </c>
      <c r="Z11" s="240">
        <v>0</v>
      </c>
      <c r="AA11" s="240">
        <v>0</v>
      </c>
      <c r="AB11" s="240">
        <v>0</v>
      </c>
      <c r="AC11" s="240">
        <v>0</v>
      </c>
      <c r="AD11" s="240">
        <v>0</v>
      </c>
      <c r="AE11" s="240">
        <v>0</v>
      </c>
      <c r="AF11" s="240">
        <v>0</v>
      </c>
      <c r="AG11" s="240">
        <v>0</v>
      </c>
      <c r="AH11" s="240">
        <v>0</v>
      </c>
      <c r="AI11" s="240">
        <v>0</v>
      </c>
      <c r="AJ11" s="227">
        <v>0</v>
      </c>
      <c r="AK11" s="227">
        <v>0</v>
      </c>
      <c r="AL11" s="227">
        <v>0</v>
      </c>
      <c r="AM11" s="240">
        <v>0</v>
      </c>
      <c r="AN11" s="240">
        <v>3</v>
      </c>
      <c r="AO11" s="240">
        <v>0</v>
      </c>
      <c r="AP11" s="240">
        <v>-3</v>
      </c>
      <c r="AQ11" s="227">
        <v>0</v>
      </c>
      <c r="AR11" s="227">
        <v>0</v>
      </c>
      <c r="AS11" s="227">
        <v>0</v>
      </c>
      <c r="AT11" s="227">
        <v>0</v>
      </c>
      <c r="AU11" s="227">
        <v>0</v>
      </c>
      <c r="AV11" s="227">
        <v>0</v>
      </c>
      <c r="AW11" s="263">
        <v>0</v>
      </c>
      <c r="AX11" s="263">
        <v>0</v>
      </c>
      <c r="AY11" s="227">
        <v>0</v>
      </c>
      <c r="AZ11" s="263">
        <v>0</v>
      </c>
      <c r="BA11" s="263">
        <v>0</v>
      </c>
      <c r="BB11" s="263">
        <v>0</v>
      </c>
      <c r="BC11" s="262"/>
      <c r="BD11" s="262"/>
    </row>
    <row r="12" spans="1:56" s="25" customFormat="1" ht="15.75" customHeight="1" x14ac:dyDescent="0.25">
      <c r="A12" s="661" t="s">
        <v>7</v>
      </c>
      <c r="B12" s="661" t="s">
        <v>136</v>
      </c>
      <c r="C12" s="58">
        <v>0</v>
      </c>
      <c r="D12" s="58">
        <v>0</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v>0</v>
      </c>
      <c r="AK12" s="58">
        <v>0</v>
      </c>
      <c r="AL12" s="58">
        <v>0</v>
      </c>
      <c r="AM12" s="58">
        <v>0</v>
      </c>
      <c r="AN12" s="58">
        <v>0</v>
      </c>
      <c r="AO12" s="58">
        <v>0</v>
      </c>
      <c r="AP12" s="58">
        <v>0</v>
      </c>
      <c r="AQ12" s="58">
        <v>0</v>
      </c>
      <c r="AR12" s="58">
        <v>0</v>
      </c>
      <c r="AS12" s="58">
        <v>0</v>
      </c>
      <c r="AT12" s="227">
        <v>0</v>
      </c>
      <c r="AU12" s="227">
        <v>0</v>
      </c>
      <c r="AV12" s="227">
        <v>0</v>
      </c>
      <c r="AW12" s="263">
        <v>0</v>
      </c>
      <c r="AX12" s="263">
        <v>0</v>
      </c>
      <c r="AY12" s="227">
        <v>0</v>
      </c>
      <c r="AZ12" s="263">
        <v>0</v>
      </c>
      <c r="BA12" s="263">
        <v>0</v>
      </c>
      <c r="BB12" s="263">
        <v>0</v>
      </c>
      <c r="BC12" s="262"/>
      <c r="BD12" s="262"/>
    </row>
    <row r="13" spans="1:56" s="25" customFormat="1" ht="32.450000000000003" customHeight="1" x14ac:dyDescent="0.25">
      <c r="A13" s="654" t="s">
        <v>912</v>
      </c>
      <c r="B13" s="661" t="s">
        <v>154</v>
      </c>
      <c r="C13" s="227">
        <v>41.076999999999998</v>
      </c>
      <c r="D13" s="227">
        <v>57.010999999999996</v>
      </c>
      <c r="E13" s="227">
        <v>67.653999999999996</v>
      </c>
      <c r="F13" s="227">
        <v>17.200000000000017</v>
      </c>
      <c r="G13" s="227">
        <v>20.553999999999998</v>
      </c>
      <c r="H13" s="227">
        <v>35.492000000000004</v>
      </c>
      <c r="I13" s="227">
        <v>9.6709999999999994</v>
      </c>
      <c r="J13" s="227">
        <v>59.730000000000004</v>
      </c>
      <c r="K13" s="227">
        <v>4.09</v>
      </c>
      <c r="L13" s="227">
        <v>-2.3820000000000001</v>
      </c>
      <c r="M13" s="227">
        <v>1.675</v>
      </c>
      <c r="N13" s="227">
        <v>0.61799999999999999</v>
      </c>
      <c r="O13" s="227">
        <v>-8.6999999999999994E-2</v>
      </c>
      <c r="P13" s="227">
        <v>9.8000000000000004E-2</v>
      </c>
      <c r="Q13" s="227">
        <v>0.44700000000000001</v>
      </c>
      <c r="R13" s="227">
        <v>-0.17199999999999999</v>
      </c>
      <c r="S13" s="227">
        <v>-0.45900000000000002</v>
      </c>
      <c r="T13" s="227">
        <v>2.0830000000000002</v>
      </c>
      <c r="U13" s="227">
        <v>1.7410000000000001</v>
      </c>
      <c r="V13" s="227">
        <v>1.8049999999999999</v>
      </c>
      <c r="W13" s="227">
        <v>1.409</v>
      </c>
      <c r="X13" s="227">
        <v>6.01</v>
      </c>
      <c r="Y13" s="227">
        <v>2.1339999999999999</v>
      </c>
      <c r="Z13" s="227">
        <v>24.731999999999999</v>
      </c>
      <c r="AA13" s="227">
        <v>33.213000000000001</v>
      </c>
      <c r="AB13" s="227">
        <v>-4.22</v>
      </c>
      <c r="AC13" s="227">
        <v>0.76400000000000001</v>
      </c>
      <c r="AD13" s="227">
        <v>105.443</v>
      </c>
      <c r="AE13" s="227">
        <v>37</v>
      </c>
      <c r="AF13" s="227">
        <v>-9</v>
      </c>
      <c r="AG13" s="227">
        <v>23</v>
      </c>
      <c r="AH13" s="227">
        <v>4</v>
      </c>
      <c r="AI13" s="227">
        <v>45</v>
      </c>
      <c r="AJ13" s="227">
        <v>54</v>
      </c>
      <c r="AK13" s="227">
        <v>52</v>
      </c>
      <c r="AL13" s="227">
        <v>54</v>
      </c>
      <c r="AM13" s="227">
        <v>82</v>
      </c>
      <c r="AN13" s="227">
        <v>-20</v>
      </c>
      <c r="AO13" s="227">
        <v>57</v>
      </c>
      <c r="AP13" s="227">
        <v>42</v>
      </c>
      <c r="AQ13" s="227">
        <v>68</v>
      </c>
      <c r="AR13" s="227">
        <v>213</v>
      </c>
      <c r="AS13" s="227">
        <v>50</v>
      </c>
      <c r="AT13" s="227">
        <v>10</v>
      </c>
      <c r="AU13" s="227">
        <v>-66</v>
      </c>
      <c r="AV13" s="227">
        <v>-4</v>
      </c>
      <c r="AW13" s="263">
        <v>-68</v>
      </c>
      <c r="AX13" s="263">
        <v>16</v>
      </c>
      <c r="AY13" s="227">
        <v>12</v>
      </c>
      <c r="AZ13" s="263">
        <v>-6</v>
      </c>
      <c r="BA13" s="263">
        <v>8</v>
      </c>
      <c r="BB13" s="263">
        <v>32</v>
      </c>
      <c r="BC13" s="262"/>
      <c r="BD13" s="262"/>
    </row>
    <row r="14" spans="1:56" s="9" customFormat="1" ht="15.75" customHeight="1" x14ac:dyDescent="0.25">
      <c r="A14" s="661" t="s">
        <v>781</v>
      </c>
      <c r="B14" s="661" t="s">
        <v>373</v>
      </c>
      <c r="C14" s="240">
        <v>6.5</v>
      </c>
      <c r="D14" s="240">
        <v>6.5</v>
      </c>
      <c r="E14" s="240">
        <v>6.5</v>
      </c>
      <c r="F14" s="240">
        <v>6.5</v>
      </c>
      <c r="G14" s="240">
        <v>6.5</v>
      </c>
      <c r="H14" s="240">
        <v>6.5050000000000008</v>
      </c>
      <c r="I14" s="240">
        <v>6.5190000000000001</v>
      </c>
      <c r="J14" s="240">
        <v>6.5</v>
      </c>
      <c r="K14" s="240">
        <v>6.5049999999999999</v>
      </c>
      <c r="L14" s="240">
        <v>6.51</v>
      </c>
      <c r="M14" s="240">
        <v>6.5090000000000003</v>
      </c>
      <c r="N14" s="240">
        <v>6.51</v>
      </c>
      <c r="O14" s="240">
        <v>6.51</v>
      </c>
      <c r="P14" s="240">
        <v>6.5090000000000003</v>
      </c>
      <c r="Q14" s="240">
        <v>6.51</v>
      </c>
      <c r="R14" s="240">
        <v>26.038</v>
      </c>
      <c r="S14" s="240">
        <v>6.51</v>
      </c>
      <c r="T14" s="240">
        <v>6.5090000000000003</v>
      </c>
      <c r="U14" s="240">
        <v>6.51</v>
      </c>
      <c r="V14" s="240">
        <v>6.5090000000000003</v>
      </c>
      <c r="W14" s="240">
        <v>6.51</v>
      </c>
      <c r="X14" s="240">
        <v>6.5090000000000003</v>
      </c>
      <c r="Y14" s="240">
        <v>6.524</v>
      </c>
      <c r="Z14" s="240">
        <v>6.5209999999999999</v>
      </c>
      <c r="AA14" s="240">
        <v>6.5359999999999996</v>
      </c>
      <c r="AB14" s="240">
        <v>6.5270000000000001</v>
      </c>
      <c r="AC14" s="240">
        <v>6.5270000000000001</v>
      </c>
      <c r="AD14" s="240">
        <v>6.51</v>
      </c>
      <c r="AE14" s="240">
        <v>7</v>
      </c>
      <c r="AF14" s="240">
        <v>6</v>
      </c>
      <c r="AG14" s="240">
        <v>6</v>
      </c>
      <c r="AH14" s="240">
        <v>7</v>
      </c>
      <c r="AI14" s="240">
        <v>7</v>
      </c>
      <c r="AJ14" s="240">
        <v>6</v>
      </c>
      <c r="AK14" s="240">
        <v>7</v>
      </c>
      <c r="AL14" s="240">
        <v>6</v>
      </c>
      <c r="AM14" s="240">
        <v>7</v>
      </c>
      <c r="AN14" s="240">
        <v>6</v>
      </c>
      <c r="AO14" s="240">
        <v>7</v>
      </c>
      <c r="AP14" s="240">
        <v>7</v>
      </c>
      <c r="AQ14" s="240">
        <v>6</v>
      </c>
      <c r="AR14" s="240">
        <v>7</v>
      </c>
      <c r="AS14" s="240">
        <v>7</v>
      </c>
      <c r="AT14" s="227">
        <v>6</v>
      </c>
      <c r="AU14" s="227">
        <v>6</v>
      </c>
      <c r="AV14" s="227">
        <v>7</v>
      </c>
      <c r="AW14" s="263">
        <v>6</v>
      </c>
      <c r="AX14" s="263">
        <v>7</v>
      </c>
      <c r="AY14" s="227">
        <v>7</v>
      </c>
      <c r="AZ14" s="263">
        <v>6</v>
      </c>
      <c r="BA14" s="263">
        <v>6</v>
      </c>
      <c r="BB14" s="263">
        <v>7</v>
      </c>
      <c r="BC14" s="262"/>
      <c r="BD14" s="262"/>
    </row>
    <row r="15" spans="1:56" ht="15.75" customHeight="1" x14ac:dyDescent="0.25">
      <c r="A15" s="40" t="s">
        <v>364</v>
      </c>
      <c r="B15" s="41" t="s">
        <v>376</v>
      </c>
      <c r="C15" s="237">
        <v>-262.00400000000002</v>
      </c>
      <c r="D15" s="237">
        <v>-359.68499999999995</v>
      </c>
      <c r="E15" s="237">
        <v>-268.33300000000008</v>
      </c>
      <c r="F15" s="237">
        <v>-391.34399999999994</v>
      </c>
      <c r="G15" s="237">
        <v>-386.35300000000001</v>
      </c>
      <c r="H15" s="237">
        <v>-387.47999999999996</v>
      </c>
      <c r="I15" s="237">
        <v>-314.70600000000002</v>
      </c>
      <c r="J15" s="237">
        <v>-385.4079999999999</v>
      </c>
      <c r="K15" s="237">
        <v>-405.18200000000002</v>
      </c>
      <c r="L15" s="237">
        <v>-379.54199999999997</v>
      </c>
      <c r="M15" s="237">
        <v>-287.15499999999997</v>
      </c>
      <c r="N15" s="237">
        <v>-415.44799999999998</v>
      </c>
      <c r="O15" s="237">
        <v>-434.52600000000001</v>
      </c>
      <c r="P15" s="237">
        <v>-421.10199999999998</v>
      </c>
      <c r="Q15" s="237">
        <v>-369.30900000000003</v>
      </c>
      <c r="R15" s="237">
        <v>-322.02699999999999</v>
      </c>
      <c r="S15" s="237">
        <v>-280.37599999999998</v>
      </c>
      <c r="T15" s="237">
        <v>-237.19</v>
      </c>
      <c r="U15" s="237">
        <v>-323.209</v>
      </c>
      <c r="V15" s="237">
        <v>-339.36500000000001</v>
      </c>
      <c r="W15" s="237">
        <v>-336.23500000000001</v>
      </c>
      <c r="X15" s="237">
        <v>-273.10199999999998</v>
      </c>
      <c r="Y15" s="237">
        <v>-308.90199999999999</v>
      </c>
      <c r="Z15" s="237">
        <v>-267.55599999999998</v>
      </c>
      <c r="AA15" s="237">
        <v>-305.39999999999998</v>
      </c>
      <c r="AB15" s="237">
        <v>-309.95499999999998</v>
      </c>
      <c r="AC15" s="237">
        <v>-250.708</v>
      </c>
      <c r="AD15" s="237">
        <v>-244.637</v>
      </c>
      <c r="AE15" s="237">
        <v>-257</v>
      </c>
      <c r="AF15" s="237">
        <v>-236</v>
      </c>
      <c r="AG15" s="237">
        <v>-274</v>
      </c>
      <c r="AH15" s="237">
        <v>-321</v>
      </c>
      <c r="AI15" s="237">
        <v>-317</v>
      </c>
      <c r="AJ15" s="237">
        <v>-290</v>
      </c>
      <c r="AK15" s="237">
        <v>-234</v>
      </c>
      <c r="AL15" s="237">
        <v>-244</v>
      </c>
      <c r="AM15" s="237">
        <v>-314</v>
      </c>
      <c r="AN15" s="237">
        <v>-249</v>
      </c>
      <c r="AO15" s="237">
        <v>-202</v>
      </c>
      <c r="AP15" s="237">
        <v>-285</v>
      </c>
      <c r="AQ15" s="237">
        <v>-250</v>
      </c>
      <c r="AR15" s="237">
        <v>-268</v>
      </c>
      <c r="AS15" s="237">
        <v>-213</v>
      </c>
      <c r="AT15" s="237">
        <v>-68</v>
      </c>
      <c r="AU15" s="237">
        <v>-360</v>
      </c>
      <c r="AV15" s="237">
        <v>-279</v>
      </c>
      <c r="AW15" s="263">
        <v>-223</v>
      </c>
      <c r="AX15" s="263">
        <v>-109</v>
      </c>
      <c r="AY15" s="237">
        <v>-177</v>
      </c>
      <c r="AZ15" s="263">
        <v>-207</v>
      </c>
      <c r="BA15" s="263">
        <v>-315</v>
      </c>
      <c r="BB15" s="263">
        <v>-295</v>
      </c>
      <c r="BC15" s="262"/>
      <c r="BD15" s="262"/>
    </row>
    <row r="16" spans="1:56" s="236" customFormat="1" ht="15.75" customHeight="1" x14ac:dyDescent="0.25">
      <c r="A16" s="40" t="s">
        <v>365</v>
      </c>
      <c r="B16" s="41" t="s">
        <v>375</v>
      </c>
      <c r="C16" s="237">
        <v>0</v>
      </c>
      <c r="D16" s="237">
        <v>0</v>
      </c>
      <c r="E16" s="237">
        <v>0</v>
      </c>
      <c r="F16" s="237">
        <v>0</v>
      </c>
      <c r="G16" s="237"/>
      <c r="H16" s="237">
        <v>0</v>
      </c>
      <c r="I16" s="237">
        <v>0</v>
      </c>
      <c r="J16" s="237">
        <v>0</v>
      </c>
      <c r="K16" s="275">
        <v>0</v>
      </c>
      <c r="L16" s="275">
        <v>0</v>
      </c>
      <c r="M16" s="275">
        <v>0</v>
      </c>
      <c r="N16" s="275">
        <v>0</v>
      </c>
      <c r="O16" s="275">
        <v>0</v>
      </c>
      <c r="P16" s="275">
        <v>0</v>
      </c>
      <c r="Q16" s="275">
        <v>0</v>
      </c>
      <c r="R16" s="275">
        <v>0</v>
      </c>
      <c r="S16" s="275">
        <v>0</v>
      </c>
      <c r="T16" s="275">
        <v>0</v>
      </c>
      <c r="U16" s="275">
        <v>0</v>
      </c>
      <c r="V16" s="275">
        <v>0</v>
      </c>
      <c r="W16" s="275">
        <v>0</v>
      </c>
      <c r="X16" s="275">
        <v>0</v>
      </c>
      <c r="Y16" s="275">
        <v>0</v>
      </c>
      <c r="Z16" s="275">
        <v>0</v>
      </c>
      <c r="AA16" s="275">
        <v>0</v>
      </c>
      <c r="AB16" s="275">
        <v>0</v>
      </c>
      <c r="AC16" s="275">
        <v>0</v>
      </c>
      <c r="AD16" s="275">
        <v>0</v>
      </c>
      <c r="AE16" s="275">
        <v>0</v>
      </c>
      <c r="AF16" s="275">
        <v>0</v>
      </c>
      <c r="AG16" s="275">
        <v>0</v>
      </c>
      <c r="AH16" s="275">
        <v>0</v>
      </c>
      <c r="AI16" s="275">
        <v>0</v>
      </c>
      <c r="AJ16" s="275">
        <v>0</v>
      </c>
      <c r="AK16" s="275">
        <v>-22</v>
      </c>
      <c r="AL16" s="275">
        <v>22</v>
      </c>
      <c r="AM16" s="275">
        <v>0</v>
      </c>
      <c r="AN16" s="275">
        <v>0</v>
      </c>
      <c r="AO16" s="275">
        <v>-18</v>
      </c>
      <c r="AP16" s="275">
        <v>-5</v>
      </c>
      <c r="AQ16" s="275">
        <v>-1</v>
      </c>
      <c r="AR16" s="275">
        <v>-2</v>
      </c>
      <c r="AS16" s="275">
        <v>-9</v>
      </c>
      <c r="AT16" s="237">
        <v>-64</v>
      </c>
      <c r="AU16" s="237">
        <v>-10</v>
      </c>
      <c r="AV16" s="237">
        <v>-1</v>
      </c>
      <c r="AW16" s="263">
        <v>-22</v>
      </c>
      <c r="AX16" s="263">
        <v>-73</v>
      </c>
      <c r="AY16" s="237">
        <v>-3</v>
      </c>
      <c r="AZ16" s="263">
        <v>-1</v>
      </c>
      <c r="BA16" s="263">
        <v>-15</v>
      </c>
      <c r="BB16" s="263">
        <v>-7</v>
      </c>
      <c r="BC16" s="262"/>
      <c r="BD16" s="262"/>
    </row>
    <row r="17" spans="1:56" s="236" customFormat="1" ht="15.75" customHeight="1" x14ac:dyDescent="0.25">
      <c r="A17" s="40" t="s">
        <v>816</v>
      </c>
      <c r="B17" s="41" t="s">
        <v>801</v>
      </c>
      <c r="C17" s="662" t="s">
        <v>122</v>
      </c>
      <c r="D17" s="662" t="s">
        <v>122</v>
      </c>
      <c r="E17" s="662" t="s">
        <v>122</v>
      </c>
      <c r="F17" s="662" t="s">
        <v>122</v>
      </c>
      <c r="G17" s="662" t="s">
        <v>122</v>
      </c>
      <c r="H17" s="662" t="s">
        <v>122</v>
      </c>
      <c r="I17" s="662" t="s">
        <v>122</v>
      </c>
      <c r="J17" s="662" t="s">
        <v>122</v>
      </c>
      <c r="K17" s="662" t="s">
        <v>122</v>
      </c>
      <c r="L17" s="662" t="s">
        <v>122</v>
      </c>
      <c r="M17" s="662" t="s">
        <v>122</v>
      </c>
      <c r="N17" s="662" t="s">
        <v>122</v>
      </c>
      <c r="O17" s="662" t="s">
        <v>122</v>
      </c>
      <c r="P17" s="662" t="s">
        <v>122</v>
      </c>
      <c r="Q17" s="662" t="s">
        <v>122</v>
      </c>
      <c r="R17" s="662" t="s">
        <v>122</v>
      </c>
      <c r="S17" s="662" t="s">
        <v>122</v>
      </c>
      <c r="T17" s="662" t="s">
        <v>122</v>
      </c>
      <c r="U17" s="662" t="s">
        <v>122</v>
      </c>
      <c r="V17" s="662" t="s">
        <v>122</v>
      </c>
      <c r="W17" s="662" t="s">
        <v>122</v>
      </c>
      <c r="X17" s="662" t="s">
        <v>122</v>
      </c>
      <c r="Y17" s="662" t="s">
        <v>122</v>
      </c>
      <c r="Z17" s="662" t="s">
        <v>122</v>
      </c>
      <c r="AA17" s="662" t="s">
        <v>122</v>
      </c>
      <c r="AB17" s="662" t="s">
        <v>122</v>
      </c>
      <c r="AC17" s="662" t="s">
        <v>122</v>
      </c>
      <c r="AD17" s="662" t="s">
        <v>122</v>
      </c>
      <c r="AE17" s="662" t="s">
        <v>122</v>
      </c>
      <c r="AF17" s="662" t="s">
        <v>122</v>
      </c>
      <c r="AG17" s="662" t="s">
        <v>122</v>
      </c>
      <c r="AH17" s="662" t="s">
        <v>122</v>
      </c>
      <c r="AI17" s="662" t="s">
        <v>122</v>
      </c>
      <c r="AJ17" s="662" t="s">
        <v>122</v>
      </c>
      <c r="AK17" s="662" t="s">
        <v>122</v>
      </c>
      <c r="AL17" s="662" t="s">
        <v>122</v>
      </c>
      <c r="AM17" s="662" t="s">
        <v>122</v>
      </c>
      <c r="AN17" s="662" t="s">
        <v>122</v>
      </c>
      <c r="AO17" s="662" t="s">
        <v>122</v>
      </c>
      <c r="AP17" s="662" t="s">
        <v>122</v>
      </c>
      <c r="AQ17" s="275">
        <v>-4</v>
      </c>
      <c r="AR17" s="275">
        <v>-0.3</v>
      </c>
      <c r="AS17" s="275">
        <v>-0.8</v>
      </c>
      <c r="AT17" s="275">
        <v>-446.3</v>
      </c>
      <c r="AU17" s="275">
        <v>-85</v>
      </c>
      <c r="AV17" s="275">
        <v>-105</v>
      </c>
      <c r="AW17" s="263">
        <v>-345</v>
      </c>
      <c r="AX17" s="263">
        <v>-6017</v>
      </c>
      <c r="AY17" s="275">
        <v>0</v>
      </c>
      <c r="AZ17" s="263">
        <v>0</v>
      </c>
      <c r="BA17" s="263">
        <v>0</v>
      </c>
      <c r="BB17" s="263">
        <v>0</v>
      </c>
      <c r="BC17" s="262"/>
      <c r="BD17" s="262"/>
    </row>
    <row r="18" spans="1:56" s="236" customFormat="1" ht="15.75" customHeight="1" x14ac:dyDescent="0.25">
      <c r="A18" s="40" t="s">
        <v>648</v>
      </c>
      <c r="B18" s="40" t="s">
        <v>370</v>
      </c>
      <c r="C18" s="275">
        <v>-982.096</v>
      </c>
      <c r="D18" s="275">
        <v>-903.45</v>
      </c>
      <c r="E18" s="275">
        <v>-933.41700000000014</v>
      </c>
      <c r="F18" s="275">
        <v>-1046.7529999999997</v>
      </c>
      <c r="G18" s="275">
        <v>-916.43799999999999</v>
      </c>
      <c r="H18" s="275">
        <v>-924.44799999999998</v>
      </c>
      <c r="I18" s="275">
        <v>-1051.73</v>
      </c>
      <c r="J18" s="275">
        <v>-943.47400000000016</v>
      </c>
      <c r="K18" s="275">
        <v>-893.03800000000001</v>
      </c>
      <c r="L18" s="275">
        <v>-896.44600000000003</v>
      </c>
      <c r="M18" s="275">
        <v>-928.02499999999998</v>
      </c>
      <c r="N18" s="275">
        <v>-901.26700000000005</v>
      </c>
      <c r="O18" s="275">
        <v>-928.63900000000001</v>
      </c>
      <c r="P18" s="275">
        <v>-879.59100000000001</v>
      </c>
      <c r="Q18" s="275">
        <v>-900.072</v>
      </c>
      <c r="R18" s="275">
        <v>-1059.5809999999999</v>
      </c>
      <c r="S18" s="275">
        <v>-902.798</v>
      </c>
      <c r="T18" s="275">
        <v>-885.83500000000004</v>
      </c>
      <c r="U18" s="275">
        <v>-893.39400000000001</v>
      </c>
      <c r="V18" s="275">
        <v>-1012.62</v>
      </c>
      <c r="W18" s="275">
        <v>-905.303</v>
      </c>
      <c r="X18" s="275">
        <v>-1064.7239999999999</v>
      </c>
      <c r="Y18" s="275">
        <v>-1075.739</v>
      </c>
      <c r="Z18" s="275">
        <v>-1091.3820000000001</v>
      </c>
      <c r="AA18" s="275">
        <v>-1125.5229999999999</v>
      </c>
      <c r="AB18" s="275">
        <v>-1098.653</v>
      </c>
      <c r="AC18" s="275">
        <v>-1068.8109999999999</v>
      </c>
      <c r="AD18" s="275">
        <v>-1853.6130000000001</v>
      </c>
      <c r="AE18" s="275">
        <v>-1137</v>
      </c>
      <c r="AF18" s="275">
        <v>-1177</v>
      </c>
      <c r="AG18" s="275">
        <v>-1150</v>
      </c>
      <c r="AH18" s="275">
        <v>-1221</v>
      </c>
      <c r="AI18" s="275">
        <v>-1217</v>
      </c>
      <c r="AJ18" s="275">
        <v>-1182</v>
      </c>
      <c r="AK18" s="275">
        <v>-1161</v>
      </c>
      <c r="AL18" s="275">
        <v>-1207</v>
      </c>
      <c r="AM18" s="275">
        <v>-1244</v>
      </c>
      <c r="AN18" s="275">
        <v>-1220</v>
      </c>
      <c r="AO18" s="275">
        <v>-1205</v>
      </c>
      <c r="AP18" s="275">
        <v>-1212</v>
      </c>
      <c r="AQ18" s="275">
        <v>-1100</v>
      </c>
      <c r="AR18" s="263">
        <v>-1152</v>
      </c>
      <c r="AS18" s="263">
        <v>-1143</v>
      </c>
      <c r="AT18" s="275">
        <v>-1233</v>
      </c>
      <c r="AU18" s="275">
        <v>-1381</v>
      </c>
      <c r="AV18" s="275">
        <v>-1189</v>
      </c>
      <c r="AW18" s="263">
        <v>-1128</v>
      </c>
      <c r="AX18" s="263">
        <v>-1195</v>
      </c>
      <c r="AY18" s="275">
        <v>-1311</v>
      </c>
      <c r="AZ18" s="263">
        <v>-1215</v>
      </c>
      <c r="BA18" s="263">
        <v>-1237</v>
      </c>
      <c r="BB18" s="263">
        <v>-1332</v>
      </c>
      <c r="BC18" s="262"/>
      <c r="BD18" s="262"/>
    </row>
    <row r="19" spans="1:56" s="224" customFormat="1" ht="15.75" customHeight="1" x14ac:dyDescent="0.25">
      <c r="A19" s="661" t="s">
        <v>202</v>
      </c>
      <c r="B19" s="661" t="s">
        <v>791</v>
      </c>
      <c r="C19" s="240">
        <v>-105.71599999999999</v>
      </c>
      <c r="D19" s="240">
        <v>-99.027000000000001</v>
      </c>
      <c r="E19" s="240">
        <v>-103.86599999999999</v>
      </c>
      <c r="F19" s="240">
        <v>-112.47700000000003</v>
      </c>
      <c r="G19" s="240">
        <v>-105.958</v>
      </c>
      <c r="H19" s="240">
        <v>-107.24700000000001</v>
      </c>
      <c r="I19" s="240">
        <v>-131.09299999999999</v>
      </c>
      <c r="J19" s="240">
        <v>-115.54000000000002</v>
      </c>
      <c r="K19" s="240">
        <v>-100.03</v>
      </c>
      <c r="L19" s="240">
        <v>-103.349</v>
      </c>
      <c r="M19" s="240">
        <v>-108.706</v>
      </c>
      <c r="N19" s="240">
        <v>-108.992</v>
      </c>
      <c r="O19" s="240">
        <v>-108.31</v>
      </c>
      <c r="P19" s="240">
        <v>-111.72199999999999</v>
      </c>
      <c r="Q19" s="240">
        <v>-113.643</v>
      </c>
      <c r="R19" s="240">
        <v>-110.279</v>
      </c>
      <c r="S19" s="240">
        <v>-113.77800000000001</v>
      </c>
      <c r="T19" s="240">
        <v>-120.846</v>
      </c>
      <c r="U19" s="240">
        <v>-125.89400000000001</v>
      </c>
      <c r="V19" s="240">
        <v>-126.886</v>
      </c>
      <c r="W19" s="240">
        <v>-139.55199999999999</v>
      </c>
      <c r="X19" s="240">
        <v>-150.899</v>
      </c>
      <c r="Y19" s="240">
        <v>-155.548</v>
      </c>
      <c r="Z19" s="240">
        <v>-163.34200000000001</v>
      </c>
      <c r="AA19" s="240">
        <v>-174.21600000000001</v>
      </c>
      <c r="AB19" s="240">
        <v>-167.81700000000001</v>
      </c>
      <c r="AC19" s="240">
        <v>-171.178</v>
      </c>
      <c r="AD19" s="240">
        <v>-215.18899999999999</v>
      </c>
      <c r="AE19" s="240">
        <v>-164</v>
      </c>
      <c r="AF19" s="240">
        <v>-178</v>
      </c>
      <c r="AG19" s="240">
        <v>-174</v>
      </c>
      <c r="AH19" s="240">
        <v>-190</v>
      </c>
      <c r="AI19" s="240">
        <v>-180</v>
      </c>
      <c r="AJ19" s="227">
        <v>-182</v>
      </c>
      <c r="AK19" s="227">
        <v>-190</v>
      </c>
      <c r="AL19" s="227">
        <v>-175</v>
      </c>
      <c r="AM19" s="240">
        <v>-178</v>
      </c>
      <c r="AN19" s="240">
        <v>-173</v>
      </c>
      <c r="AO19" s="240">
        <v>-174</v>
      </c>
      <c r="AP19" s="240">
        <v>-178</v>
      </c>
      <c r="AQ19" s="227">
        <v>-202</v>
      </c>
      <c r="AR19" s="227">
        <v>-211</v>
      </c>
      <c r="AS19" s="227">
        <v>-233</v>
      </c>
      <c r="AT19" s="227">
        <v>-220</v>
      </c>
      <c r="AU19" s="227">
        <v>-207</v>
      </c>
      <c r="AV19" s="227">
        <v>-209</v>
      </c>
      <c r="AW19" s="263">
        <v>-203</v>
      </c>
      <c r="AX19" s="263">
        <v>-211</v>
      </c>
      <c r="AY19" s="227">
        <v>-210</v>
      </c>
      <c r="AZ19" s="263">
        <v>-209</v>
      </c>
      <c r="BA19" s="263">
        <v>-218</v>
      </c>
      <c r="BB19" s="263">
        <v>-215</v>
      </c>
      <c r="BC19" s="262"/>
      <c r="BD19" s="262"/>
    </row>
    <row r="20" spans="1:56" s="224" customFormat="1" ht="15.75" customHeight="1" x14ac:dyDescent="0.25">
      <c r="A20" s="40" t="s">
        <v>692</v>
      </c>
      <c r="B20" s="41" t="s">
        <v>652</v>
      </c>
      <c r="C20" s="275">
        <v>0</v>
      </c>
      <c r="D20" s="275">
        <v>0</v>
      </c>
      <c r="E20" s="275">
        <v>0</v>
      </c>
      <c r="F20" s="275">
        <v>0</v>
      </c>
      <c r="G20" s="275">
        <v>0</v>
      </c>
      <c r="H20" s="275">
        <v>0</v>
      </c>
      <c r="I20" s="275">
        <v>0</v>
      </c>
      <c r="J20" s="275">
        <v>0</v>
      </c>
      <c r="K20" s="275">
        <v>0</v>
      </c>
      <c r="L20" s="275">
        <v>0</v>
      </c>
      <c r="M20" s="275">
        <v>0</v>
      </c>
      <c r="N20" s="275">
        <v>0</v>
      </c>
      <c r="O20" s="275">
        <v>0</v>
      </c>
      <c r="P20" s="275">
        <v>0</v>
      </c>
      <c r="Q20" s="275">
        <v>0</v>
      </c>
      <c r="R20" s="275">
        <v>0</v>
      </c>
      <c r="S20" s="275">
        <v>0</v>
      </c>
      <c r="T20" s="275">
        <v>0</v>
      </c>
      <c r="U20" s="275">
        <v>0</v>
      </c>
      <c r="V20" s="275">
        <v>0</v>
      </c>
      <c r="W20" s="275">
        <v>0</v>
      </c>
      <c r="X20" s="275">
        <v>0</v>
      </c>
      <c r="Y20" s="275">
        <v>0</v>
      </c>
      <c r="Z20" s="275">
        <v>0</v>
      </c>
      <c r="AA20" s="275">
        <v>0</v>
      </c>
      <c r="AB20" s="275">
        <v>0</v>
      </c>
      <c r="AC20" s="275">
        <v>0</v>
      </c>
      <c r="AD20" s="275">
        <v>0</v>
      </c>
      <c r="AE20" s="275">
        <v>0</v>
      </c>
      <c r="AF20" s="275">
        <v>0</v>
      </c>
      <c r="AG20" s="275">
        <v>0</v>
      </c>
      <c r="AH20" s="275">
        <v>0</v>
      </c>
      <c r="AI20" s="275">
        <v>0</v>
      </c>
      <c r="AJ20" s="275">
        <v>0</v>
      </c>
      <c r="AK20" s="275">
        <v>0</v>
      </c>
      <c r="AL20" s="275">
        <v>0</v>
      </c>
      <c r="AM20" s="275">
        <v>0</v>
      </c>
      <c r="AN20" s="275">
        <v>0</v>
      </c>
      <c r="AO20" s="275">
        <v>0</v>
      </c>
      <c r="AP20" s="275">
        <v>0</v>
      </c>
      <c r="AQ20" s="275">
        <v>-335</v>
      </c>
      <c r="AR20" s="275">
        <v>-56</v>
      </c>
      <c r="AS20" s="275">
        <v>-56</v>
      </c>
      <c r="AT20" s="237">
        <v>-57</v>
      </c>
      <c r="AU20" s="237">
        <v>-265</v>
      </c>
      <c r="AV20" s="237">
        <v>-103</v>
      </c>
      <c r="AW20" s="263">
        <v>-95</v>
      </c>
      <c r="AX20" s="263">
        <v>-104</v>
      </c>
      <c r="AY20" s="237">
        <v>-241</v>
      </c>
      <c r="AZ20" s="263">
        <v>-71</v>
      </c>
      <c r="BA20" s="263">
        <v>-72</v>
      </c>
      <c r="BB20" s="263">
        <v>-107</v>
      </c>
      <c r="BC20" s="262"/>
      <c r="BD20" s="262"/>
    </row>
    <row r="21" spans="1:56" s="236" customFormat="1" ht="15.75" customHeight="1" x14ac:dyDescent="0.25">
      <c r="A21" s="40" t="s">
        <v>366</v>
      </c>
      <c r="B21" s="41" t="s">
        <v>155</v>
      </c>
      <c r="C21" s="237">
        <v>0</v>
      </c>
      <c r="D21" s="237">
        <v>0</v>
      </c>
      <c r="E21" s="237">
        <v>0</v>
      </c>
      <c r="F21" s="237">
        <v>0</v>
      </c>
      <c r="G21" s="237">
        <v>0</v>
      </c>
      <c r="H21" s="237">
        <v>0</v>
      </c>
      <c r="I21" s="237">
        <v>0</v>
      </c>
      <c r="J21" s="237">
        <v>0</v>
      </c>
      <c r="K21" s="237">
        <v>0</v>
      </c>
      <c r="L21" s="237">
        <v>0</v>
      </c>
      <c r="M21" s="237">
        <v>0</v>
      </c>
      <c r="N21" s="237">
        <v>0</v>
      </c>
      <c r="O21" s="237">
        <v>0</v>
      </c>
      <c r="P21" s="237">
        <v>0</v>
      </c>
      <c r="Q21" s="237">
        <v>0</v>
      </c>
      <c r="R21" s="237">
        <v>0</v>
      </c>
      <c r="S21" s="237">
        <v>0</v>
      </c>
      <c r="T21" s="237">
        <v>0</v>
      </c>
      <c r="U21" s="237">
        <v>0</v>
      </c>
      <c r="V21" s="237">
        <v>0</v>
      </c>
      <c r="W21" s="237">
        <v>0</v>
      </c>
      <c r="X21" s="237">
        <v>0</v>
      </c>
      <c r="Y21" s="237">
        <v>0</v>
      </c>
      <c r="Z21" s="237">
        <v>0</v>
      </c>
      <c r="AA21" s="237">
        <v>0</v>
      </c>
      <c r="AB21" s="237">
        <v>0</v>
      </c>
      <c r="AC21" s="237">
        <v>0</v>
      </c>
      <c r="AD21" s="237">
        <v>0</v>
      </c>
      <c r="AE21" s="237">
        <v>-104</v>
      </c>
      <c r="AF21" s="237">
        <v>-163</v>
      </c>
      <c r="AG21" s="237">
        <v>-167</v>
      </c>
      <c r="AH21" s="237">
        <v>-172</v>
      </c>
      <c r="AI21" s="237">
        <v>-173</v>
      </c>
      <c r="AJ21" s="275">
        <v>-176</v>
      </c>
      <c r="AK21" s="275">
        <v>-179</v>
      </c>
      <c r="AL21" s="275">
        <v>-182</v>
      </c>
      <c r="AM21" s="237">
        <v>-186</v>
      </c>
      <c r="AN21" s="237">
        <v>-187</v>
      </c>
      <c r="AO21" s="237">
        <v>-193</v>
      </c>
      <c r="AP21" s="237">
        <v>-198</v>
      </c>
      <c r="AQ21" s="275">
        <v>-168</v>
      </c>
      <c r="AR21" s="275">
        <v>-173</v>
      </c>
      <c r="AS21" s="275">
        <v>-180</v>
      </c>
      <c r="AT21" s="237">
        <v>-182</v>
      </c>
      <c r="AU21" s="237">
        <v>-185</v>
      </c>
      <c r="AV21" s="237">
        <v>-184</v>
      </c>
      <c r="AW21" s="263">
        <v>-186</v>
      </c>
      <c r="AX21" s="263">
        <v>-187</v>
      </c>
      <c r="AY21" s="237">
        <v>-189</v>
      </c>
      <c r="AZ21" s="263">
        <v>-194</v>
      </c>
      <c r="BA21" s="263">
        <v>-199</v>
      </c>
      <c r="BB21" s="263">
        <v>-201</v>
      </c>
      <c r="BC21" s="262"/>
      <c r="BD21" s="262"/>
    </row>
    <row r="22" spans="1:56" s="236" customFormat="1" ht="29.25" hidden="1" customHeight="1" x14ac:dyDescent="0.25">
      <c r="A22" s="158" t="s">
        <v>367</v>
      </c>
      <c r="B22" s="318" t="s">
        <v>372</v>
      </c>
      <c r="C22" s="229">
        <v>0</v>
      </c>
      <c r="D22" s="229">
        <v>0</v>
      </c>
      <c r="E22" s="229">
        <v>0</v>
      </c>
      <c r="F22" s="229">
        <v>0</v>
      </c>
      <c r="G22" s="229">
        <v>0</v>
      </c>
      <c r="H22" s="229">
        <v>0</v>
      </c>
      <c r="I22" s="229">
        <v>0</v>
      </c>
      <c r="J22" s="229">
        <v>0</v>
      </c>
      <c r="K22" s="229">
        <v>0</v>
      </c>
      <c r="L22" s="229">
        <v>0</v>
      </c>
      <c r="M22" s="229">
        <v>0</v>
      </c>
      <c r="N22" s="229">
        <v>0</v>
      </c>
      <c r="O22" s="229">
        <v>0</v>
      </c>
      <c r="P22" s="229">
        <v>0</v>
      </c>
      <c r="Q22" s="229">
        <v>0</v>
      </c>
      <c r="R22" s="229">
        <v>0</v>
      </c>
      <c r="S22" s="229">
        <v>0</v>
      </c>
      <c r="T22" s="229">
        <v>0</v>
      </c>
      <c r="U22" s="229">
        <v>0</v>
      </c>
      <c r="V22" s="229">
        <v>0</v>
      </c>
      <c r="W22" s="229">
        <v>0</v>
      </c>
      <c r="X22" s="229">
        <v>0</v>
      </c>
      <c r="Y22" s="229">
        <v>0</v>
      </c>
      <c r="Z22" s="229">
        <v>0</v>
      </c>
      <c r="AA22" s="229">
        <v>0</v>
      </c>
      <c r="AB22" s="229">
        <v>0</v>
      </c>
      <c r="AC22" s="229">
        <v>0</v>
      </c>
      <c r="AD22" s="229">
        <v>0</v>
      </c>
      <c r="AE22" s="229">
        <v>0</v>
      </c>
      <c r="AF22" s="229">
        <v>0</v>
      </c>
      <c r="AG22" s="229">
        <v>0</v>
      </c>
      <c r="AH22" s="229">
        <v>0</v>
      </c>
      <c r="AI22" s="229">
        <v>0</v>
      </c>
      <c r="AJ22" s="275">
        <v>0</v>
      </c>
      <c r="AK22" s="275">
        <v>0</v>
      </c>
      <c r="AL22" s="275">
        <v>0</v>
      </c>
      <c r="AM22" s="275">
        <v>0</v>
      </c>
      <c r="AN22" s="275">
        <v>0</v>
      </c>
      <c r="AO22" s="275">
        <v>0</v>
      </c>
      <c r="AP22" s="275">
        <v>0</v>
      </c>
      <c r="AQ22" s="275">
        <v>0</v>
      </c>
      <c r="AR22" s="275">
        <v>0</v>
      </c>
      <c r="AS22" s="275">
        <v>0</v>
      </c>
      <c r="AT22" s="275">
        <v>0</v>
      </c>
      <c r="AU22" s="275">
        <v>0</v>
      </c>
      <c r="AV22" s="275">
        <v>0</v>
      </c>
      <c r="AW22" s="263">
        <v>0</v>
      </c>
      <c r="AX22" s="263">
        <v>0</v>
      </c>
      <c r="AY22" s="275"/>
      <c r="AZ22" s="263">
        <v>0</v>
      </c>
      <c r="BA22" s="263">
        <v>0</v>
      </c>
      <c r="BB22" s="263">
        <v>0</v>
      </c>
      <c r="BC22" s="262"/>
      <c r="BD22" s="262"/>
    </row>
    <row r="23" spans="1:56" ht="15.75" customHeight="1" x14ac:dyDescent="0.25">
      <c r="A23" s="139" t="s">
        <v>368</v>
      </c>
      <c r="B23" s="122" t="s">
        <v>371</v>
      </c>
      <c r="C23" s="254">
        <v>715.74900000000002</v>
      </c>
      <c r="D23" s="254">
        <v>863.83400000000006</v>
      </c>
      <c r="E23" s="254">
        <v>817.33300000000008</v>
      </c>
      <c r="F23" s="254">
        <v>148.40499999999975</v>
      </c>
      <c r="G23" s="254">
        <v>616.03200000000004</v>
      </c>
      <c r="H23" s="254">
        <v>727.71699999999998</v>
      </c>
      <c r="I23" s="254">
        <v>998.14700000000016</v>
      </c>
      <c r="J23" s="254">
        <v>499.04299999999967</v>
      </c>
      <c r="K23" s="254">
        <v>676.798</v>
      </c>
      <c r="L23" s="254">
        <v>765.64200000000005</v>
      </c>
      <c r="M23" s="254">
        <v>782.81299999999999</v>
      </c>
      <c r="N23" s="254">
        <v>1077.894</v>
      </c>
      <c r="O23" s="254">
        <v>770.69200000000001</v>
      </c>
      <c r="P23" s="254">
        <v>809.26599999999996</v>
      </c>
      <c r="Q23" s="254">
        <v>810.54</v>
      </c>
      <c r="R23" s="254">
        <v>678.64800000000002</v>
      </c>
      <c r="S23" s="254">
        <v>752.30899999999997</v>
      </c>
      <c r="T23" s="254">
        <v>764.66800000000001</v>
      </c>
      <c r="U23" s="254">
        <v>759.73800000000006</v>
      </c>
      <c r="V23" s="254">
        <v>703.01099999999997</v>
      </c>
      <c r="W23" s="254">
        <v>875.31899999999996</v>
      </c>
      <c r="X23" s="254">
        <v>895.13499999999999</v>
      </c>
      <c r="Y23" s="254">
        <v>809.40800000000002</v>
      </c>
      <c r="Z23" s="254">
        <v>797.56100000000004</v>
      </c>
      <c r="AA23" s="254">
        <v>645.87</v>
      </c>
      <c r="AB23" s="254">
        <v>743.37199999999996</v>
      </c>
      <c r="AC23" s="254">
        <v>843.16600000000005</v>
      </c>
      <c r="AD23" s="254">
        <v>433.392</v>
      </c>
      <c r="AE23" s="254">
        <v>693</v>
      </c>
      <c r="AF23" s="254">
        <v>664</v>
      </c>
      <c r="AG23" s="254">
        <v>686</v>
      </c>
      <c r="AH23" s="254">
        <v>661</v>
      </c>
      <c r="AI23" s="254">
        <v>624</v>
      </c>
      <c r="AJ23" s="267">
        <v>776</v>
      </c>
      <c r="AK23" s="267">
        <v>934</v>
      </c>
      <c r="AL23" s="267">
        <v>901</v>
      </c>
      <c r="AM23" s="254">
        <v>760</v>
      </c>
      <c r="AN23" s="254">
        <v>822</v>
      </c>
      <c r="AO23" s="254">
        <v>1035</v>
      </c>
      <c r="AP23" s="254">
        <v>981</v>
      </c>
      <c r="AQ23" s="254">
        <v>942</v>
      </c>
      <c r="AR23" s="254">
        <v>1333.6999999999998</v>
      </c>
      <c r="AS23" s="254">
        <v>1316.1999999999998</v>
      </c>
      <c r="AT23" s="254">
        <v>755.69999999999982</v>
      </c>
      <c r="AU23" s="254">
        <v>819</v>
      </c>
      <c r="AV23" s="254">
        <v>1040</v>
      </c>
      <c r="AW23" s="263">
        <v>454</v>
      </c>
      <c r="AX23" s="263">
        <v>-4916</v>
      </c>
      <c r="AY23" s="254">
        <v>718</v>
      </c>
      <c r="AZ23" s="263">
        <v>843</v>
      </c>
      <c r="BA23" s="263">
        <v>853</v>
      </c>
      <c r="BB23" s="263">
        <v>1038</v>
      </c>
      <c r="BC23" s="262"/>
      <c r="BD23" s="262"/>
    </row>
    <row r="24" spans="1:56" ht="75" customHeight="1" x14ac:dyDescent="0.25">
      <c r="B24" s="262"/>
      <c r="AT24" s="262"/>
      <c r="AU24" s="262"/>
      <c r="AV24" s="262"/>
      <c r="AW24" s="262"/>
      <c r="AX24" s="262"/>
      <c r="AY24" s="262"/>
      <c r="AZ24" s="262"/>
      <c r="BA24" s="262"/>
      <c r="BB24" s="262"/>
    </row>
    <row r="25" spans="1:56" ht="40.5" customHeight="1" x14ac:dyDescent="0.25">
      <c r="B25" s="236"/>
      <c r="AT25" s="262"/>
      <c r="AU25" s="262"/>
      <c r="AV25" s="578"/>
      <c r="AW25" s="262"/>
      <c r="AX25" s="262"/>
      <c r="AY25" s="262"/>
      <c r="AZ25" s="262"/>
      <c r="BA25" s="262"/>
      <c r="BB25" s="262"/>
    </row>
    <row r="26" spans="1:56" ht="15.75" customHeight="1" x14ac:dyDescent="0.25">
      <c r="A26" s="236"/>
      <c r="B26" s="236"/>
    </row>
    <row r="27" spans="1:56" ht="15.75" customHeight="1" x14ac:dyDescent="0.25">
      <c r="A27" s="236"/>
      <c r="B27" s="236"/>
      <c r="AT27" s="262"/>
      <c r="AU27" s="262"/>
      <c r="AW27" s="262"/>
      <c r="AX27" s="262"/>
      <c r="AY27" s="262"/>
      <c r="AZ27" s="262"/>
      <c r="BA27" s="262"/>
      <c r="BB27" s="262"/>
    </row>
    <row r="28" spans="1:56" ht="15.75" customHeight="1" x14ac:dyDescent="0.25">
      <c r="A28" s="236"/>
      <c r="B28" s="236"/>
    </row>
    <row r="29" spans="1:56" ht="15.75" customHeight="1" x14ac:dyDescent="0.25">
      <c r="A29" s="236"/>
      <c r="B29" s="236"/>
      <c r="AK29" s="261"/>
    </row>
    <row r="30" spans="1:56" ht="15.75" customHeight="1" x14ac:dyDescent="0.25">
      <c r="A30" s="236"/>
      <c r="B30" s="236"/>
      <c r="AK30" s="261"/>
      <c r="AL30" s="261"/>
    </row>
    <row r="31" spans="1:56" ht="15.75" customHeight="1" x14ac:dyDescent="0.25">
      <c r="A31" s="236"/>
      <c r="B31" s="236"/>
      <c r="AK31" s="261"/>
      <c r="AL31" s="261"/>
    </row>
    <row r="32" spans="1:56" ht="15.75" customHeight="1" x14ac:dyDescent="0.25">
      <c r="A32" s="236"/>
      <c r="B32" s="236"/>
      <c r="AL32" s="261"/>
    </row>
    <row r="33" spans="1:45" ht="15.75" customHeight="1" x14ac:dyDescent="0.25">
      <c r="A33" s="236"/>
      <c r="B33" s="236"/>
    </row>
    <row r="34" spans="1:45" ht="15.75" customHeight="1" x14ac:dyDescent="0.25">
      <c r="A34" s="236"/>
      <c r="B34" s="236"/>
    </row>
    <row r="35" spans="1:45" ht="15.75" customHeight="1" x14ac:dyDescent="0.25">
      <c r="A35" s="236"/>
      <c r="B35" s="236"/>
    </row>
    <row r="36" spans="1:45" ht="15.75" customHeight="1" x14ac:dyDescent="0.25">
      <c r="A36" s="236"/>
      <c r="B36" s="236"/>
    </row>
    <row r="37" spans="1:45" ht="15.75" customHeight="1" x14ac:dyDescent="0.25">
      <c r="A37" s="236"/>
      <c r="B37" s="236"/>
    </row>
    <row r="38" spans="1:45" s="236" customFormat="1" ht="15.75" customHeight="1" x14ac:dyDescent="0.25">
      <c r="A38" s="5"/>
      <c r="B38" s="5"/>
      <c r="V38" s="26"/>
      <c r="AE38" s="261"/>
      <c r="AF38" s="261"/>
      <c r="AG38" s="261"/>
      <c r="AH38" s="261"/>
      <c r="AI38" s="261"/>
      <c r="AJ38" s="261"/>
      <c r="AK38" s="262"/>
      <c r="AL38" s="262"/>
      <c r="AM38" s="261"/>
      <c r="AN38" s="261"/>
      <c r="AO38" s="261"/>
      <c r="AP38" s="261"/>
      <c r="AQ38" s="261"/>
      <c r="AR38" s="261"/>
      <c r="AS38" s="261"/>
    </row>
    <row r="39" spans="1:45" s="236" customFormat="1" ht="15.75" customHeight="1" x14ac:dyDescent="0.25">
      <c r="A39" s="6"/>
      <c r="B39" s="6"/>
      <c r="V39" s="26"/>
      <c r="AE39" s="261"/>
      <c r="AF39" s="261"/>
      <c r="AG39" s="261"/>
      <c r="AH39" s="261"/>
      <c r="AI39" s="261"/>
      <c r="AJ39" s="261"/>
      <c r="AK39" s="262"/>
      <c r="AL39" s="262"/>
      <c r="AM39" s="261"/>
      <c r="AN39" s="261"/>
      <c r="AO39" s="261"/>
      <c r="AP39" s="261"/>
      <c r="AQ39" s="261"/>
      <c r="AR39" s="261"/>
      <c r="AS39" s="261"/>
    </row>
    <row r="40" spans="1:45" s="236" customFormat="1" ht="15.75" customHeight="1" x14ac:dyDescent="0.25">
      <c r="A40" s="7"/>
      <c r="B40" s="7"/>
      <c r="V40" s="26"/>
      <c r="AE40" s="261"/>
      <c r="AF40" s="261"/>
      <c r="AG40" s="261"/>
      <c r="AH40" s="261"/>
      <c r="AI40" s="261"/>
      <c r="AJ40" s="261"/>
      <c r="AK40" s="262"/>
      <c r="AL40" s="262"/>
      <c r="AM40" s="261"/>
      <c r="AN40" s="261"/>
      <c r="AO40" s="261"/>
      <c r="AP40" s="261"/>
      <c r="AQ40" s="261"/>
      <c r="AR40" s="261"/>
      <c r="AS40" s="261"/>
    </row>
    <row r="50" spans="1:45" ht="15.75" customHeight="1" x14ac:dyDescent="0.25">
      <c r="A50" s="279"/>
      <c r="B50" s="279"/>
      <c r="C50" s="279"/>
      <c r="D50" s="279"/>
      <c r="E50" s="279"/>
      <c r="F50" s="279"/>
      <c r="G50" s="279"/>
      <c r="H50" s="279"/>
      <c r="I50" s="279"/>
      <c r="J50" s="279"/>
      <c r="K50" s="279"/>
      <c r="L50" s="279"/>
      <c r="M50" s="279"/>
      <c r="N50" s="279"/>
      <c r="O50" s="279"/>
      <c r="P50" s="279"/>
      <c r="Q50" s="279"/>
      <c r="R50" s="279"/>
      <c r="S50" s="279"/>
      <c r="T50" s="279"/>
      <c r="U50" s="279"/>
      <c r="V50" s="27"/>
      <c r="W50" s="279"/>
      <c r="X50" s="279"/>
      <c r="Y50" s="279"/>
      <c r="Z50" s="279"/>
      <c r="AA50" s="279"/>
      <c r="AB50" s="279"/>
      <c r="AD50" s="279"/>
      <c r="AE50" s="279"/>
      <c r="AF50" s="279"/>
      <c r="AG50" s="279"/>
      <c r="AH50" s="279"/>
      <c r="AI50" s="279"/>
      <c r="AJ50" s="279"/>
      <c r="AK50" s="279"/>
      <c r="AL50" s="279"/>
      <c r="AM50" s="279"/>
      <c r="AN50" s="279"/>
      <c r="AO50" s="279"/>
      <c r="AP50" s="279"/>
      <c r="AQ50" s="279"/>
      <c r="AR50" s="279"/>
      <c r="AS50" s="279"/>
    </row>
    <row r="51" spans="1:45" ht="15.75" customHeight="1" x14ac:dyDescent="0.25">
      <c r="A51" s="279"/>
      <c r="B51" s="279"/>
      <c r="C51" s="279"/>
      <c r="D51" s="279"/>
      <c r="E51" s="279"/>
      <c r="F51" s="279"/>
      <c r="G51" s="279"/>
      <c r="H51" s="279"/>
      <c r="I51" s="279"/>
      <c r="J51" s="279"/>
      <c r="K51" s="279"/>
      <c r="L51" s="279"/>
      <c r="M51" s="279"/>
      <c r="N51" s="279"/>
      <c r="O51" s="279"/>
      <c r="P51" s="279"/>
      <c r="Q51" s="279"/>
      <c r="R51" s="279"/>
      <c r="S51" s="279"/>
      <c r="T51" s="279"/>
      <c r="U51" s="279"/>
      <c r="V51" s="27"/>
      <c r="W51" s="279"/>
      <c r="X51" s="279"/>
      <c r="Y51" s="279"/>
      <c r="Z51" s="279"/>
      <c r="AA51" s="279"/>
      <c r="AB51" s="279"/>
      <c r="AD51" s="279"/>
      <c r="AE51" s="279"/>
      <c r="AF51" s="279"/>
      <c r="AG51" s="279"/>
      <c r="AH51" s="279"/>
      <c r="AI51" s="279"/>
      <c r="AJ51" s="279"/>
      <c r="AK51" s="279"/>
      <c r="AL51" s="279"/>
      <c r="AM51" s="279"/>
      <c r="AN51" s="279"/>
      <c r="AO51" s="279"/>
      <c r="AP51" s="279"/>
      <c r="AQ51" s="279"/>
      <c r="AR51" s="279"/>
      <c r="AS51" s="279"/>
    </row>
    <row r="52" spans="1:45" ht="15.75" customHeight="1" x14ac:dyDescent="0.25">
      <c r="A52" s="279"/>
      <c r="B52" s="279"/>
      <c r="C52" s="279"/>
      <c r="D52" s="279"/>
      <c r="E52" s="279"/>
      <c r="F52" s="279"/>
      <c r="G52" s="279"/>
      <c r="H52" s="279"/>
      <c r="I52" s="279"/>
      <c r="J52" s="279"/>
      <c r="K52" s="279"/>
      <c r="L52" s="279"/>
      <c r="M52" s="279"/>
      <c r="N52" s="279"/>
      <c r="O52" s="279"/>
      <c r="P52" s="279"/>
      <c r="Q52" s="279"/>
      <c r="R52" s="279"/>
      <c r="S52" s="279"/>
      <c r="T52" s="279"/>
      <c r="U52" s="279"/>
      <c r="V52" s="27"/>
      <c r="W52" s="279"/>
      <c r="X52" s="279"/>
      <c r="Y52" s="279"/>
      <c r="Z52" s="279"/>
      <c r="AA52" s="279"/>
      <c r="AB52" s="279"/>
      <c r="AD52" s="279"/>
      <c r="AE52" s="279"/>
      <c r="AF52" s="279"/>
      <c r="AG52" s="279"/>
      <c r="AH52" s="279"/>
      <c r="AI52" s="279"/>
      <c r="AJ52" s="279"/>
      <c r="AK52" s="279"/>
      <c r="AL52" s="279"/>
      <c r="AM52" s="279"/>
      <c r="AN52" s="279"/>
      <c r="AO52" s="279"/>
      <c r="AP52" s="279"/>
      <c r="AQ52" s="279"/>
      <c r="AR52" s="279"/>
      <c r="AS52" s="279"/>
    </row>
    <row r="53" spans="1:45" ht="15.75" customHeight="1" x14ac:dyDescent="0.25">
      <c r="A53" s="279"/>
      <c r="B53" s="279"/>
      <c r="C53" s="279"/>
      <c r="D53" s="279"/>
      <c r="E53" s="279"/>
      <c r="F53" s="279"/>
      <c r="G53" s="279"/>
      <c r="H53" s="279"/>
      <c r="I53" s="279"/>
      <c r="J53" s="279"/>
      <c r="K53" s="279"/>
      <c r="L53" s="279"/>
      <c r="M53" s="279"/>
      <c r="N53" s="279"/>
      <c r="O53" s="279"/>
      <c r="P53" s="279"/>
      <c r="Q53" s="279"/>
      <c r="R53" s="279"/>
      <c r="S53" s="279"/>
      <c r="T53" s="279"/>
      <c r="U53" s="279"/>
      <c r="V53" s="27"/>
      <c r="W53" s="279"/>
      <c r="X53" s="279"/>
      <c r="Y53" s="279"/>
      <c r="Z53" s="279"/>
      <c r="AA53" s="279"/>
      <c r="AB53" s="279"/>
      <c r="AD53" s="279"/>
      <c r="AE53" s="279"/>
      <c r="AF53" s="279"/>
      <c r="AG53" s="279"/>
      <c r="AH53" s="279"/>
      <c r="AI53" s="279"/>
      <c r="AJ53" s="279"/>
      <c r="AK53" s="279"/>
      <c r="AL53" s="279"/>
      <c r="AM53" s="279"/>
      <c r="AN53" s="279"/>
      <c r="AO53" s="279"/>
      <c r="AP53" s="279"/>
      <c r="AQ53" s="279"/>
      <c r="AR53" s="279"/>
      <c r="AS53" s="279"/>
    </row>
    <row r="54" spans="1:45" ht="15.75" customHeight="1" x14ac:dyDescent="0.25">
      <c r="A54" s="279"/>
      <c r="B54" s="279"/>
      <c r="C54" s="279"/>
      <c r="D54" s="279"/>
      <c r="E54" s="279"/>
      <c r="F54" s="279"/>
      <c r="G54" s="279"/>
      <c r="H54" s="279"/>
      <c r="I54" s="279"/>
      <c r="J54" s="279"/>
      <c r="K54" s="279"/>
      <c r="L54" s="279"/>
      <c r="M54" s="279"/>
      <c r="N54" s="279"/>
      <c r="O54" s="279"/>
      <c r="P54" s="279"/>
      <c r="Q54" s="279"/>
      <c r="R54" s="279"/>
      <c r="S54" s="279"/>
      <c r="T54" s="279"/>
      <c r="U54" s="279"/>
      <c r="V54" s="27"/>
      <c r="W54" s="279"/>
      <c r="X54" s="279"/>
      <c r="Y54" s="279"/>
      <c r="Z54" s="279"/>
      <c r="AA54" s="279"/>
      <c r="AB54" s="279"/>
      <c r="AD54" s="279"/>
      <c r="AE54" s="279"/>
      <c r="AF54" s="279"/>
      <c r="AG54" s="279"/>
      <c r="AH54" s="279"/>
      <c r="AI54" s="279"/>
      <c r="AJ54" s="279"/>
      <c r="AK54" s="279"/>
      <c r="AL54" s="279"/>
      <c r="AM54" s="279"/>
      <c r="AN54" s="279"/>
      <c r="AO54" s="279"/>
      <c r="AP54" s="279"/>
      <c r="AQ54" s="279"/>
      <c r="AR54" s="279"/>
      <c r="AS54" s="279"/>
    </row>
    <row r="55" spans="1:45" ht="15.75" customHeight="1" x14ac:dyDescent="0.25">
      <c r="A55" s="279"/>
      <c r="B55" s="279"/>
      <c r="C55" s="279"/>
      <c r="D55" s="279"/>
      <c r="E55" s="279"/>
      <c r="F55" s="279"/>
      <c r="G55" s="279"/>
      <c r="H55" s="279"/>
      <c r="I55" s="279"/>
      <c r="J55" s="279"/>
      <c r="K55" s="279"/>
      <c r="L55" s="279"/>
      <c r="M55" s="279"/>
      <c r="N55" s="279"/>
      <c r="O55" s="279"/>
      <c r="P55" s="279"/>
      <c r="Q55" s="279"/>
      <c r="R55" s="279"/>
      <c r="S55" s="279"/>
      <c r="T55" s="279"/>
      <c r="U55" s="279"/>
      <c r="V55" s="27"/>
      <c r="W55" s="279"/>
      <c r="X55" s="279"/>
      <c r="Y55" s="279"/>
      <c r="Z55" s="279"/>
      <c r="AA55" s="279"/>
      <c r="AB55" s="279"/>
      <c r="AD55" s="279"/>
      <c r="AE55" s="279"/>
      <c r="AF55" s="279"/>
      <c r="AG55" s="279"/>
      <c r="AH55" s="279"/>
      <c r="AI55" s="279"/>
      <c r="AJ55" s="279"/>
      <c r="AK55" s="279"/>
      <c r="AL55" s="279"/>
      <c r="AM55" s="279"/>
      <c r="AN55" s="279"/>
      <c r="AO55" s="279"/>
      <c r="AP55" s="279"/>
      <c r="AQ55" s="279"/>
      <c r="AR55" s="279"/>
      <c r="AS55" s="279"/>
    </row>
    <row r="56" spans="1:45" ht="15.75" customHeight="1" x14ac:dyDescent="0.25">
      <c r="A56" s="279"/>
      <c r="B56" s="279"/>
      <c r="C56" s="279"/>
      <c r="D56" s="279"/>
      <c r="E56" s="279"/>
      <c r="F56" s="279"/>
      <c r="G56" s="279"/>
      <c r="H56" s="279"/>
      <c r="I56" s="279"/>
      <c r="J56" s="279"/>
      <c r="K56" s="279"/>
      <c r="L56" s="279"/>
      <c r="M56" s="279"/>
      <c r="N56" s="279"/>
      <c r="O56" s="279"/>
      <c r="P56" s="279"/>
      <c r="Q56" s="279"/>
      <c r="R56" s="279"/>
      <c r="S56" s="279"/>
      <c r="T56" s="279"/>
      <c r="U56" s="279"/>
      <c r="V56" s="27"/>
      <c r="W56" s="279"/>
      <c r="X56" s="279"/>
      <c r="Y56" s="279"/>
      <c r="Z56" s="279"/>
      <c r="AA56" s="279"/>
      <c r="AB56" s="279"/>
      <c r="AD56" s="279"/>
      <c r="AE56" s="279"/>
      <c r="AF56" s="279"/>
      <c r="AG56" s="279"/>
      <c r="AH56" s="279"/>
      <c r="AI56" s="279"/>
      <c r="AJ56" s="279"/>
      <c r="AK56" s="279"/>
      <c r="AL56" s="279"/>
      <c r="AM56" s="279"/>
      <c r="AN56" s="279"/>
      <c r="AO56" s="279"/>
      <c r="AP56" s="279"/>
      <c r="AQ56" s="279"/>
      <c r="AR56" s="279"/>
      <c r="AS56" s="279"/>
    </row>
    <row r="57" spans="1:45" ht="15.75" customHeight="1" x14ac:dyDescent="0.25">
      <c r="A57" s="279"/>
      <c r="B57" s="279"/>
      <c r="C57" s="279"/>
      <c r="D57" s="279"/>
      <c r="E57" s="279"/>
      <c r="F57" s="279"/>
      <c r="G57" s="279"/>
      <c r="H57" s="279"/>
      <c r="I57" s="279"/>
      <c r="J57" s="279"/>
      <c r="K57" s="279"/>
      <c r="L57" s="279"/>
      <c r="M57" s="279"/>
      <c r="N57" s="279"/>
      <c r="O57" s="279"/>
      <c r="P57" s="279"/>
      <c r="Q57" s="279"/>
      <c r="R57" s="279"/>
      <c r="S57" s="279"/>
      <c r="T57" s="279"/>
      <c r="U57" s="279"/>
      <c r="V57" s="27"/>
      <c r="W57" s="279"/>
      <c r="X57" s="279"/>
      <c r="Y57" s="279"/>
      <c r="Z57" s="279"/>
      <c r="AA57" s="279"/>
      <c r="AB57" s="279"/>
      <c r="AD57" s="279"/>
      <c r="AE57" s="279"/>
      <c r="AF57" s="279"/>
      <c r="AG57" s="279"/>
      <c r="AH57" s="279"/>
      <c r="AI57" s="279"/>
      <c r="AJ57" s="279"/>
      <c r="AK57" s="279"/>
      <c r="AL57" s="279"/>
      <c r="AM57" s="279"/>
      <c r="AN57" s="279"/>
      <c r="AO57" s="279"/>
      <c r="AP57" s="279"/>
      <c r="AQ57" s="279"/>
      <c r="AR57" s="279"/>
      <c r="AS57" s="279"/>
    </row>
    <row r="58" spans="1:45" ht="15.75" customHeight="1" x14ac:dyDescent="0.25">
      <c r="A58" s="279"/>
      <c r="B58" s="279"/>
      <c r="C58" s="279"/>
      <c r="D58" s="279"/>
      <c r="E58" s="279"/>
      <c r="F58" s="279"/>
      <c r="G58" s="279"/>
      <c r="H58" s="279"/>
      <c r="I58" s="279"/>
      <c r="J58" s="279"/>
      <c r="K58" s="279"/>
      <c r="L58" s="279"/>
      <c r="M58" s="279"/>
      <c r="N58" s="279"/>
      <c r="O58" s="279"/>
      <c r="P58" s="279"/>
      <c r="Q58" s="279"/>
      <c r="R58" s="279"/>
      <c r="S58" s="279"/>
      <c r="T58" s="279"/>
      <c r="U58" s="279"/>
      <c r="V58" s="27"/>
      <c r="W58" s="279"/>
      <c r="X58" s="279"/>
      <c r="Y58" s="279"/>
      <c r="Z58" s="279"/>
      <c r="AA58" s="279"/>
      <c r="AB58" s="279"/>
      <c r="AD58" s="279"/>
      <c r="AE58" s="279"/>
      <c r="AF58" s="279"/>
      <c r="AG58" s="279"/>
      <c r="AH58" s="279"/>
      <c r="AI58" s="279"/>
      <c r="AJ58" s="279"/>
      <c r="AK58" s="279"/>
      <c r="AL58" s="279"/>
      <c r="AM58" s="279"/>
      <c r="AN58" s="279"/>
      <c r="AO58" s="279"/>
      <c r="AP58" s="279"/>
      <c r="AQ58" s="279"/>
      <c r="AR58" s="279"/>
      <c r="AS58" s="279"/>
    </row>
    <row r="59" spans="1:45" ht="15.75" customHeight="1" x14ac:dyDescent="0.25">
      <c r="A59" s="279"/>
      <c r="B59" s="279"/>
      <c r="C59" s="279"/>
      <c r="D59" s="279"/>
      <c r="E59" s="279"/>
      <c r="F59" s="279"/>
      <c r="G59" s="279"/>
      <c r="H59" s="279"/>
      <c r="I59" s="279"/>
      <c r="J59" s="279"/>
      <c r="K59" s="279"/>
      <c r="L59" s="279"/>
      <c r="M59" s="279"/>
      <c r="N59" s="279"/>
      <c r="O59" s="279"/>
      <c r="P59" s="279"/>
      <c r="Q59" s="279"/>
      <c r="R59" s="279"/>
      <c r="S59" s="279"/>
      <c r="T59" s="279"/>
      <c r="U59" s="279"/>
      <c r="V59" s="27"/>
      <c r="W59" s="279"/>
      <c r="X59" s="279"/>
      <c r="Y59" s="279"/>
      <c r="Z59" s="279"/>
      <c r="AA59" s="279"/>
      <c r="AB59" s="279"/>
      <c r="AD59" s="279"/>
      <c r="AE59" s="279"/>
      <c r="AF59" s="279"/>
      <c r="AG59" s="279"/>
      <c r="AH59" s="279"/>
      <c r="AI59" s="279"/>
      <c r="AJ59" s="279"/>
      <c r="AK59" s="279"/>
      <c r="AL59" s="279"/>
      <c r="AM59" s="279"/>
      <c r="AN59" s="279"/>
      <c r="AO59" s="279"/>
      <c r="AP59" s="279"/>
      <c r="AQ59" s="279"/>
      <c r="AR59" s="279"/>
      <c r="AS59" s="279"/>
    </row>
    <row r="60" spans="1:45" ht="15.75" customHeight="1" x14ac:dyDescent="0.25">
      <c r="A60" s="279"/>
      <c r="B60" s="279"/>
      <c r="C60" s="279"/>
      <c r="D60" s="279"/>
      <c r="E60" s="279"/>
      <c r="F60" s="279"/>
      <c r="G60" s="279"/>
      <c r="H60" s="279"/>
      <c r="I60" s="279"/>
      <c r="J60" s="279"/>
      <c r="K60" s="279"/>
      <c r="L60" s="279"/>
      <c r="M60" s="279"/>
      <c r="N60" s="279"/>
      <c r="O60" s="279"/>
      <c r="P60" s="279"/>
      <c r="Q60" s="279"/>
      <c r="R60" s="279"/>
      <c r="S60" s="279"/>
      <c r="T60" s="279"/>
      <c r="U60" s="279"/>
      <c r="V60" s="27"/>
      <c r="W60" s="279"/>
      <c r="X60" s="279"/>
      <c r="Y60" s="279"/>
      <c r="Z60" s="279"/>
      <c r="AA60" s="279"/>
      <c r="AB60" s="279"/>
      <c r="AD60" s="279"/>
      <c r="AE60" s="279"/>
      <c r="AF60" s="279"/>
      <c r="AG60" s="279"/>
      <c r="AH60" s="279"/>
      <c r="AI60" s="279"/>
      <c r="AJ60" s="279"/>
      <c r="AK60" s="279"/>
      <c r="AL60" s="279"/>
      <c r="AM60" s="279"/>
      <c r="AN60" s="279"/>
      <c r="AO60" s="279"/>
      <c r="AP60" s="279"/>
      <c r="AQ60" s="279"/>
      <c r="AR60" s="279"/>
      <c r="AS60" s="279"/>
    </row>
    <row r="61" spans="1:45" ht="15.75" customHeight="1" x14ac:dyDescent="0.25">
      <c r="A61" s="279"/>
      <c r="B61" s="279"/>
      <c r="C61" s="279"/>
      <c r="D61" s="279"/>
      <c r="E61" s="279"/>
      <c r="F61" s="279"/>
      <c r="G61" s="279"/>
      <c r="H61" s="279"/>
      <c r="I61" s="279"/>
      <c r="J61" s="279"/>
      <c r="K61" s="279"/>
      <c r="L61" s="279"/>
      <c r="M61" s="279"/>
      <c r="N61" s="279"/>
      <c r="O61" s="279"/>
      <c r="P61" s="279"/>
      <c r="Q61" s="279"/>
      <c r="R61" s="279"/>
      <c r="S61" s="279"/>
      <c r="T61" s="279"/>
      <c r="U61" s="279"/>
      <c r="V61" s="27"/>
      <c r="W61" s="279"/>
      <c r="X61" s="279"/>
      <c r="Y61" s="279"/>
      <c r="Z61" s="279"/>
      <c r="AA61" s="279"/>
      <c r="AB61" s="279"/>
      <c r="AD61" s="279"/>
      <c r="AE61" s="279"/>
      <c r="AF61" s="279"/>
      <c r="AG61" s="279"/>
      <c r="AH61" s="279"/>
      <c r="AI61" s="279"/>
      <c r="AJ61" s="279"/>
      <c r="AK61" s="279"/>
      <c r="AL61" s="279"/>
      <c r="AM61" s="279"/>
      <c r="AN61" s="279"/>
      <c r="AO61" s="279"/>
      <c r="AP61" s="279"/>
      <c r="AQ61" s="279"/>
      <c r="AR61" s="279"/>
      <c r="AS61" s="279"/>
    </row>
    <row r="62" spans="1:45" ht="15.75" customHeight="1" x14ac:dyDescent="0.25">
      <c r="A62" s="279"/>
      <c r="B62" s="279"/>
      <c r="C62" s="279"/>
      <c r="D62" s="279"/>
      <c r="E62" s="279"/>
      <c r="F62" s="279"/>
      <c r="G62" s="279"/>
      <c r="H62" s="279"/>
      <c r="I62" s="279"/>
      <c r="J62" s="279"/>
      <c r="K62" s="279"/>
      <c r="L62" s="279"/>
      <c r="M62" s="279"/>
      <c r="N62" s="279"/>
      <c r="O62" s="279"/>
      <c r="P62" s="279"/>
      <c r="Q62" s="279"/>
      <c r="R62" s="279"/>
      <c r="S62" s="279"/>
      <c r="T62" s="279"/>
      <c r="U62" s="279"/>
      <c r="V62" s="27"/>
      <c r="W62" s="279"/>
      <c r="X62" s="279"/>
      <c r="Y62" s="279"/>
      <c r="Z62" s="279"/>
      <c r="AA62" s="279"/>
      <c r="AB62" s="279"/>
      <c r="AD62" s="279"/>
      <c r="AE62" s="279"/>
      <c r="AF62" s="279"/>
      <c r="AG62" s="279"/>
      <c r="AH62" s="279"/>
      <c r="AI62" s="279"/>
      <c r="AJ62" s="279"/>
      <c r="AK62" s="279"/>
      <c r="AL62" s="279"/>
      <c r="AM62" s="279"/>
      <c r="AN62" s="279"/>
      <c r="AO62" s="279"/>
      <c r="AP62" s="279"/>
      <c r="AQ62" s="279"/>
      <c r="AR62" s="279"/>
      <c r="AS62" s="279"/>
    </row>
    <row r="63" spans="1:45" ht="15.75" customHeight="1" x14ac:dyDescent="0.25">
      <c r="A63" s="279"/>
      <c r="B63" s="279"/>
      <c r="C63" s="279"/>
      <c r="D63" s="279"/>
      <c r="E63" s="279"/>
      <c r="F63" s="279"/>
      <c r="G63" s="279"/>
      <c r="H63" s="279"/>
      <c r="I63" s="279"/>
      <c r="J63" s="279"/>
      <c r="K63" s="279"/>
      <c r="L63" s="279"/>
      <c r="M63" s="279"/>
      <c r="N63" s="279"/>
      <c r="O63" s="279"/>
      <c r="P63" s="279"/>
      <c r="Q63" s="279"/>
      <c r="R63" s="279"/>
      <c r="S63" s="279"/>
      <c r="T63" s="279"/>
      <c r="U63" s="279"/>
      <c r="V63" s="27"/>
      <c r="W63" s="279"/>
      <c r="X63" s="279"/>
      <c r="Y63" s="279"/>
      <c r="Z63" s="279"/>
      <c r="AA63" s="279"/>
      <c r="AB63" s="279"/>
      <c r="AD63" s="279"/>
      <c r="AE63" s="279"/>
      <c r="AF63" s="279"/>
      <c r="AG63" s="279"/>
      <c r="AH63" s="279"/>
      <c r="AI63" s="279"/>
      <c r="AJ63" s="279"/>
      <c r="AK63" s="279"/>
      <c r="AL63" s="279"/>
      <c r="AM63" s="279"/>
      <c r="AN63" s="279"/>
      <c r="AO63" s="279"/>
      <c r="AP63" s="279"/>
      <c r="AQ63" s="279"/>
      <c r="AR63" s="279"/>
      <c r="AS63" s="279"/>
    </row>
    <row r="64" spans="1:45" ht="15.75" customHeight="1" x14ac:dyDescent="0.25">
      <c r="A64" s="279"/>
      <c r="B64" s="279"/>
      <c r="C64" s="279"/>
      <c r="D64" s="279"/>
      <c r="E64" s="279"/>
      <c r="F64" s="279"/>
      <c r="G64" s="279"/>
      <c r="H64" s="279"/>
      <c r="I64" s="279"/>
      <c r="J64" s="279"/>
      <c r="K64" s="279"/>
      <c r="L64" s="279"/>
      <c r="M64" s="279"/>
      <c r="N64" s="279"/>
      <c r="O64" s="279"/>
      <c r="P64" s="279"/>
      <c r="Q64" s="279"/>
      <c r="R64" s="279"/>
      <c r="S64" s="279"/>
      <c r="T64" s="279"/>
      <c r="U64" s="279"/>
      <c r="V64" s="27"/>
      <c r="W64" s="279"/>
      <c r="X64" s="279"/>
      <c r="Y64" s="279"/>
      <c r="Z64" s="279"/>
      <c r="AA64" s="279"/>
      <c r="AB64" s="279"/>
      <c r="AD64" s="279"/>
      <c r="AE64" s="279"/>
      <c r="AF64" s="279"/>
      <c r="AG64" s="279"/>
      <c r="AH64" s="279"/>
      <c r="AI64" s="279"/>
      <c r="AJ64" s="279"/>
      <c r="AK64" s="279"/>
      <c r="AL64" s="279"/>
      <c r="AM64" s="279"/>
      <c r="AN64" s="279"/>
      <c r="AO64" s="279"/>
      <c r="AP64" s="279"/>
      <c r="AQ64" s="279"/>
      <c r="AR64" s="279"/>
      <c r="AS64" s="279"/>
    </row>
    <row r="65" spans="1:45" ht="15.75" customHeight="1" x14ac:dyDescent="0.25">
      <c r="A65" s="279"/>
      <c r="B65" s="279"/>
      <c r="C65" s="279"/>
      <c r="D65" s="279"/>
      <c r="E65" s="279"/>
      <c r="F65" s="279"/>
      <c r="G65" s="279"/>
      <c r="H65" s="279"/>
      <c r="I65" s="279"/>
      <c r="J65" s="279"/>
      <c r="K65" s="279"/>
      <c r="L65" s="279"/>
      <c r="M65" s="279"/>
      <c r="N65" s="279"/>
      <c r="O65" s="279"/>
      <c r="P65" s="279"/>
      <c r="Q65" s="279"/>
      <c r="R65" s="279"/>
      <c r="S65" s="279"/>
      <c r="T65" s="279"/>
      <c r="U65" s="279"/>
      <c r="V65" s="27"/>
      <c r="W65" s="279"/>
      <c r="X65" s="279"/>
      <c r="Y65" s="279"/>
      <c r="Z65" s="279"/>
      <c r="AA65" s="279"/>
      <c r="AB65" s="279"/>
      <c r="AD65" s="279"/>
      <c r="AE65" s="279"/>
      <c r="AF65" s="279"/>
      <c r="AG65" s="279"/>
      <c r="AH65" s="279"/>
      <c r="AI65" s="279"/>
      <c r="AJ65" s="279"/>
      <c r="AK65" s="279"/>
      <c r="AL65" s="279"/>
      <c r="AM65" s="279"/>
      <c r="AN65" s="279"/>
      <c r="AO65" s="279"/>
      <c r="AP65" s="279"/>
      <c r="AQ65" s="279"/>
      <c r="AR65" s="279"/>
      <c r="AS65" s="279"/>
    </row>
    <row r="66" spans="1:45" ht="15.75" customHeight="1" x14ac:dyDescent="0.25">
      <c r="A66" s="279"/>
      <c r="B66" s="279"/>
      <c r="C66" s="279"/>
      <c r="D66" s="279"/>
      <c r="E66" s="279"/>
      <c r="F66" s="279"/>
      <c r="G66" s="279"/>
      <c r="H66" s="279"/>
      <c r="I66" s="279"/>
      <c r="J66" s="279"/>
      <c r="K66" s="279"/>
      <c r="L66" s="279"/>
      <c r="M66" s="279"/>
      <c r="N66" s="279"/>
      <c r="O66" s="279"/>
      <c r="P66" s="279"/>
      <c r="Q66" s="279"/>
      <c r="R66" s="279"/>
      <c r="S66" s="279"/>
      <c r="T66" s="279"/>
      <c r="U66" s="279"/>
      <c r="V66" s="27"/>
      <c r="W66" s="279"/>
      <c r="X66" s="279"/>
      <c r="Y66" s="279"/>
      <c r="Z66" s="279"/>
      <c r="AA66" s="279"/>
      <c r="AB66" s="279"/>
      <c r="AD66" s="279"/>
      <c r="AE66" s="279"/>
      <c r="AF66" s="279"/>
      <c r="AG66" s="279"/>
      <c r="AH66" s="279"/>
      <c r="AI66" s="279"/>
      <c r="AJ66" s="279"/>
      <c r="AK66" s="279"/>
      <c r="AL66" s="279"/>
      <c r="AM66" s="279"/>
      <c r="AN66" s="279"/>
      <c r="AO66" s="279"/>
      <c r="AP66" s="279"/>
      <c r="AQ66" s="279"/>
      <c r="AR66" s="279"/>
      <c r="AS66" s="279"/>
    </row>
    <row r="67" spans="1:45" ht="15.75" customHeight="1" x14ac:dyDescent="0.25">
      <c r="A67" s="279"/>
      <c r="B67" s="279"/>
      <c r="C67" s="279"/>
      <c r="D67" s="279"/>
      <c r="E67" s="279"/>
      <c r="F67" s="279"/>
      <c r="G67" s="279"/>
      <c r="H67" s="279"/>
      <c r="I67" s="279"/>
      <c r="J67" s="279"/>
      <c r="K67" s="279"/>
      <c r="L67" s="279"/>
      <c r="M67" s="279"/>
      <c r="N67" s="279"/>
      <c r="O67" s="279"/>
      <c r="P67" s="279"/>
      <c r="Q67" s="279"/>
      <c r="R67" s="279"/>
      <c r="S67" s="279"/>
      <c r="T67" s="279"/>
      <c r="U67" s="279"/>
      <c r="V67" s="27"/>
      <c r="W67" s="279"/>
      <c r="X67" s="279"/>
      <c r="Y67" s="279"/>
      <c r="Z67" s="279"/>
      <c r="AA67" s="279"/>
      <c r="AB67" s="279"/>
      <c r="AD67" s="279"/>
      <c r="AE67" s="279"/>
      <c r="AF67" s="279"/>
      <c r="AG67" s="279"/>
      <c r="AH67" s="279"/>
      <c r="AI67" s="279"/>
      <c r="AJ67" s="279"/>
      <c r="AK67" s="279"/>
      <c r="AL67" s="279"/>
      <c r="AM67" s="279"/>
      <c r="AN67" s="279"/>
      <c r="AO67" s="279"/>
      <c r="AP67" s="279"/>
      <c r="AQ67" s="279"/>
      <c r="AR67" s="279"/>
      <c r="AS67" s="279"/>
    </row>
    <row r="68" spans="1:45" ht="15.75" customHeight="1" x14ac:dyDescent="0.25">
      <c r="A68" s="279"/>
      <c r="B68" s="279"/>
      <c r="C68" s="279"/>
      <c r="D68" s="279"/>
      <c r="E68" s="279"/>
      <c r="F68" s="279"/>
      <c r="G68" s="279"/>
      <c r="H68" s="279"/>
      <c r="I68" s="279"/>
      <c r="J68" s="279"/>
      <c r="K68" s="279"/>
      <c r="L68" s="279"/>
      <c r="M68" s="279"/>
      <c r="N68" s="279"/>
      <c r="O68" s="279"/>
      <c r="P68" s="279"/>
      <c r="Q68" s="279"/>
      <c r="R68" s="279"/>
      <c r="S68" s="279"/>
      <c r="T68" s="279"/>
      <c r="U68" s="279"/>
      <c r="V68" s="27"/>
      <c r="W68" s="279"/>
      <c r="X68" s="279"/>
      <c r="Y68" s="279"/>
      <c r="Z68" s="279"/>
      <c r="AA68" s="279"/>
      <c r="AB68" s="279"/>
      <c r="AD68" s="279"/>
      <c r="AE68" s="279"/>
      <c r="AF68" s="279"/>
      <c r="AG68" s="279"/>
      <c r="AH68" s="279"/>
      <c r="AI68" s="279"/>
      <c r="AJ68" s="279"/>
      <c r="AK68" s="279"/>
      <c r="AL68" s="279"/>
      <c r="AM68" s="279"/>
      <c r="AN68" s="279"/>
      <c r="AO68" s="279"/>
      <c r="AP68" s="279"/>
      <c r="AQ68" s="279"/>
      <c r="AR68" s="279"/>
      <c r="AS68" s="279"/>
    </row>
    <row r="69" spans="1:45" ht="15.75" customHeight="1" x14ac:dyDescent="0.25">
      <c r="A69" s="279"/>
      <c r="B69" s="279"/>
      <c r="C69" s="279"/>
      <c r="D69" s="279"/>
      <c r="E69" s="279"/>
      <c r="F69" s="279"/>
      <c r="G69" s="279"/>
      <c r="H69" s="279"/>
      <c r="I69" s="279"/>
      <c r="J69" s="279"/>
      <c r="K69" s="279"/>
      <c r="L69" s="279"/>
      <c r="M69" s="279"/>
      <c r="N69" s="279"/>
      <c r="O69" s="279"/>
      <c r="P69" s="279"/>
      <c r="Q69" s="279"/>
      <c r="R69" s="279"/>
      <c r="S69" s="279"/>
      <c r="T69" s="279"/>
      <c r="U69" s="279"/>
      <c r="V69" s="27"/>
      <c r="W69" s="279"/>
      <c r="X69" s="279"/>
      <c r="Y69" s="279"/>
      <c r="Z69" s="279"/>
      <c r="AA69" s="279"/>
      <c r="AB69" s="279"/>
      <c r="AD69" s="279"/>
      <c r="AE69" s="279"/>
      <c r="AF69" s="279"/>
      <c r="AG69" s="279"/>
      <c r="AH69" s="279"/>
      <c r="AI69" s="279"/>
      <c r="AJ69" s="279"/>
      <c r="AK69" s="279"/>
      <c r="AL69" s="279"/>
      <c r="AM69" s="279"/>
      <c r="AN69" s="279"/>
      <c r="AO69" s="279"/>
      <c r="AP69" s="279"/>
      <c r="AQ69" s="279"/>
      <c r="AR69" s="279"/>
      <c r="AS69" s="279"/>
    </row>
    <row r="70" spans="1:45" ht="15.75" customHeight="1" x14ac:dyDescent="0.25">
      <c r="A70" s="279"/>
      <c r="B70" s="279"/>
      <c r="C70" s="279"/>
      <c r="D70" s="279"/>
      <c r="E70" s="279"/>
      <c r="F70" s="279"/>
      <c r="G70" s="279"/>
      <c r="H70" s="279"/>
      <c r="I70" s="279"/>
      <c r="J70" s="279"/>
      <c r="K70" s="279"/>
      <c r="L70" s="279"/>
      <c r="M70" s="279"/>
      <c r="N70" s="279"/>
      <c r="O70" s="279"/>
      <c r="P70" s="279"/>
      <c r="Q70" s="279"/>
      <c r="R70" s="279"/>
      <c r="S70" s="279"/>
      <c r="T70" s="279"/>
      <c r="U70" s="279"/>
      <c r="V70" s="27"/>
      <c r="W70" s="279"/>
      <c r="X70" s="279"/>
      <c r="Y70" s="279"/>
      <c r="Z70" s="279"/>
      <c r="AA70" s="279"/>
      <c r="AB70" s="279"/>
      <c r="AD70" s="279"/>
      <c r="AE70" s="279"/>
      <c r="AF70" s="279"/>
      <c r="AG70" s="279"/>
      <c r="AH70" s="279"/>
      <c r="AI70" s="279"/>
      <c r="AJ70" s="279"/>
      <c r="AK70" s="279"/>
      <c r="AL70" s="279"/>
      <c r="AM70" s="279"/>
      <c r="AN70" s="279"/>
      <c r="AO70" s="279"/>
      <c r="AP70" s="279"/>
      <c r="AQ70" s="279"/>
      <c r="AR70" s="279"/>
      <c r="AS70" s="279"/>
    </row>
    <row r="71" spans="1:45" ht="15.75" customHeight="1" x14ac:dyDescent="0.25">
      <c r="A71" s="279"/>
      <c r="B71" s="279"/>
      <c r="C71" s="279"/>
      <c r="D71" s="279"/>
      <c r="E71" s="279"/>
      <c r="F71" s="279"/>
      <c r="G71" s="279"/>
      <c r="H71" s="279"/>
      <c r="I71" s="279"/>
      <c r="J71" s="279"/>
      <c r="K71" s="279"/>
      <c r="L71" s="279"/>
      <c r="M71" s="279"/>
      <c r="N71" s="279"/>
      <c r="O71" s="279"/>
      <c r="P71" s="279"/>
      <c r="Q71" s="279"/>
      <c r="R71" s="279"/>
      <c r="S71" s="279"/>
      <c r="T71" s="279"/>
      <c r="U71" s="279"/>
      <c r="V71" s="27"/>
      <c r="W71" s="279"/>
      <c r="X71" s="279"/>
      <c r="Y71" s="279"/>
      <c r="Z71" s="279"/>
      <c r="AA71" s="279"/>
      <c r="AB71" s="279"/>
      <c r="AD71" s="279"/>
      <c r="AE71" s="279"/>
      <c r="AF71" s="279"/>
      <c r="AG71" s="279"/>
      <c r="AH71" s="279"/>
      <c r="AI71" s="279"/>
      <c r="AJ71" s="279"/>
      <c r="AK71" s="279"/>
      <c r="AL71" s="279"/>
      <c r="AM71" s="279"/>
      <c r="AN71" s="279"/>
      <c r="AO71" s="279"/>
      <c r="AP71" s="279"/>
      <c r="AQ71" s="279"/>
      <c r="AR71" s="279"/>
      <c r="AS71" s="279"/>
    </row>
    <row r="72" spans="1:45" ht="15.75" customHeight="1" x14ac:dyDescent="0.25">
      <c r="A72" s="279"/>
      <c r="B72" s="279"/>
      <c r="C72" s="279"/>
      <c r="D72" s="279"/>
      <c r="E72" s="279"/>
      <c r="F72" s="279"/>
      <c r="G72" s="279"/>
      <c r="H72" s="279"/>
      <c r="I72" s="279"/>
      <c r="J72" s="279"/>
      <c r="K72" s="279"/>
      <c r="L72" s="279"/>
      <c r="M72" s="279"/>
      <c r="N72" s="279"/>
      <c r="O72" s="279"/>
      <c r="P72" s="279"/>
      <c r="Q72" s="279"/>
      <c r="R72" s="279"/>
      <c r="S72" s="279"/>
      <c r="T72" s="279"/>
      <c r="U72" s="279"/>
      <c r="V72" s="27"/>
      <c r="W72" s="279"/>
      <c r="X72" s="279"/>
      <c r="Y72" s="279"/>
      <c r="Z72" s="279"/>
      <c r="AA72" s="279"/>
      <c r="AB72" s="279"/>
      <c r="AD72" s="279"/>
      <c r="AE72" s="279"/>
      <c r="AF72" s="279"/>
      <c r="AG72" s="279"/>
      <c r="AH72" s="279"/>
      <c r="AI72" s="279"/>
      <c r="AJ72" s="279"/>
      <c r="AK72" s="279"/>
      <c r="AL72" s="279"/>
      <c r="AM72" s="279"/>
      <c r="AN72" s="279"/>
      <c r="AO72" s="279"/>
      <c r="AP72" s="279"/>
      <c r="AQ72" s="279"/>
      <c r="AR72" s="279"/>
      <c r="AS72" s="279"/>
    </row>
    <row r="73" spans="1:45" ht="15.75" customHeight="1" x14ac:dyDescent="0.25">
      <c r="A73" s="279"/>
      <c r="B73" s="279"/>
      <c r="C73" s="279"/>
      <c r="D73" s="279"/>
      <c r="E73" s="279"/>
      <c r="F73" s="279"/>
      <c r="G73" s="279"/>
      <c r="H73" s="279"/>
      <c r="I73" s="279"/>
      <c r="J73" s="279"/>
      <c r="K73" s="279"/>
      <c r="L73" s="279"/>
      <c r="M73" s="279"/>
      <c r="N73" s="279"/>
      <c r="O73" s="279"/>
      <c r="P73" s="279"/>
      <c r="Q73" s="279"/>
      <c r="R73" s="279"/>
      <c r="S73" s="279"/>
      <c r="T73" s="279"/>
      <c r="U73" s="279"/>
      <c r="V73" s="27"/>
      <c r="W73" s="279"/>
      <c r="X73" s="279"/>
      <c r="Y73" s="279"/>
      <c r="Z73" s="279"/>
      <c r="AA73" s="279"/>
      <c r="AB73" s="279"/>
      <c r="AD73" s="279"/>
      <c r="AE73" s="279"/>
      <c r="AF73" s="279"/>
      <c r="AG73" s="279"/>
      <c r="AH73" s="279"/>
      <c r="AI73" s="279"/>
      <c r="AJ73" s="279"/>
      <c r="AK73" s="279"/>
      <c r="AL73" s="279"/>
      <c r="AM73" s="279"/>
      <c r="AN73" s="279"/>
      <c r="AO73" s="279"/>
      <c r="AP73" s="279"/>
      <c r="AQ73" s="279"/>
      <c r="AR73" s="279"/>
      <c r="AS73" s="279"/>
    </row>
    <row r="74" spans="1:45" ht="15.75" customHeight="1" x14ac:dyDescent="0.25">
      <c r="A74" s="279"/>
      <c r="B74" s="279"/>
      <c r="C74" s="279"/>
      <c r="D74" s="279"/>
      <c r="E74" s="279"/>
      <c r="F74" s="279"/>
      <c r="G74" s="279"/>
      <c r="H74" s="279"/>
      <c r="I74" s="279"/>
      <c r="J74" s="279"/>
      <c r="K74" s="279"/>
      <c r="L74" s="279"/>
      <c r="M74" s="279"/>
      <c r="N74" s="279"/>
      <c r="O74" s="279"/>
      <c r="P74" s="279"/>
      <c r="Q74" s="279"/>
      <c r="R74" s="279"/>
      <c r="S74" s="279"/>
      <c r="T74" s="279"/>
      <c r="U74" s="279"/>
      <c r="V74" s="27"/>
      <c r="W74" s="279"/>
      <c r="X74" s="279"/>
      <c r="Y74" s="279"/>
      <c r="Z74" s="279"/>
      <c r="AA74" s="279"/>
      <c r="AB74" s="279"/>
      <c r="AD74" s="279"/>
      <c r="AE74" s="279"/>
      <c r="AF74" s="279"/>
      <c r="AG74" s="279"/>
      <c r="AH74" s="279"/>
      <c r="AI74" s="279"/>
      <c r="AJ74" s="279"/>
      <c r="AK74" s="279"/>
      <c r="AL74" s="279"/>
      <c r="AM74" s="279"/>
      <c r="AN74" s="279"/>
      <c r="AO74" s="279"/>
      <c r="AP74" s="279"/>
      <c r="AQ74" s="279"/>
      <c r="AR74" s="279"/>
      <c r="AS74" s="279"/>
    </row>
    <row r="75" spans="1:45" ht="15.75" customHeight="1" x14ac:dyDescent="0.25">
      <c r="A75" s="279"/>
      <c r="B75" s="279"/>
      <c r="C75" s="279"/>
      <c r="D75" s="279"/>
      <c r="E75" s="279"/>
      <c r="F75" s="279"/>
      <c r="G75" s="279"/>
      <c r="H75" s="279"/>
      <c r="I75" s="279"/>
      <c r="J75" s="279"/>
      <c r="K75" s="279"/>
      <c r="L75" s="279"/>
      <c r="M75" s="279"/>
      <c r="N75" s="279"/>
      <c r="O75" s="279"/>
      <c r="P75" s="279"/>
      <c r="Q75" s="279"/>
      <c r="R75" s="279"/>
      <c r="S75" s="279"/>
      <c r="T75" s="279"/>
      <c r="U75" s="279"/>
      <c r="V75" s="27"/>
      <c r="W75" s="279"/>
      <c r="X75" s="279"/>
      <c r="Y75" s="279"/>
      <c r="Z75" s="279"/>
      <c r="AA75" s="279"/>
      <c r="AB75" s="279"/>
      <c r="AD75" s="279"/>
      <c r="AE75" s="279"/>
      <c r="AF75" s="279"/>
      <c r="AG75" s="279"/>
      <c r="AH75" s="279"/>
      <c r="AI75" s="279"/>
      <c r="AJ75" s="279"/>
      <c r="AK75" s="279"/>
      <c r="AL75" s="279"/>
      <c r="AM75" s="279"/>
      <c r="AN75" s="279"/>
      <c r="AO75" s="279"/>
      <c r="AP75" s="279"/>
      <c r="AQ75" s="279"/>
      <c r="AR75" s="279"/>
      <c r="AS75" s="279"/>
    </row>
    <row r="76" spans="1:45" ht="15.75" customHeight="1" x14ac:dyDescent="0.25">
      <c r="A76" s="279"/>
      <c r="B76" s="279"/>
      <c r="C76" s="279"/>
      <c r="D76" s="279"/>
      <c r="E76" s="279"/>
      <c r="F76" s="279"/>
      <c r="G76" s="279"/>
      <c r="H76" s="279"/>
      <c r="I76" s="279"/>
      <c r="J76" s="279"/>
      <c r="K76" s="279"/>
      <c r="L76" s="279"/>
      <c r="M76" s="279"/>
      <c r="N76" s="279"/>
      <c r="O76" s="279"/>
      <c r="P76" s="279"/>
      <c r="Q76" s="279"/>
      <c r="R76" s="279"/>
      <c r="S76" s="279"/>
      <c r="T76" s="279"/>
      <c r="U76" s="279"/>
      <c r="V76" s="27"/>
      <c r="W76" s="279"/>
      <c r="X76" s="279"/>
      <c r="Y76" s="279"/>
      <c r="Z76" s="279"/>
      <c r="AA76" s="279"/>
      <c r="AB76" s="279"/>
      <c r="AD76" s="279"/>
      <c r="AE76" s="279"/>
      <c r="AF76" s="279"/>
      <c r="AG76" s="279"/>
      <c r="AH76" s="279"/>
      <c r="AI76" s="279"/>
      <c r="AJ76" s="279"/>
      <c r="AK76" s="279"/>
      <c r="AL76" s="279"/>
      <c r="AM76" s="279"/>
      <c r="AN76" s="279"/>
      <c r="AO76" s="279"/>
      <c r="AP76" s="279"/>
      <c r="AQ76" s="279"/>
      <c r="AR76" s="279"/>
      <c r="AS76" s="279"/>
    </row>
    <row r="77" spans="1:45" ht="15.75" customHeight="1" x14ac:dyDescent="0.25">
      <c r="A77" s="279"/>
      <c r="B77" s="279"/>
      <c r="C77" s="279"/>
      <c r="D77" s="279"/>
      <c r="E77" s="279"/>
      <c r="F77" s="279"/>
      <c r="G77" s="279"/>
      <c r="H77" s="279"/>
      <c r="I77" s="279"/>
      <c r="J77" s="279"/>
      <c r="K77" s="279"/>
      <c r="L77" s="279"/>
      <c r="M77" s="279"/>
      <c r="N77" s="279"/>
      <c r="O77" s="279"/>
      <c r="P77" s="279"/>
      <c r="Q77" s="279"/>
      <c r="R77" s="279"/>
      <c r="S77" s="279"/>
      <c r="T77" s="279"/>
      <c r="U77" s="279"/>
      <c r="V77" s="27"/>
      <c r="W77" s="279"/>
      <c r="X77" s="279"/>
      <c r="Y77" s="279"/>
      <c r="Z77" s="279"/>
      <c r="AA77" s="279"/>
      <c r="AB77" s="279"/>
      <c r="AD77" s="279"/>
      <c r="AE77" s="279"/>
      <c r="AF77" s="279"/>
      <c r="AG77" s="279"/>
      <c r="AH77" s="279"/>
      <c r="AI77" s="279"/>
      <c r="AJ77" s="279"/>
      <c r="AK77" s="279"/>
      <c r="AL77" s="279"/>
      <c r="AM77" s="279"/>
      <c r="AN77" s="279"/>
      <c r="AO77" s="279"/>
      <c r="AP77" s="279"/>
      <c r="AQ77" s="279"/>
      <c r="AR77" s="279"/>
      <c r="AS77" s="279"/>
    </row>
    <row r="78" spans="1:45" ht="15.75" customHeight="1" x14ac:dyDescent="0.25">
      <c r="A78" s="279"/>
      <c r="B78" s="279"/>
      <c r="C78" s="279"/>
      <c r="D78" s="279"/>
      <c r="E78" s="279"/>
      <c r="F78" s="279"/>
      <c r="G78" s="279"/>
      <c r="H78" s="279"/>
      <c r="I78" s="279"/>
      <c r="J78" s="279"/>
      <c r="K78" s="279"/>
      <c r="L78" s="279"/>
      <c r="M78" s="279"/>
      <c r="N78" s="279"/>
      <c r="O78" s="279"/>
      <c r="P78" s="279"/>
      <c r="Q78" s="279"/>
      <c r="R78" s="279"/>
      <c r="S78" s="279"/>
      <c r="T78" s="279"/>
      <c r="U78" s="279"/>
      <c r="V78" s="27"/>
      <c r="W78" s="279"/>
      <c r="X78" s="279"/>
      <c r="Y78" s="279"/>
      <c r="Z78" s="279"/>
      <c r="AA78" s="279"/>
      <c r="AB78" s="279"/>
      <c r="AD78" s="279"/>
      <c r="AE78" s="279"/>
      <c r="AF78" s="279"/>
      <c r="AG78" s="279"/>
      <c r="AH78" s="279"/>
      <c r="AI78" s="279"/>
      <c r="AJ78" s="279"/>
      <c r="AK78" s="279"/>
      <c r="AL78" s="279"/>
      <c r="AM78" s="279"/>
      <c r="AN78" s="279"/>
      <c r="AO78" s="279"/>
      <c r="AP78" s="279"/>
      <c r="AQ78" s="279"/>
      <c r="AR78" s="279"/>
      <c r="AS78" s="27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fitToPage="1"/>
  </sheetPr>
  <dimension ref="A1:BD78"/>
  <sheetViews>
    <sheetView zoomScaleNormal="100" zoomScaleSheetLayoutView="100" workbookViewId="0">
      <pane xSplit="1" topLeftCell="AU1" activePane="topRight" state="frozen"/>
      <selection activeCell="AW14" sqref="AW14"/>
      <selection pane="topRight"/>
    </sheetView>
  </sheetViews>
  <sheetFormatPr defaultColWidth="12.7109375" defaultRowHeight="15.75" customHeight="1" outlineLevelCol="1" x14ac:dyDescent="0.25"/>
  <cols>
    <col min="1" max="2" width="65.7109375" style="8" customWidth="1"/>
    <col min="3" max="6" width="12.7109375" style="26" hidden="1" customWidth="1" outlineLevel="1"/>
    <col min="7" max="34" width="12.7109375" style="236" hidden="1" customWidth="1" outlineLevel="1"/>
    <col min="35" max="42" width="12.7109375" style="262" hidden="1" customWidth="1" outlineLevel="1"/>
    <col min="43" max="43" width="12.7109375" style="262" customWidth="1" collapsed="1"/>
    <col min="44" max="45" width="12.7109375" style="262"/>
    <col min="46" max="16384" width="12.7109375" style="279"/>
  </cols>
  <sheetData>
    <row r="1" spans="1:56" ht="15.75" customHeight="1" x14ac:dyDescent="0.25">
      <c r="A1" s="360" t="s">
        <v>369</v>
      </c>
      <c r="B1" s="360" t="s">
        <v>378</v>
      </c>
      <c r="C1" s="206"/>
      <c r="D1" s="206"/>
      <c r="E1" s="206"/>
      <c r="F1" s="206"/>
      <c r="G1" s="2"/>
      <c r="H1" s="2"/>
      <c r="I1" s="2"/>
      <c r="J1" s="2"/>
      <c r="K1" s="2"/>
      <c r="L1" s="2"/>
      <c r="M1" s="2"/>
      <c r="N1" s="2"/>
      <c r="O1" s="2"/>
      <c r="P1" s="2"/>
      <c r="Q1" s="2"/>
      <c r="R1" s="2"/>
      <c r="S1" s="2"/>
      <c r="T1" s="2"/>
      <c r="U1" s="2"/>
      <c r="V1" s="2"/>
      <c r="W1" s="2"/>
      <c r="X1" s="2"/>
      <c r="Y1" s="2"/>
      <c r="Z1" s="2"/>
      <c r="AA1" s="2"/>
      <c r="AB1" s="2"/>
      <c r="AC1" s="2"/>
      <c r="AD1" s="2"/>
      <c r="AE1" s="2"/>
      <c r="AF1" s="2"/>
      <c r="AG1" s="2"/>
      <c r="AH1" s="2"/>
      <c r="AI1" s="260"/>
      <c r="AJ1" s="260"/>
      <c r="AK1" s="260"/>
      <c r="AL1" s="260"/>
      <c r="AM1" s="260"/>
      <c r="AN1" s="260"/>
      <c r="AO1" s="260"/>
      <c r="AP1" s="293"/>
      <c r="AQ1" s="293"/>
      <c r="AR1" s="293"/>
      <c r="AS1" s="293"/>
      <c r="AT1" s="293"/>
      <c r="AU1" s="293"/>
      <c r="AV1" s="293" t="s">
        <v>620</v>
      </c>
      <c r="AW1" s="293"/>
      <c r="AX1" s="293"/>
      <c r="AY1" s="293"/>
      <c r="AZ1" s="293"/>
      <c r="BA1" s="293"/>
      <c r="BB1" s="293"/>
    </row>
    <row r="2" spans="1:56" ht="15.75" customHeight="1" x14ac:dyDescent="0.25">
      <c r="A2" s="360" t="s">
        <v>0</v>
      </c>
      <c r="B2" s="360" t="s">
        <v>148</v>
      </c>
      <c r="C2" s="206"/>
      <c r="D2" s="206"/>
      <c r="E2" s="206"/>
      <c r="F2" s="206"/>
      <c r="G2" s="2"/>
      <c r="H2" s="2"/>
      <c r="I2" s="2"/>
      <c r="J2" s="2"/>
      <c r="K2" s="2"/>
      <c r="L2" s="2"/>
      <c r="M2" s="2"/>
      <c r="N2" s="2"/>
      <c r="O2" s="486" t="s">
        <v>645</v>
      </c>
      <c r="P2" s="486" t="s">
        <v>645</v>
      </c>
      <c r="Q2" s="486" t="s">
        <v>645</v>
      </c>
      <c r="R2" s="486" t="s">
        <v>645</v>
      </c>
      <c r="S2" s="42"/>
      <c r="T2" s="42"/>
      <c r="U2" s="42"/>
      <c r="V2" s="2"/>
      <c r="W2" s="2"/>
      <c r="X2" s="2"/>
      <c r="Y2" s="2"/>
      <c r="Z2" s="2"/>
      <c r="AA2" s="2"/>
      <c r="AB2" s="2"/>
      <c r="AC2" s="2"/>
      <c r="AD2" s="2"/>
      <c r="AE2" s="2"/>
      <c r="AF2" s="2"/>
      <c r="AG2" s="2"/>
      <c r="AH2" s="2"/>
      <c r="AI2" s="260"/>
      <c r="AJ2" s="260"/>
      <c r="AK2" s="260"/>
      <c r="AL2" s="260"/>
      <c r="AM2" s="260"/>
      <c r="AN2" s="260"/>
      <c r="AO2" s="260"/>
      <c r="AP2" s="293"/>
      <c r="AQ2" s="293"/>
      <c r="AR2" s="293"/>
      <c r="AS2" s="293"/>
      <c r="AT2" s="293"/>
      <c r="AU2" s="293"/>
      <c r="AV2" s="293" t="s">
        <v>621</v>
      </c>
      <c r="AW2" s="293"/>
      <c r="AX2" s="293"/>
      <c r="AY2" s="293"/>
      <c r="AZ2" s="293"/>
      <c r="BA2" s="293"/>
      <c r="BB2" s="293"/>
    </row>
    <row r="3" spans="1:56" s="236" customFormat="1" ht="15.75" customHeight="1" thickBot="1" x14ac:dyDescent="0.3">
      <c r="A3" s="43"/>
      <c r="B3" s="43"/>
      <c r="C3" s="303"/>
      <c r="D3" s="303"/>
      <c r="E3" s="303"/>
      <c r="F3" s="303"/>
      <c r="G3" s="304"/>
      <c r="H3" s="304"/>
      <c r="I3" s="304"/>
      <c r="J3" s="304"/>
      <c r="K3" s="2"/>
      <c r="L3" s="2"/>
      <c r="M3" s="2"/>
      <c r="N3" s="2"/>
      <c r="O3" s="486" t="s">
        <v>782</v>
      </c>
      <c r="P3" s="486" t="s">
        <v>782</v>
      </c>
      <c r="Q3" s="486" t="s">
        <v>782</v>
      </c>
      <c r="R3" s="486" t="s">
        <v>782</v>
      </c>
      <c r="S3" s="42"/>
      <c r="T3" s="42"/>
      <c r="U3" s="42"/>
      <c r="V3" s="2"/>
      <c r="W3" s="2"/>
      <c r="X3" s="2"/>
      <c r="Y3" s="2"/>
      <c r="Z3" s="2"/>
      <c r="AA3" s="2"/>
      <c r="AB3" s="2"/>
      <c r="AC3" s="2"/>
      <c r="AD3" s="2"/>
      <c r="AE3" s="2"/>
      <c r="AF3" s="2"/>
      <c r="AG3" s="2"/>
      <c r="AH3" s="2"/>
      <c r="AI3" s="223"/>
      <c r="AJ3" s="223"/>
      <c r="AK3" s="223"/>
      <c r="AL3" s="223"/>
      <c r="AM3" s="223"/>
      <c r="AN3" s="223"/>
      <c r="AO3" s="223"/>
      <c r="AP3" s="223"/>
      <c r="AQ3" s="223"/>
      <c r="AR3" s="223"/>
      <c r="AS3" s="223"/>
      <c r="AT3" s="223"/>
      <c r="AU3" s="223"/>
      <c r="AV3" s="223"/>
      <c r="AW3" s="223"/>
      <c r="AX3" s="223"/>
      <c r="AY3" s="223"/>
      <c r="AZ3" s="223"/>
      <c r="BA3" s="223"/>
      <c r="BB3" s="223"/>
    </row>
    <row r="4" spans="1:56" s="4" customFormat="1" ht="58.15" customHeight="1" thickBot="1" x14ac:dyDescent="0.25">
      <c r="A4" s="485" t="s">
        <v>344</v>
      </c>
      <c r="B4" s="487" t="s">
        <v>160</v>
      </c>
      <c r="C4" s="336" t="s">
        <v>858</v>
      </c>
      <c r="D4" s="336" t="s">
        <v>857</v>
      </c>
      <c r="E4" s="336" t="s">
        <v>859</v>
      </c>
      <c r="F4" s="336" t="s">
        <v>860</v>
      </c>
      <c r="G4" s="336" t="s">
        <v>26</v>
      </c>
      <c r="H4" s="336" t="s">
        <v>27</v>
      </c>
      <c r="I4" s="336" t="s">
        <v>28</v>
      </c>
      <c r="J4" s="336" t="s">
        <v>29</v>
      </c>
      <c r="K4" s="336" t="s">
        <v>30</v>
      </c>
      <c r="L4" s="336" t="s">
        <v>31</v>
      </c>
      <c r="M4" s="336" t="s">
        <v>32</v>
      </c>
      <c r="N4" s="336" t="s">
        <v>33</v>
      </c>
      <c r="O4" s="336" t="s">
        <v>34</v>
      </c>
      <c r="P4" s="336" t="s">
        <v>35</v>
      </c>
      <c r="Q4" s="336" t="s">
        <v>36</v>
      </c>
      <c r="R4" s="336" t="s">
        <v>37</v>
      </c>
      <c r="S4" s="336" t="s">
        <v>38</v>
      </c>
      <c r="T4" s="336" t="s">
        <v>39</v>
      </c>
      <c r="U4" s="336" t="s">
        <v>40</v>
      </c>
      <c r="V4" s="336" t="s">
        <v>41</v>
      </c>
      <c r="W4" s="336" t="s">
        <v>101</v>
      </c>
      <c r="X4" s="336" t="s">
        <v>102</v>
      </c>
      <c r="Y4" s="336" t="s">
        <v>104</v>
      </c>
      <c r="Z4" s="336" t="s">
        <v>110</v>
      </c>
      <c r="AA4" s="336" t="s">
        <v>105</v>
      </c>
      <c r="AB4" s="336" t="s">
        <v>106</v>
      </c>
      <c r="AC4" s="336" t="s">
        <v>107</v>
      </c>
      <c r="AD4" s="336" t="s">
        <v>109</v>
      </c>
      <c r="AE4" s="336" t="s">
        <v>111</v>
      </c>
      <c r="AF4" s="336" t="s">
        <v>113</v>
      </c>
      <c r="AG4" s="336" t="s">
        <v>114</v>
      </c>
      <c r="AH4" s="336" t="s">
        <v>115</v>
      </c>
      <c r="AI4" s="336" t="s">
        <v>116</v>
      </c>
      <c r="AJ4" s="336" t="s">
        <v>117</v>
      </c>
      <c r="AK4" s="336" t="s">
        <v>118</v>
      </c>
      <c r="AL4" s="336" t="s">
        <v>119</v>
      </c>
      <c r="AM4" s="336" t="s">
        <v>120</v>
      </c>
      <c r="AN4" s="336" t="s">
        <v>200</v>
      </c>
      <c r="AO4" s="336" t="s">
        <v>201</v>
      </c>
      <c r="AP4" s="336" t="s">
        <v>431</v>
      </c>
      <c r="AQ4" s="336" t="s">
        <v>646</v>
      </c>
      <c r="AR4" s="336" t="s">
        <v>653</v>
      </c>
      <c r="AS4" s="336" t="s">
        <v>664</v>
      </c>
      <c r="AT4" s="336" t="s">
        <v>796</v>
      </c>
      <c r="AU4" s="336" t="s">
        <v>810</v>
      </c>
      <c r="AV4" s="336" t="s">
        <v>828</v>
      </c>
      <c r="AW4" s="336" t="s">
        <v>905</v>
      </c>
      <c r="AX4" s="336" t="s">
        <v>913</v>
      </c>
      <c r="AY4" s="336" t="s">
        <v>927</v>
      </c>
      <c r="AZ4" s="336" t="s">
        <v>929</v>
      </c>
      <c r="BA4" s="336" t="s">
        <v>931</v>
      </c>
      <c r="BB4" s="336" t="s">
        <v>933</v>
      </c>
    </row>
    <row r="5" spans="1:56" ht="15.75" customHeight="1" x14ac:dyDescent="0.25">
      <c r="A5" s="650" t="s">
        <v>3</v>
      </c>
      <c r="B5" s="651" t="s">
        <v>132</v>
      </c>
      <c r="C5" s="488">
        <v>-74.128999999999991</v>
      </c>
      <c r="D5" s="263">
        <v>-167.87200000000004</v>
      </c>
      <c r="E5" s="263">
        <v>-78.559000000000026</v>
      </c>
      <c r="F5" s="263">
        <v>259.28000000000009</v>
      </c>
      <c r="G5" s="263">
        <v>225.58999999999997</v>
      </c>
      <c r="H5" s="263">
        <v>230.08200000000005</v>
      </c>
      <c r="I5" s="263">
        <v>218.61199999999997</v>
      </c>
      <c r="J5" s="263">
        <v>243.67400000000009</v>
      </c>
      <c r="K5" s="263">
        <v>111.53700000000001</v>
      </c>
      <c r="L5" s="263">
        <v>177.452</v>
      </c>
      <c r="M5" s="263">
        <v>177.899</v>
      </c>
      <c r="N5" s="263">
        <v>127.816</v>
      </c>
      <c r="O5" s="263">
        <v>141.56700000000001</v>
      </c>
      <c r="P5" s="263">
        <v>151.65</v>
      </c>
      <c r="Q5" s="263">
        <v>153.804</v>
      </c>
      <c r="R5" s="263">
        <v>117.68899999999999</v>
      </c>
      <c r="S5" s="263">
        <v>203.28700000000001</v>
      </c>
      <c r="T5" s="263">
        <v>215.87100000000001</v>
      </c>
      <c r="U5" s="263">
        <v>230.99100000000001</v>
      </c>
      <c r="V5" s="263">
        <v>235.19000000000008</v>
      </c>
      <c r="W5" s="263">
        <v>225.41300000000001</v>
      </c>
      <c r="X5" s="263">
        <v>284.89499999999998</v>
      </c>
      <c r="Y5" s="263">
        <v>297.392</v>
      </c>
      <c r="Z5" s="263">
        <v>315.25200000000001</v>
      </c>
      <c r="AA5" s="263">
        <v>272.57499999999999</v>
      </c>
      <c r="AB5" s="263">
        <v>287.00200000000001</v>
      </c>
      <c r="AC5" s="263">
        <v>299.053</v>
      </c>
      <c r="AD5" s="263">
        <v>154.97</v>
      </c>
      <c r="AE5" s="263">
        <v>304</v>
      </c>
      <c r="AF5" s="263">
        <v>281</v>
      </c>
      <c r="AG5" s="263">
        <v>313</v>
      </c>
      <c r="AH5" s="263">
        <v>305</v>
      </c>
      <c r="AI5" s="263">
        <v>322</v>
      </c>
      <c r="AJ5" s="263">
        <v>343</v>
      </c>
      <c r="AK5" s="263">
        <v>330</v>
      </c>
      <c r="AL5" s="263">
        <v>408</v>
      </c>
      <c r="AM5" s="263">
        <v>340</v>
      </c>
      <c r="AN5" s="263">
        <v>352</v>
      </c>
      <c r="AO5" s="263">
        <v>416</v>
      </c>
      <c r="AP5" s="263">
        <v>428</v>
      </c>
      <c r="AQ5" s="263">
        <v>447</v>
      </c>
      <c r="AR5" s="263">
        <v>446</v>
      </c>
      <c r="AS5" s="263">
        <v>460</v>
      </c>
      <c r="AT5" s="263">
        <v>355</v>
      </c>
      <c r="AU5" s="263">
        <v>445</v>
      </c>
      <c r="AV5" s="263">
        <v>504</v>
      </c>
      <c r="AW5" s="263">
        <v>550</v>
      </c>
      <c r="AX5" s="263">
        <v>542</v>
      </c>
      <c r="AY5" s="639">
        <v>418</v>
      </c>
      <c r="AZ5" s="639">
        <v>481</v>
      </c>
      <c r="BA5" s="639">
        <v>357</v>
      </c>
      <c r="BB5" s="263">
        <v>423</v>
      </c>
      <c r="BC5" s="262"/>
      <c r="BD5" s="262"/>
    </row>
    <row r="6" spans="1:56" s="236" customFormat="1" ht="15.75" customHeight="1" x14ac:dyDescent="0.25">
      <c r="A6" s="652" t="s">
        <v>5</v>
      </c>
      <c r="B6" s="653" t="s">
        <v>135</v>
      </c>
      <c r="C6" s="489">
        <v>69.378</v>
      </c>
      <c r="D6" s="275">
        <v>79.446999999999989</v>
      </c>
      <c r="E6" s="275">
        <v>78.598000000000013</v>
      </c>
      <c r="F6" s="275">
        <v>90.652000000000044</v>
      </c>
      <c r="G6" s="275">
        <v>77.602000000000004</v>
      </c>
      <c r="H6" s="275">
        <v>91.662999999999982</v>
      </c>
      <c r="I6" s="275">
        <v>103.06700000000001</v>
      </c>
      <c r="J6" s="275">
        <v>131.60000000000002</v>
      </c>
      <c r="K6" s="275">
        <v>63.207000000000001</v>
      </c>
      <c r="L6" s="275">
        <v>62.661000000000001</v>
      </c>
      <c r="M6" s="275">
        <v>63.387999999999998</v>
      </c>
      <c r="N6" s="275">
        <v>84.911000000000001</v>
      </c>
      <c r="O6" s="275">
        <v>67.403999999999996</v>
      </c>
      <c r="P6" s="275">
        <v>69.816000000000003</v>
      </c>
      <c r="Q6" s="275">
        <v>78.721999999999994</v>
      </c>
      <c r="R6" s="275">
        <v>96.182000000000002</v>
      </c>
      <c r="S6" s="275">
        <v>162.04599999999999</v>
      </c>
      <c r="T6" s="275">
        <v>198.31199999999995</v>
      </c>
      <c r="U6" s="275">
        <v>193.31700000000001</v>
      </c>
      <c r="V6" s="275">
        <v>224.65800000000002</v>
      </c>
      <c r="W6" s="275">
        <v>138.596</v>
      </c>
      <c r="X6" s="275">
        <v>199.27</v>
      </c>
      <c r="Y6" s="275">
        <v>187.04900000000001</v>
      </c>
      <c r="Z6" s="275">
        <v>195.649</v>
      </c>
      <c r="AA6" s="275">
        <v>176.26499999999999</v>
      </c>
      <c r="AB6" s="275">
        <v>174.60499999999999</v>
      </c>
      <c r="AC6" s="275">
        <v>186.46799999999999</v>
      </c>
      <c r="AD6" s="275">
        <v>-26.538</v>
      </c>
      <c r="AE6" s="275">
        <v>114</v>
      </c>
      <c r="AF6" s="275">
        <v>136</v>
      </c>
      <c r="AG6" s="275">
        <v>143</v>
      </c>
      <c r="AH6" s="275">
        <v>162</v>
      </c>
      <c r="AI6" s="275">
        <v>161</v>
      </c>
      <c r="AJ6" s="275">
        <v>134</v>
      </c>
      <c r="AK6" s="275">
        <v>158</v>
      </c>
      <c r="AL6" s="275">
        <v>149</v>
      </c>
      <c r="AM6" s="275">
        <v>131</v>
      </c>
      <c r="AN6" s="275">
        <v>133</v>
      </c>
      <c r="AO6" s="275">
        <v>106</v>
      </c>
      <c r="AP6" s="275">
        <v>138</v>
      </c>
      <c r="AQ6" s="275">
        <v>175</v>
      </c>
      <c r="AR6" s="275">
        <v>196</v>
      </c>
      <c r="AS6" s="275">
        <v>219</v>
      </c>
      <c r="AT6" s="263">
        <v>140</v>
      </c>
      <c r="AU6" s="263">
        <v>226</v>
      </c>
      <c r="AV6" s="263">
        <v>193</v>
      </c>
      <c r="AW6" s="263">
        <v>210</v>
      </c>
      <c r="AX6" s="263">
        <v>245</v>
      </c>
      <c r="AY6" s="240">
        <v>266</v>
      </c>
      <c r="AZ6" s="240">
        <v>259</v>
      </c>
      <c r="BA6" s="240">
        <v>286</v>
      </c>
      <c r="BB6" s="263">
        <v>278</v>
      </c>
      <c r="BC6" s="262"/>
      <c r="BD6" s="262"/>
    </row>
    <row r="7" spans="1:56" s="236" customFormat="1" ht="15.75" customHeight="1" x14ac:dyDescent="0.25">
      <c r="A7" s="652" t="s">
        <v>6</v>
      </c>
      <c r="B7" s="653" t="s">
        <v>149</v>
      </c>
      <c r="C7" s="489">
        <v>189.72500000000002</v>
      </c>
      <c r="D7" s="275">
        <v>151.577</v>
      </c>
      <c r="E7" s="275">
        <v>186.95899999999995</v>
      </c>
      <c r="F7" s="275">
        <v>390.37900000000013</v>
      </c>
      <c r="G7" s="275">
        <v>72.16</v>
      </c>
      <c r="H7" s="275">
        <v>54.054000000000002</v>
      </c>
      <c r="I7" s="275">
        <v>104.92400000000001</v>
      </c>
      <c r="J7" s="275">
        <v>64.77000000000001</v>
      </c>
      <c r="K7" s="275">
        <v>14.38</v>
      </c>
      <c r="L7" s="275">
        <v>10.394</v>
      </c>
      <c r="M7" s="275">
        <v>17.905999999999999</v>
      </c>
      <c r="N7" s="275">
        <v>46.481999999999999</v>
      </c>
      <c r="O7" s="275">
        <v>21.042999999999999</v>
      </c>
      <c r="P7" s="275">
        <v>19.318000000000001</v>
      </c>
      <c r="Q7" s="275">
        <v>26.827999999999999</v>
      </c>
      <c r="R7" s="275">
        <v>25.021999999999998</v>
      </c>
      <c r="S7" s="275">
        <v>89.156999999999996</v>
      </c>
      <c r="T7" s="275">
        <v>83.86999999999999</v>
      </c>
      <c r="U7" s="275">
        <v>77.429999999999993</v>
      </c>
      <c r="V7" s="275">
        <v>567.30399999999997</v>
      </c>
      <c r="W7" s="275">
        <v>66.203000000000003</v>
      </c>
      <c r="X7" s="275">
        <v>167.27600000000001</v>
      </c>
      <c r="Y7" s="275">
        <v>152.261</v>
      </c>
      <c r="Z7" s="275">
        <v>117.11</v>
      </c>
      <c r="AA7" s="275">
        <v>132.05199999999999</v>
      </c>
      <c r="AB7" s="275">
        <v>111.779</v>
      </c>
      <c r="AC7" s="275">
        <v>114.624</v>
      </c>
      <c r="AD7" s="275">
        <v>69.045000000000002</v>
      </c>
      <c r="AE7" s="275">
        <v>118</v>
      </c>
      <c r="AF7" s="275">
        <v>58</v>
      </c>
      <c r="AG7" s="275">
        <v>279</v>
      </c>
      <c r="AH7" s="275">
        <v>69</v>
      </c>
      <c r="AI7" s="275">
        <v>116</v>
      </c>
      <c r="AJ7" s="275">
        <v>165</v>
      </c>
      <c r="AK7" s="275">
        <v>95</v>
      </c>
      <c r="AL7" s="275">
        <v>72</v>
      </c>
      <c r="AM7" s="275">
        <v>115</v>
      </c>
      <c r="AN7" s="275">
        <v>183</v>
      </c>
      <c r="AO7" s="275">
        <v>125</v>
      </c>
      <c r="AP7" s="275">
        <v>84</v>
      </c>
      <c r="AQ7" s="263">
        <v>82</v>
      </c>
      <c r="AR7" s="263">
        <v>75</v>
      </c>
      <c r="AS7" s="263">
        <v>59</v>
      </c>
      <c r="AT7" s="263">
        <v>197</v>
      </c>
      <c r="AU7" s="263">
        <v>-53</v>
      </c>
      <c r="AV7" s="263">
        <v>88</v>
      </c>
      <c r="AW7" s="263">
        <v>91</v>
      </c>
      <c r="AX7" s="263">
        <v>110</v>
      </c>
      <c r="AY7" s="263">
        <v>96</v>
      </c>
      <c r="AZ7" s="263">
        <v>93</v>
      </c>
      <c r="BA7" s="263">
        <v>63</v>
      </c>
      <c r="BB7" s="263">
        <v>98</v>
      </c>
      <c r="BC7" s="262"/>
      <c r="BD7" s="262"/>
    </row>
    <row r="8" spans="1:56" s="9" customFormat="1" ht="39.6" customHeight="1" x14ac:dyDescent="0.25">
      <c r="A8" s="654" t="s">
        <v>911</v>
      </c>
      <c r="B8" s="655" t="s">
        <v>374</v>
      </c>
      <c r="C8" s="490">
        <v>44.217999999999996</v>
      </c>
      <c r="D8" s="227">
        <v>18.445000000000007</v>
      </c>
      <c r="E8" s="227">
        <v>-11.273000000000003</v>
      </c>
      <c r="F8" s="227">
        <v>10.396999999999998</v>
      </c>
      <c r="G8" s="227">
        <v>21.63</v>
      </c>
      <c r="H8" s="227">
        <v>-0.82899999999999707</v>
      </c>
      <c r="I8" s="227">
        <v>-22.01</v>
      </c>
      <c r="J8" s="227">
        <v>75266.915999999997</v>
      </c>
      <c r="K8" s="227">
        <v>3.831</v>
      </c>
      <c r="L8" s="227">
        <v>3.569</v>
      </c>
      <c r="M8" s="227">
        <v>0.24099999999999999</v>
      </c>
      <c r="N8" s="227">
        <v>-5.798</v>
      </c>
      <c r="O8" s="227">
        <v>1.8080000000000001</v>
      </c>
      <c r="P8" s="227">
        <v>2.2040000000000002</v>
      </c>
      <c r="Q8" s="227">
        <v>6.452</v>
      </c>
      <c r="R8" s="227">
        <v>5.96</v>
      </c>
      <c r="S8" s="227">
        <v>29.297999999999998</v>
      </c>
      <c r="T8" s="227">
        <v>46.632000000000005</v>
      </c>
      <c r="U8" s="227">
        <v>12.961999999999993</v>
      </c>
      <c r="V8" s="227">
        <v>5.6770000000000103</v>
      </c>
      <c r="W8" s="227">
        <v>18.742000000000001</v>
      </c>
      <c r="X8" s="227">
        <v>67.978999999999999</v>
      </c>
      <c r="Y8" s="227">
        <v>59.851999999999997</v>
      </c>
      <c r="Z8" s="227">
        <v>87.16</v>
      </c>
      <c r="AA8" s="227">
        <v>80.471000000000004</v>
      </c>
      <c r="AB8" s="227">
        <v>-1.903</v>
      </c>
      <c r="AC8" s="227">
        <v>3.2290000000000001</v>
      </c>
      <c r="AD8" s="227">
        <v>49.402999999999999</v>
      </c>
      <c r="AE8" s="227">
        <v>48</v>
      </c>
      <c r="AF8" s="227">
        <v>9</v>
      </c>
      <c r="AG8" s="227">
        <v>52</v>
      </c>
      <c r="AH8" s="227">
        <v>-7</v>
      </c>
      <c r="AI8" s="227">
        <v>29</v>
      </c>
      <c r="AJ8" s="227">
        <v>-2</v>
      </c>
      <c r="AK8" s="227">
        <v>8</v>
      </c>
      <c r="AL8" s="227">
        <v>11</v>
      </c>
      <c r="AM8" s="227">
        <v>20</v>
      </c>
      <c r="AN8" s="227">
        <v>5</v>
      </c>
      <c r="AO8" s="227">
        <v>-25</v>
      </c>
      <c r="AP8" s="227">
        <v>22</v>
      </c>
      <c r="AQ8" s="227">
        <v>9</v>
      </c>
      <c r="AR8" s="227">
        <v>17</v>
      </c>
      <c r="AS8" s="240">
        <v>14</v>
      </c>
      <c r="AT8" s="240">
        <v>109</v>
      </c>
      <c r="AU8" s="240">
        <v>-112</v>
      </c>
      <c r="AV8" s="263">
        <v>39</v>
      </c>
      <c r="AW8" s="240">
        <v>18</v>
      </c>
      <c r="AX8" s="240">
        <v>54</v>
      </c>
      <c r="AY8" s="240">
        <v>40</v>
      </c>
      <c r="AZ8" s="240">
        <v>18</v>
      </c>
      <c r="BA8" s="240">
        <v>11</v>
      </c>
      <c r="BB8" s="240">
        <v>79</v>
      </c>
      <c r="BC8" s="262"/>
      <c r="BD8" s="262"/>
    </row>
    <row r="9" spans="1:56" s="9" customFormat="1" ht="15.75" customHeight="1" x14ac:dyDescent="0.25">
      <c r="A9" s="654" t="s">
        <v>10</v>
      </c>
      <c r="B9" s="655" t="s">
        <v>151</v>
      </c>
      <c r="C9" s="227">
        <v>119.82300000000001</v>
      </c>
      <c r="D9" s="227">
        <v>108.59</v>
      </c>
      <c r="E9" s="227">
        <v>207.89799999999997</v>
      </c>
      <c r="F9" s="227">
        <v>363.21999999999997</v>
      </c>
      <c r="G9" s="227">
        <v>48.414000000000001</v>
      </c>
      <c r="H9" s="227">
        <v>43.802999999999997</v>
      </c>
      <c r="I9" s="227">
        <v>106.926</v>
      </c>
      <c r="J9" s="227">
        <v>-8.0519999999999925</v>
      </c>
      <c r="K9" s="227">
        <v>16.876999999999999</v>
      </c>
      <c r="L9" s="227">
        <v>13.499000000000001</v>
      </c>
      <c r="M9" s="227">
        <v>24.108000000000001</v>
      </c>
      <c r="N9" s="227">
        <v>55.991</v>
      </c>
      <c r="O9" s="227">
        <v>25.734999999999999</v>
      </c>
      <c r="P9" s="227">
        <v>23.265999999999998</v>
      </c>
      <c r="Q9" s="227">
        <v>26.946000000000002</v>
      </c>
      <c r="R9" s="227">
        <v>25.574999999999999</v>
      </c>
      <c r="S9" s="227">
        <v>24.068999999999999</v>
      </c>
      <c r="T9" s="227">
        <v>36.265000000000001</v>
      </c>
      <c r="U9" s="227">
        <v>33.306999999999988</v>
      </c>
      <c r="V9" s="227">
        <v>45.248000000000019</v>
      </c>
      <c r="W9" s="227">
        <v>20.949000000000002</v>
      </c>
      <c r="X9" s="227">
        <v>42.508000000000003</v>
      </c>
      <c r="Y9" s="227">
        <v>35.527000000000001</v>
      </c>
      <c r="Z9" s="227">
        <v>1.39</v>
      </c>
      <c r="AA9" s="227">
        <v>8.3689999999999998</v>
      </c>
      <c r="AB9" s="227">
        <v>59.371000000000002</v>
      </c>
      <c r="AC9" s="227">
        <v>59.722999999999999</v>
      </c>
      <c r="AD9" s="227">
        <v>46.436999999999998</v>
      </c>
      <c r="AE9" s="227">
        <v>54</v>
      </c>
      <c r="AF9" s="227">
        <v>4</v>
      </c>
      <c r="AG9" s="227">
        <v>76</v>
      </c>
      <c r="AH9" s="227">
        <v>41</v>
      </c>
      <c r="AI9" s="227">
        <v>56</v>
      </c>
      <c r="AJ9" s="227">
        <v>46</v>
      </c>
      <c r="AK9" s="227">
        <v>33</v>
      </c>
      <c r="AL9" s="227">
        <v>62</v>
      </c>
      <c r="AM9" s="227">
        <v>43</v>
      </c>
      <c r="AN9" s="227">
        <v>70</v>
      </c>
      <c r="AO9" s="227">
        <v>38</v>
      </c>
      <c r="AP9" s="227">
        <v>61</v>
      </c>
      <c r="AQ9" s="227">
        <v>13</v>
      </c>
      <c r="AR9" s="227">
        <v>8</v>
      </c>
      <c r="AS9" s="240">
        <v>12</v>
      </c>
      <c r="AT9" s="240">
        <v>50</v>
      </c>
      <c r="AU9" s="240">
        <v>32</v>
      </c>
      <c r="AV9" s="263">
        <v>5</v>
      </c>
      <c r="AW9" s="240">
        <v>34</v>
      </c>
      <c r="AX9" s="240">
        <v>38</v>
      </c>
      <c r="AY9" s="240">
        <v>35</v>
      </c>
      <c r="AZ9" s="240">
        <v>12</v>
      </c>
      <c r="BA9" s="240">
        <v>15</v>
      </c>
      <c r="BB9" s="240">
        <v>48</v>
      </c>
      <c r="BC9" s="262"/>
      <c r="BD9" s="262"/>
    </row>
    <row r="10" spans="1:56" s="9" customFormat="1" ht="29.25" customHeight="1" x14ac:dyDescent="0.25">
      <c r="A10" s="654" t="s">
        <v>690</v>
      </c>
      <c r="B10" s="655" t="s">
        <v>731</v>
      </c>
      <c r="C10" s="227">
        <v>0</v>
      </c>
      <c r="D10" s="227">
        <v>0</v>
      </c>
      <c r="E10" s="227">
        <v>0</v>
      </c>
      <c r="F10" s="227">
        <v>0</v>
      </c>
      <c r="G10" s="227">
        <v>0</v>
      </c>
      <c r="H10" s="227">
        <v>0</v>
      </c>
      <c r="I10" s="227">
        <v>0</v>
      </c>
      <c r="J10" s="227">
        <v>0</v>
      </c>
      <c r="K10" s="227">
        <v>0</v>
      </c>
      <c r="L10" s="227">
        <v>0</v>
      </c>
      <c r="M10" s="227">
        <v>0</v>
      </c>
      <c r="N10" s="227">
        <v>0</v>
      </c>
      <c r="O10" s="227">
        <v>0</v>
      </c>
      <c r="P10" s="227">
        <v>0</v>
      </c>
      <c r="Q10" s="227">
        <v>0</v>
      </c>
      <c r="R10" s="227">
        <v>0</v>
      </c>
      <c r="S10" s="227">
        <v>0</v>
      </c>
      <c r="T10" s="227">
        <v>0</v>
      </c>
      <c r="U10" s="227">
        <v>0</v>
      </c>
      <c r="V10" s="227">
        <v>0</v>
      </c>
      <c r="W10" s="227">
        <v>0</v>
      </c>
      <c r="X10" s="227">
        <v>0</v>
      </c>
      <c r="Y10" s="227">
        <v>0</v>
      </c>
      <c r="Z10" s="227">
        <v>0</v>
      </c>
      <c r="AA10" s="227">
        <v>0</v>
      </c>
      <c r="AB10" s="227">
        <v>0</v>
      </c>
      <c r="AC10" s="227">
        <v>0</v>
      </c>
      <c r="AD10" s="227">
        <v>0</v>
      </c>
      <c r="AE10" s="227">
        <v>0</v>
      </c>
      <c r="AF10" s="227">
        <v>0</v>
      </c>
      <c r="AG10" s="227">
        <v>0</v>
      </c>
      <c r="AH10" s="227">
        <v>0</v>
      </c>
      <c r="AI10" s="227">
        <v>0</v>
      </c>
      <c r="AJ10" s="227">
        <v>0</v>
      </c>
      <c r="AK10" s="227">
        <v>0</v>
      </c>
      <c r="AL10" s="227">
        <v>0</v>
      </c>
      <c r="AM10" s="227">
        <v>29</v>
      </c>
      <c r="AN10" s="227">
        <v>56</v>
      </c>
      <c r="AO10" s="227">
        <v>35</v>
      </c>
      <c r="AP10" s="227">
        <v>9</v>
      </c>
      <c r="AQ10" s="227">
        <v>49</v>
      </c>
      <c r="AR10" s="227">
        <v>35</v>
      </c>
      <c r="AS10" s="240">
        <v>54</v>
      </c>
      <c r="AT10" s="240">
        <v>16</v>
      </c>
      <c r="AU10" s="240">
        <v>32</v>
      </c>
      <c r="AV10" s="263">
        <v>25</v>
      </c>
      <c r="AW10" s="240">
        <v>27</v>
      </c>
      <c r="AX10" s="240">
        <v>21</v>
      </c>
      <c r="AY10" s="240">
        <v>24</v>
      </c>
      <c r="AZ10" s="240">
        <v>40</v>
      </c>
      <c r="BA10" s="240">
        <v>17</v>
      </c>
      <c r="BB10" s="240">
        <v>23</v>
      </c>
      <c r="BC10" s="262"/>
      <c r="BD10" s="262"/>
    </row>
    <row r="11" spans="1:56" s="9" customFormat="1" ht="15.75" hidden="1" customHeight="1" x14ac:dyDescent="0.25">
      <c r="A11" s="654" t="s">
        <v>691</v>
      </c>
      <c r="B11" s="655" t="s">
        <v>151</v>
      </c>
      <c r="C11" s="227">
        <v>0</v>
      </c>
      <c r="D11" s="227">
        <v>0</v>
      </c>
      <c r="E11" s="227">
        <v>0</v>
      </c>
      <c r="F11" s="227">
        <v>0</v>
      </c>
      <c r="G11" s="227">
        <v>0</v>
      </c>
      <c r="H11" s="227">
        <v>0</v>
      </c>
      <c r="I11" s="227">
        <v>0</v>
      </c>
      <c r="J11" s="227">
        <v>0</v>
      </c>
      <c r="K11" s="227">
        <v>0</v>
      </c>
      <c r="L11" s="227">
        <v>0</v>
      </c>
      <c r="M11" s="227">
        <v>0</v>
      </c>
      <c r="N11" s="227">
        <v>0</v>
      </c>
      <c r="O11" s="227">
        <v>0</v>
      </c>
      <c r="P11" s="227">
        <v>0</v>
      </c>
      <c r="Q11" s="227">
        <v>0</v>
      </c>
      <c r="R11" s="227">
        <v>0</v>
      </c>
      <c r="S11" s="227">
        <v>0</v>
      </c>
      <c r="T11" s="227">
        <v>0</v>
      </c>
      <c r="U11" s="227">
        <v>0</v>
      </c>
      <c r="V11" s="227">
        <v>0</v>
      </c>
      <c r="W11" s="227">
        <v>0</v>
      </c>
      <c r="X11" s="227">
        <v>0</v>
      </c>
      <c r="Y11" s="227">
        <v>0</v>
      </c>
      <c r="Z11" s="227">
        <v>0</v>
      </c>
      <c r="AA11" s="227">
        <v>0</v>
      </c>
      <c r="AB11" s="227">
        <v>0</v>
      </c>
      <c r="AC11" s="227">
        <v>0</v>
      </c>
      <c r="AD11" s="227">
        <v>0</v>
      </c>
      <c r="AE11" s="227">
        <v>0</v>
      </c>
      <c r="AF11" s="227">
        <v>0</v>
      </c>
      <c r="AG11" s="227">
        <v>0</v>
      </c>
      <c r="AH11" s="227">
        <v>0</v>
      </c>
      <c r="AI11" s="227">
        <v>0</v>
      </c>
      <c r="AJ11" s="227">
        <v>0</v>
      </c>
      <c r="AK11" s="227">
        <v>0</v>
      </c>
      <c r="AL11" s="227">
        <v>0</v>
      </c>
      <c r="AM11" s="227">
        <v>1</v>
      </c>
      <c r="AN11" s="227">
        <v>-1</v>
      </c>
      <c r="AO11" s="227">
        <v>0</v>
      </c>
      <c r="AP11" s="227">
        <v>0</v>
      </c>
      <c r="AQ11" s="227">
        <v>0</v>
      </c>
      <c r="AR11" s="227">
        <v>0</v>
      </c>
      <c r="AS11" s="240">
        <v>0</v>
      </c>
      <c r="AT11" s="240">
        <v>0</v>
      </c>
      <c r="AU11" s="240">
        <v>0</v>
      </c>
      <c r="AV11" s="263">
        <v>0</v>
      </c>
      <c r="AW11" s="240">
        <v>0</v>
      </c>
      <c r="AX11" s="240">
        <v>0</v>
      </c>
      <c r="AY11" s="240"/>
      <c r="AZ11" s="240">
        <v>0</v>
      </c>
      <c r="BA11" s="240">
        <v>0</v>
      </c>
      <c r="BB11" s="240">
        <v>0</v>
      </c>
      <c r="BC11" s="262"/>
      <c r="BD11" s="262"/>
    </row>
    <row r="12" spans="1:56" s="25" customFormat="1" ht="15.75" customHeight="1" x14ac:dyDescent="0.25">
      <c r="A12" s="654" t="s">
        <v>7</v>
      </c>
      <c r="B12" s="655" t="s">
        <v>136</v>
      </c>
      <c r="C12" s="227">
        <v>5.2999999999999999E-2</v>
      </c>
      <c r="D12" s="227">
        <v>4.9820000000000002</v>
      </c>
      <c r="E12" s="227">
        <v>4.8000000000000043E-2</v>
      </c>
      <c r="F12" s="227">
        <v>0.29800000000000004</v>
      </c>
      <c r="G12" s="227">
        <v>9.7000000000000003E-2</v>
      </c>
      <c r="H12" s="227">
        <v>5.4149999999999991</v>
      </c>
      <c r="I12" s="227">
        <v>1.2880000000000003</v>
      </c>
      <c r="J12" s="227">
        <v>-1.1369999999999996</v>
      </c>
      <c r="K12" s="227">
        <v>0</v>
      </c>
      <c r="L12" s="227">
        <v>0</v>
      </c>
      <c r="M12" s="227">
        <v>0</v>
      </c>
      <c r="N12" s="227">
        <v>0</v>
      </c>
      <c r="O12" s="227">
        <v>0</v>
      </c>
      <c r="P12" s="227">
        <v>0</v>
      </c>
      <c r="Q12" s="227">
        <v>0</v>
      </c>
      <c r="R12" s="227">
        <v>0</v>
      </c>
      <c r="S12" s="227">
        <v>0</v>
      </c>
      <c r="T12" s="227">
        <v>5.2949999999999999</v>
      </c>
      <c r="U12" s="227">
        <v>0.47100000000000009</v>
      </c>
      <c r="V12" s="227">
        <v>0</v>
      </c>
      <c r="W12" s="227">
        <v>0</v>
      </c>
      <c r="X12" s="227">
        <v>6.0910000000000002</v>
      </c>
      <c r="Y12" s="227">
        <v>0.315</v>
      </c>
      <c r="Z12" s="227">
        <v>0.105</v>
      </c>
      <c r="AA12" s="227">
        <v>0</v>
      </c>
      <c r="AB12" s="227">
        <v>9.6760000000000002</v>
      </c>
      <c r="AC12" s="227">
        <v>0.98199999999999998</v>
      </c>
      <c r="AD12" s="227">
        <v>4.2000000000000003E-2</v>
      </c>
      <c r="AE12" s="227"/>
      <c r="AF12" s="227"/>
      <c r="AG12" s="227">
        <v>1</v>
      </c>
      <c r="AH12" s="227">
        <v>0</v>
      </c>
      <c r="AI12" s="227">
        <v>0</v>
      </c>
      <c r="AJ12" s="227">
        <v>0</v>
      </c>
      <c r="AK12" s="227">
        <v>1</v>
      </c>
      <c r="AL12" s="227">
        <v>0</v>
      </c>
      <c r="AM12" s="227">
        <v>0</v>
      </c>
      <c r="AN12" s="227">
        <v>11</v>
      </c>
      <c r="AO12" s="227">
        <v>1</v>
      </c>
      <c r="AP12" s="227">
        <v>0</v>
      </c>
      <c r="AQ12" s="227">
        <v>0</v>
      </c>
      <c r="AR12" s="227">
        <v>12</v>
      </c>
      <c r="AS12" s="240">
        <v>1</v>
      </c>
      <c r="AT12" s="240">
        <v>1</v>
      </c>
      <c r="AU12" s="240">
        <v>0</v>
      </c>
      <c r="AV12" s="263">
        <v>14</v>
      </c>
      <c r="AW12" s="240">
        <v>1</v>
      </c>
      <c r="AX12" s="240">
        <v>0</v>
      </c>
      <c r="AY12" s="240">
        <v>0</v>
      </c>
      <c r="AZ12" s="240">
        <v>11</v>
      </c>
      <c r="BA12" s="240">
        <v>1</v>
      </c>
      <c r="BB12" s="240">
        <v>0</v>
      </c>
      <c r="BC12" s="262"/>
      <c r="BD12" s="262"/>
    </row>
    <row r="13" spans="1:56" s="25" customFormat="1" ht="35.450000000000003" customHeight="1" x14ac:dyDescent="0.25">
      <c r="A13" s="654" t="s">
        <v>912</v>
      </c>
      <c r="B13" s="655" t="s">
        <v>154</v>
      </c>
      <c r="C13" s="227">
        <v>4.1539999999999999</v>
      </c>
      <c r="D13" s="227">
        <v>54.019000000000005</v>
      </c>
      <c r="E13" s="227">
        <v>-3.5290000000000035</v>
      </c>
      <c r="F13" s="227">
        <v>23.297000000000004</v>
      </c>
      <c r="G13" s="227">
        <v>8.5190000000000001</v>
      </c>
      <c r="H13" s="227">
        <v>12.17</v>
      </c>
      <c r="I13" s="227">
        <v>25.238999999999997</v>
      </c>
      <c r="J13" s="227">
        <v>4.277000000000001</v>
      </c>
      <c r="K13" s="227">
        <v>0.17699999999999999</v>
      </c>
      <c r="L13" s="227">
        <v>-0.16400000000000001</v>
      </c>
      <c r="M13" s="227">
        <v>6.6000000000000003E-2</v>
      </c>
      <c r="N13" s="227">
        <v>2.7989999999999999</v>
      </c>
      <c r="O13" s="227">
        <v>0.01</v>
      </c>
      <c r="P13" s="227">
        <v>0.35699999999999998</v>
      </c>
      <c r="Q13" s="227">
        <v>-0.06</v>
      </c>
      <c r="R13" s="227">
        <v>-4.0000000000000001E-3</v>
      </c>
      <c r="S13" s="227">
        <v>42.300000000000004</v>
      </c>
      <c r="T13" s="227">
        <v>2.1869999999999976</v>
      </c>
      <c r="U13" s="227">
        <v>37.199999999999996</v>
      </c>
      <c r="V13" s="227">
        <v>522.88800000000003</v>
      </c>
      <c r="W13" s="227">
        <v>33.021999999999998</v>
      </c>
      <c r="X13" s="227">
        <v>57.207000000000001</v>
      </c>
      <c r="Y13" s="227">
        <v>63.091000000000001</v>
      </c>
      <c r="Z13" s="227">
        <v>34.975999999999999</v>
      </c>
      <c r="AA13" s="227">
        <v>49.747999999999998</v>
      </c>
      <c r="AB13" s="227">
        <v>51.161999999999999</v>
      </c>
      <c r="AC13" s="227">
        <v>57.216999999999999</v>
      </c>
      <c r="AD13" s="227">
        <v>-20.327000000000002</v>
      </c>
      <c r="AE13" s="227">
        <v>23</v>
      </c>
      <c r="AF13" s="227">
        <v>42</v>
      </c>
      <c r="AG13" s="227">
        <v>156</v>
      </c>
      <c r="AH13" s="227">
        <v>42</v>
      </c>
      <c r="AI13" s="227">
        <v>38</v>
      </c>
      <c r="AJ13" s="227">
        <v>116</v>
      </c>
      <c r="AK13" s="227">
        <v>60</v>
      </c>
      <c r="AL13" s="227">
        <v>5</v>
      </c>
      <c r="AM13" s="227">
        <v>29</v>
      </c>
      <c r="AN13" s="227">
        <v>48</v>
      </c>
      <c r="AO13" s="227">
        <v>34</v>
      </c>
      <c r="AP13" s="227">
        <v>48</v>
      </c>
      <c r="AQ13" s="227">
        <v>17</v>
      </c>
      <c r="AR13" s="227">
        <v>10</v>
      </c>
      <c r="AS13" s="240">
        <v>-15</v>
      </c>
      <c r="AT13" s="240">
        <v>27</v>
      </c>
      <c r="AU13" s="240">
        <v>1</v>
      </c>
      <c r="AV13" s="263">
        <v>12</v>
      </c>
      <c r="AW13" s="240">
        <v>17</v>
      </c>
      <c r="AX13" s="240">
        <v>4</v>
      </c>
      <c r="AY13" s="240">
        <v>4</v>
      </c>
      <c r="AZ13" s="240">
        <v>18</v>
      </c>
      <c r="BA13" s="240">
        <v>25</v>
      </c>
      <c r="BB13" s="240">
        <v>-45</v>
      </c>
      <c r="BC13" s="262"/>
      <c r="BD13" s="262"/>
    </row>
    <row r="14" spans="1:56" s="9" customFormat="1" ht="15.75" customHeight="1" x14ac:dyDescent="0.25">
      <c r="A14" s="654" t="s">
        <v>781</v>
      </c>
      <c r="B14" s="655" t="s">
        <v>373</v>
      </c>
      <c r="C14" s="227">
        <v>-6.5</v>
      </c>
      <c r="D14" s="227">
        <v>-6.5</v>
      </c>
      <c r="E14" s="227">
        <v>-6.5</v>
      </c>
      <c r="F14" s="227">
        <v>-6.5</v>
      </c>
      <c r="G14" s="227">
        <v>-6.5</v>
      </c>
      <c r="H14" s="227">
        <v>-6.5050000000000008</v>
      </c>
      <c r="I14" s="227">
        <v>-6.5190000000000001</v>
      </c>
      <c r="J14" s="227">
        <v>-6.5</v>
      </c>
      <c r="K14" s="227">
        <v>-6.5049999999999999</v>
      </c>
      <c r="L14" s="227">
        <v>-6.51</v>
      </c>
      <c r="M14" s="227">
        <v>-6.5090000000000003</v>
      </c>
      <c r="N14" s="227">
        <v>-6.51</v>
      </c>
      <c r="O14" s="227">
        <v>-6.51</v>
      </c>
      <c r="P14" s="227">
        <v>-6.5090000000000003</v>
      </c>
      <c r="Q14" s="227">
        <v>-6.51</v>
      </c>
      <c r="R14" s="227">
        <v>-6.5090000000000003</v>
      </c>
      <c r="S14" s="227">
        <v>-6.51</v>
      </c>
      <c r="T14" s="227">
        <v>-6.5090000000000003</v>
      </c>
      <c r="U14" s="227">
        <v>-6.51</v>
      </c>
      <c r="V14" s="227">
        <v>-6.5089999999999986</v>
      </c>
      <c r="W14" s="227">
        <v>-6.51</v>
      </c>
      <c r="X14" s="227">
        <v>-6.5090000000000003</v>
      </c>
      <c r="Y14" s="227">
        <v>-6.524</v>
      </c>
      <c r="Z14" s="227">
        <v>-6.5209999999999999</v>
      </c>
      <c r="AA14" s="227">
        <v>-6.5359999999999996</v>
      </c>
      <c r="AB14" s="227">
        <v>-6.5270000000000001</v>
      </c>
      <c r="AC14" s="227">
        <v>-6.5270000000000001</v>
      </c>
      <c r="AD14" s="227">
        <v>-6.51</v>
      </c>
      <c r="AE14" s="227">
        <v>-7</v>
      </c>
      <c r="AF14" s="227">
        <v>-6</v>
      </c>
      <c r="AG14" s="227">
        <v>-6</v>
      </c>
      <c r="AH14" s="227">
        <v>-7</v>
      </c>
      <c r="AI14" s="227">
        <v>-7</v>
      </c>
      <c r="AJ14" s="227">
        <v>-6</v>
      </c>
      <c r="AK14" s="227">
        <v>-7</v>
      </c>
      <c r="AL14" s="227">
        <v>-6</v>
      </c>
      <c r="AM14" s="227">
        <v>-7</v>
      </c>
      <c r="AN14" s="227">
        <v>-6</v>
      </c>
      <c r="AO14" s="227">
        <v>-7</v>
      </c>
      <c r="AP14" s="227">
        <v>-7</v>
      </c>
      <c r="AQ14" s="227">
        <v>-6</v>
      </c>
      <c r="AR14" s="227">
        <v>-7</v>
      </c>
      <c r="AS14" s="240">
        <v>-7</v>
      </c>
      <c r="AT14" s="240">
        <v>-6</v>
      </c>
      <c r="AU14" s="240">
        <v>-6</v>
      </c>
      <c r="AV14" s="263">
        <v>-7</v>
      </c>
      <c r="AW14" s="240">
        <v>-6</v>
      </c>
      <c r="AX14" s="240">
        <v>-7</v>
      </c>
      <c r="AY14" s="240">
        <v>-7</v>
      </c>
      <c r="AZ14" s="240">
        <v>-6</v>
      </c>
      <c r="BA14" s="240">
        <v>-6</v>
      </c>
      <c r="BB14" s="240">
        <v>-7</v>
      </c>
      <c r="BC14" s="262"/>
      <c r="BD14" s="262"/>
    </row>
    <row r="15" spans="1:56" ht="15.75" customHeight="1" x14ac:dyDescent="0.25">
      <c r="A15" s="652" t="s">
        <v>364</v>
      </c>
      <c r="B15" s="653" t="s">
        <v>376</v>
      </c>
      <c r="C15" s="275">
        <v>-111.61800000000001</v>
      </c>
      <c r="D15" s="275">
        <v>-30.773999999999987</v>
      </c>
      <c r="E15" s="275">
        <v>-95.850999999999999</v>
      </c>
      <c r="F15" s="275">
        <v>-161.46600000000001</v>
      </c>
      <c r="G15" s="275">
        <v>-38.78</v>
      </c>
      <c r="H15" s="275">
        <v>-70.644999999999996</v>
      </c>
      <c r="I15" s="275">
        <v>-171.17199999999997</v>
      </c>
      <c r="J15" s="275">
        <v>-113.82000000000005</v>
      </c>
      <c r="K15" s="275">
        <v>-32.387999999999998</v>
      </c>
      <c r="L15" s="275">
        <v>-52.079000000000001</v>
      </c>
      <c r="M15" s="275">
        <v>-160.97999999999999</v>
      </c>
      <c r="N15" s="275">
        <v>-38.119999999999997</v>
      </c>
      <c r="O15" s="275">
        <v>-69.015000000000001</v>
      </c>
      <c r="P15" s="275">
        <v>-127.767</v>
      </c>
      <c r="Q15" s="275">
        <v>-274.23599999999999</v>
      </c>
      <c r="R15" s="275">
        <v>-186.61699999999999</v>
      </c>
      <c r="S15" s="275">
        <v>-167.60700000000003</v>
      </c>
      <c r="T15" s="275">
        <v>-181.74599999999998</v>
      </c>
      <c r="U15" s="275">
        <v>-164.55400000000003</v>
      </c>
      <c r="V15" s="275">
        <v>-343.83399999999989</v>
      </c>
      <c r="W15" s="275">
        <v>-77.222999999999999</v>
      </c>
      <c r="X15" s="275">
        <v>-284.58100000000002</v>
      </c>
      <c r="Y15" s="275">
        <v>-166.30699999999999</v>
      </c>
      <c r="Z15" s="275">
        <v>-184.76400000000001</v>
      </c>
      <c r="AA15" s="275">
        <v>-68.179000000000002</v>
      </c>
      <c r="AB15" s="275">
        <v>-65.114999999999995</v>
      </c>
      <c r="AC15" s="275">
        <v>-111.608</v>
      </c>
      <c r="AD15" s="275">
        <v>-120.298</v>
      </c>
      <c r="AE15" s="275">
        <v>-125</v>
      </c>
      <c r="AF15" s="275">
        <v>-164</v>
      </c>
      <c r="AG15" s="275">
        <v>-145</v>
      </c>
      <c r="AH15" s="275">
        <v>-101</v>
      </c>
      <c r="AI15" s="275">
        <v>-74</v>
      </c>
      <c r="AJ15" s="275">
        <v>-106</v>
      </c>
      <c r="AK15" s="275">
        <v>-101</v>
      </c>
      <c r="AL15" s="275">
        <v>-254</v>
      </c>
      <c r="AM15" s="275">
        <v>-22</v>
      </c>
      <c r="AN15" s="275">
        <v>-125</v>
      </c>
      <c r="AO15" s="275">
        <v>-111</v>
      </c>
      <c r="AP15" s="275">
        <v>-65</v>
      </c>
      <c r="AQ15" s="275">
        <v>-75</v>
      </c>
      <c r="AR15" s="275">
        <v>-51</v>
      </c>
      <c r="AS15" s="275">
        <v>-60</v>
      </c>
      <c r="AT15" s="263">
        <v>-162</v>
      </c>
      <c r="AU15" s="263">
        <v>-131</v>
      </c>
      <c r="AV15" s="263">
        <v>-106</v>
      </c>
      <c r="AW15" s="263">
        <v>-147</v>
      </c>
      <c r="AX15" s="263">
        <v>-819</v>
      </c>
      <c r="AY15" s="263">
        <v>8</v>
      </c>
      <c r="AZ15" s="263">
        <v>-54</v>
      </c>
      <c r="BA15" s="263">
        <v>-48</v>
      </c>
      <c r="BB15" s="263">
        <v>-221</v>
      </c>
      <c r="BC15" s="262"/>
      <c r="BD15" s="262"/>
    </row>
    <row r="16" spans="1:56" s="236" customFormat="1" ht="15.75" customHeight="1" x14ac:dyDescent="0.25">
      <c r="A16" s="652" t="s">
        <v>365</v>
      </c>
      <c r="B16" s="653" t="s">
        <v>375</v>
      </c>
      <c r="C16" s="275">
        <v>0</v>
      </c>
      <c r="D16" s="275">
        <v>0</v>
      </c>
      <c r="E16" s="275">
        <v>0</v>
      </c>
      <c r="F16" s="275">
        <v>0</v>
      </c>
      <c r="G16" s="275"/>
      <c r="H16" s="275">
        <v>0</v>
      </c>
      <c r="I16" s="275">
        <v>0</v>
      </c>
      <c r="J16" s="275">
        <v>0</v>
      </c>
      <c r="K16" s="275">
        <v>0</v>
      </c>
      <c r="L16" s="275">
        <v>0</v>
      </c>
      <c r="M16" s="275">
        <v>0</v>
      </c>
      <c r="N16" s="275">
        <v>0</v>
      </c>
      <c r="O16" s="275">
        <v>0</v>
      </c>
      <c r="P16" s="275">
        <v>0</v>
      </c>
      <c r="Q16" s="275">
        <v>0</v>
      </c>
      <c r="R16" s="275">
        <v>0</v>
      </c>
      <c r="S16" s="275">
        <v>0</v>
      </c>
      <c r="T16" s="275">
        <v>0</v>
      </c>
      <c r="U16" s="275">
        <v>0</v>
      </c>
      <c r="V16" s="275">
        <v>0</v>
      </c>
      <c r="W16" s="275">
        <v>0</v>
      </c>
      <c r="X16" s="275">
        <v>0</v>
      </c>
      <c r="Y16" s="275">
        <v>0</v>
      </c>
      <c r="Z16" s="275">
        <v>0</v>
      </c>
      <c r="AA16" s="275">
        <v>0</v>
      </c>
      <c r="AB16" s="275">
        <v>0</v>
      </c>
      <c r="AC16" s="275">
        <v>0</v>
      </c>
      <c r="AD16" s="275">
        <v>0</v>
      </c>
      <c r="AE16" s="275">
        <v>0</v>
      </c>
      <c r="AF16" s="275">
        <v>0</v>
      </c>
      <c r="AG16" s="275">
        <v>0</v>
      </c>
      <c r="AH16" s="275">
        <v>0</v>
      </c>
      <c r="AI16" s="275">
        <v>0</v>
      </c>
      <c r="AJ16" s="275">
        <v>0</v>
      </c>
      <c r="AK16" s="275">
        <v>-35</v>
      </c>
      <c r="AL16" s="275">
        <v>35</v>
      </c>
      <c r="AM16" s="275">
        <v>0</v>
      </c>
      <c r="AN16" s="275">
        <v>0</v>
      </c>
      <c r="AO16" s="275">
        <v>3</v>
      </c>
      <c r="AP16" s="275">
        <v>-58</v>
      </c>
      <c r="AQ16" s="275">
        <v>-6</v>
      </c>
      <c r="AR16" s="275">
        <v>-1</v>
      </c>
      <c r="AS16" s="237">
        <v>-12</v>
      </c>
      <c r="AT16" s="263">
        <v>-19</v>
      </c>
      <c r="AU16" s="263">
        <v>-9</v>
      </c>
      <c r="AV16" s="263">
        <v>-232</v>
      </c>
      <c r="AW16" s="263">
        <v>-1</v>
      </c>
      <c r="AX16" s="263">
        <v>4</v>
      </c>
      <c r="AY16" s="263">
        <v>2</v>
      </c>
      <c r="AZ16" s="263">
        <v>0</v>
      </c>
      <c r="BA16" s="263">
        <v>12</v>
      </c>
      <c r="BB16" s="263">
        <v>-7</v>
      </c>
      <c r="BC16" s="262"/>
      <c r="BD16" s="262"/>
    </row>
    <row r="17" spans="1:56" s="236" customFormat="1" ht="15.75" customHeight="1" x14ac:dyDescent="0.25">
      <c r="A17" s="652" t="s">
        <v>647</v>
      </c>
      <c r="B17" s="653" t="s">
        <v>370</v>
      </c>
      <c r="C17" s="275">
        <v>-99.365000000000009</v>
      </c>
      <c r="D17" s="275">
        <v>-90.214999999999975</v>
      </c>
      <c r="E17" s="275">
        <v>-95.507000000000005</v>
      </c>
      <c r="F17" s="275">
        <v>-93.032000000000039</v>
      </c>
      <c r="G17" s="275">
        <v>-97.765999999999991</v>
      </c>
      <c r="H17" s="275">
        <v>-96.361000000000018</v>
      </c>
      <c r="I17" s="275">
        <v>-138.96999999999997</v>
      </c>
      <c r="J17" s="275">
        <v>-79.948999999999955</v>
      </c>
      <c r="K17" s="275">
        <v>-53.591000000000001</v>
      </c>
      <c r="L17" s="275">
        <v>-56.963999999999999</v>
      </c>
      <c r="M17" s="275">
        <v>-59.316000000000003</v>
      </c>
      <c r="N17" s="275">
        <v>-63.720999999999997</v>
      </c>
      <c r="O17" s="275">
        <v>-61.874000000000002</v>
      </c>
      <c r="P17" s="275">
        <v>-62.119</v>
      </c>
      <c r="Q17" s="275">
        <v>-64.16</v>
      </c>
      <c r="R17" s="275">
        <v>-76.268000000000001</v>
      </c>
      <c r="S17" s="275">
        <v>-216.929</v>
      </c>
      <c r="T17" s="275">
        <v>-219.93199999999999</v>
      </c>
      <c r="U17" s="275">
        <v>-222.20900000000003</v>
      </c>
      <c r="V17" s="275">
        <v>-268.82599999999991</v>
      </c>
      <c r="W17" s="275">
        <v>-220.45699999999999</v>
      </c>
      <c r="X17" s="275">
        <v>-278.02999999999997</v>
      </c>
      <c r="Y17" s="275">
        <v>-261.46100000000001</v>
      </c>
      <c r="Z17" s="275">
        <v>-348.04500000000002</v>
      </c>
      <c r="AA17" s="275">
        <v>-279.24700000000001</v>
      </c>
      <c r="AB17" s="275">
        <v>-273.66399999999999</v>
      </c>
      <c r="AC17" s="275">
        <v>-266.66500000000002</v>
      </c>
      <c r="AD17" s="275">
        <v>-69.724000000000004</v>
      </c>
      <c r="AE17" s="275">
        <v>-223</v>
      </c>
      <c r="AF17" s="275">
        <v>-220</v>
      </c>
      <c r="AG17" s="275">
        <v>-227</v>
      </c>
      <c r="AH17" s="275">
        <v>-235</v>
      </c>
      <c r="AI17" s="275">
        <v>-291</v>
      </c>
      <c r="AJ17" s="275">
        <v>-193</v>
      </c>
      <c r="AK17" s="275">
        <v>-211</v>
      </c>
      <c r="AL17" s="275">
        <v>-186</v>
      </c>
      <c r="AM17" s="275">
        <v>-296</v>
      </c>
      <c r="AN17" s="275">
        <v>-203</v>
      </c>
      <c r="AO17" s="275">
        <v>-222</v>
      </c>
      <c r="AP17" s="275">
        <v>-219</v>
      </c>
      <c r="AQ17" s="275">
        <v>-226</v>
      </c>
      <c r="AR17" s="275">
        <v>-210</v>
      </c>
      <c r="AS17" s="275">
        <v>-237</v>
      </c>
      <c r="AT17" s="263">
        <v>-258</v>
      </c>
      <c r="AU17" s="263">
        <v>-375</v>
      </c>
      <c r="AV17" s="263">
        <v>-229</v>
      </c>
      <c r="AW17" s="263">
        <v>-229</v>
      </c>
      <c r="AX17" s="263">
        <v>-220</v>
      </c>
      <c r="AY17" s="263">
        <v>-321</v>
      </c>
      <c r="AZ17" s="263">
        <v>-226</v>
      </c>
      <c r="BA17" s="263">
        <v>-255</v>
      </c>
      <c r="BB17" s="263">
        <v>-248</v>
      </c>
      <c r="BC17" s="262"/>
      <c r="BD17" s="262"/>
    </row>
    <row r="18" spans="1:56" s="224" customFormat="1" ht="15.75" customHeight="1" x14ac:dyDescent="0.25">
      <c r="A18" s="654" t="s">
        <v>202</v>
      </c>
      <c r="B18" s="655" t="s">
        <v>791</v>
      </c>
      <c r="C18" s="227">
        <v>-9.3000000000000007</v>
      </c>
      <c r="D18" s="227">
        <v>-15.027999999999999</v>
      </c>
      <c r="E18" s="227">
        <v>-12.431000000000001</v>
      </c>
      <c r="F18" s="227">
        <v>36.759</v>
      </c>
      <c r="G18" s="227">
        <v>-12.603999999999999</v>
      </c>
      <c r="H18" s="227">
        <v>-12.411000000000001</v>
      </c>
      <c r="I18" s="227">
        <v>-15.765999999999998</v>
      </c>
      <c r="J18" s="227">
        <v>-11.700000000000003</v>
      </c>
      <c r="K18" s="227">
        <v>-5.3780000000000001</v>
      </c>
      <c r="L18" s="227">
        <v>-5.6769999999999996</v>
      </c>
      <c r="M18" s="227">
        <v>-5.9930000000000003</v>
      </c>
      <c r="N18" s="227">
        <v>-6.1689999999999996</v>
      </c>
      <c r="O18" s="227">
        <v>-6.2489999999999997</v>
      </c>
      <c r="P18" s="227">
        <v>-6.5629999999999997</v>
      </c>
      <c r="Q18" s="227">
        <v>-6.7850000000000001</v>
      </c>
      <c r="R18" s="227">
        <v>-6.5510000000000002</v>
      </c>
      <c r="S18" s="227">
        <v>-24.091999999999999</v>
      </c>
      <c r="T18" s="227">
        <v>-25.271000000000001</v>
      </c>
      <c r="U18" s="227">
        <v>-27.881</v>
      </c>
      <c r="V18" s="227">
        <v>-14.591999999999999</v>
      </c>
      <c r="W18" s="227">
        <v>-27.329000000000001</v>
      </c>
      <c r="X18" s="227">
        <v>-41.186999999999998</v>
      </c>
      <c r="Y18" s="227">
        <v>-37.302</v>
      </c>
      <c r="Z18" s="227">
        <v>-32.005000000000003</v>
      </c>
      <c r="AA18" s="227">
        <v>-32.027999999999999</v>
      </c>
      <c r="AB18" s="227">
        <v>-31.565999999999999</v>
      </c>
      <c r="AC18" s="227">
        <v>-33.295000000000002</v>
      </c>
      <c r="AD18" s="227">
        <v>6.6890000000000001</v>
      </c>
      <c r="AE18" s="227">
        <v>-27</v>
      </c>
      <c r="AF18" s="227">
        <v>-25</v>
      </c>
      <c r="AG18" s="227">
        <v>-24</v>
      </c>
      <c r="AH18" s="227">
        <v>-19</v>
      </c>
      <c r="AI18" s="227">
        <v>-29</v>
      </c>
      <c r="AJ18" s="227">
        <v>-29</v>
      </c>
      <c r="AK18" s="227">
        <v>-21</v>
      </c>
      <c r="AL18" s="227">
        <v>-38</v>
      </c>
      <c r="AM18" s="227">
        <v>-28</v>
      </c>
      <c r="AN18" s="227">
        <v>-28</v>
      </c>
      <c r="AO18" s="227">
        <v>-30</v>
      </c>
      <c r="AP18" s="227">
        <v>-32</v>
      </c>
      <c r="AQ18" s="227">
        <v>-38</v>
      </c>
      <c r="AR18" s="227">
        <v>-24</v>
      </c>
      <c r="AS18" s="240">
        <v>-23</v>
      </c>
      <c r="AT18" s="240">
        <v>-47</v>
      </c>
      <c r="AU18" s="240">
        <v>-36</v>
      </c>
      <c r="AV18" s="263">
        <v>-36</v>
      </c>
      <c r="AW18" s="240">
        <v>-39</v>
      </c>
      <c r="AX18" s="240">
        <v>-38</v>
      </c>
      <c r="AY18" s="240">
        <v>-34</v>
      </c>
      <c r="AZ18" s="240">
        <v>-39</v>
      </c>
      <c r="BA18" s="240">
        <v>-35</v>
      </c>
      <c r="BB18" s="240">
        <v>-38</v>
      </c>
      <c r="BC18" s="262"/>
      <c r="BD18" s="262"/>
    </row>
    <row r="19" spans="1:56" s="224" customFormat="1" ht="15.75" customHeight="1" x14ac:dyDescent="0.25">
      <c r="A19" s="652" t="s">
        <v>692</v>
      </c>
      <c r="B19" s="653" t="s">
        <v>652</v>
      </c>
      <c r="C19" s="275">
        <v>0</v>
      </c>
      <c r="D19" s="275">
        <v>0</v>
      </c>
      <c r="E19" s="275">
        <v>0</v>
      </c>
      <c r="F19" s="275">
        <v>0</v>
      </c>
      <c r="G19" s="275">
        <v>0</v>
      </c>
      <c r="H19" s="275">
        <v>0</v>
      </c>
      <c r="I19" s="275">
        <v>0</v>
      </c>
      <c r="J19" s="275">
        <v>0</v>
      </c>
      <c r="K19" s="275">
        <v>0</v>
      </c>
      <c r="L19" s="275">
        <v>0</v>
      </c>
      <c r="M19" s="275">
        <v>0</v>
      </c>
      <c r="N19" s="275">
        <v>0</v>
      </c>
      <c r="O19" s="275">
        <v>0</v>
      </c>
      <c r="P19" s="275">
        <v>0</v>
      </c>
      <c r="Q19" s="275">
        <v>0</v>
      </c>
      <c r="R19" s="275">
        <v>0</v>
      </c>
      <c r="S19" s="275">
        <v>0</v>
      </c>
      <c r="T19" s="275">
        <v>0</v>
      </c>
      <c r="U19" s="275">
        <v>0</v>
      </c>
      <c r="V19" s="275">
        <v>0</v>
      </c>
      <c r="W19" s="275">
        <v>0</v>
      </c>
      <c r="X19" s="275">
        <v>0</v>
      </c>
      <c r="Y19" s="275">
        <v>0</v>
      </c>
      <c r="Z19" s="275">
        <v>0</v>
      </c>
      <c r="AA19" s="275">
        <v>0</v>
      </c>
      <c r="AB19" s="275">
        <v>0</v>
      </c>
      <c r="AC19" s="275">
        <v>0</v>
      </c>
      <c r="AD19" s="275">
        <v>0</v>
      </c>
      <c r="AE19" s="275">
        <v>0</v>
      </c>
      <c r="AF19" s="275">
        <v>0</v>
      </c>
      <c r="AG19" s="275">
        <v>0</v>
      </c>
      <c r="AH19" s="275">
        <v>0</v>
      </c>
      <c r="AI19" s="275">
        <v>0</v>
      </c>
      <c r="AJ19" s="275">
        <v>0</v>
      </c>
      <c r="AK19" s="275">
        <v>0</v>
      </c>
      <c r="AL19" s="275">
        <v>0</v>
      </c>
      <c r="AM19" s="275">
        <v>0</v>
      </c>
      <c r="AN19" s="275">
        <v>0</v>
      </c>
      <c r="AO19" s="275">
        <v>0</v>
      </c>
      <c r="AP19" s="275">
        <v>0</v>
      </c>
      <c r="AQ19" s="275">
        <v>-110</v>
      </c>
      <c r="AR19" s="275">
        <v>-2</v>
      </c>
      <c r="AS19" s="275">
        <v>-1</v>
      </c>
      <c r="AT19" s="263">
        <v>-1</v>
      </c>
      <c r="AU19" s="263">
        <v>-154</v>
      </c>
      <c r="AV19" s="263">
        <v>-3</v>
      </c>
      <c r="AW19" s="263">
        <v>-12</v>
      </c>
      <c r="AX19" s="263">
        <v>-6</v>
      </c>
      <c r="AY19" s="263">
        <v>-109</v>
      </c>
      <c r="AZ19" s="263">
        <v>-6</v>
      </c>
      <c r="BA19" s="263">
        <v>-6</v>
      </c>
      <c r="BB19" s="263">
        <v>-5</v>
      </c>
      <c r="BC19" s="262"/>
      <c r="BD19" s="262"/>
    </row>
    <row r="20" spans="1:56" s="236" customFormat="1" ht="15.75" customHeight="1" x14ac:dyDescent="0.25">
      <c r="A20" s="652" t="s">
        <v>112</v>
      </c>
      <c r="B20" s="653" t="s">
        <v>155</v>
      </c>
      <c r="C20" s="275">
        <v>0</v>
      </c>
      <c r="D20" s="275">
        <v>0</v>
      </c>
      <c r="E20" s="275">
        <v>0</v>
      </c>
      <c r="F20" s="275">
        <v>0</v>
      </c>
      <c r="G20" s="275">
        <v>0</v>
      </c>
      <c r="H20" s="275">
        <v>0</v>
      </c>
      <c r="I20" s="275">
        <v>0</v>
      </c>
      <c r="J20" s="275">
        <v>0</v>
      </c>
      <c r="K20" s="275">
        <v>0</v>
      </c>
      <c r="L20" s="275">
        <v>0</v>
      </c>
      <c r="M20" s="275">
        <v>0</v>
      </c>
      <c r="N20" s="275">
        <v>0</v>
      </c>
      <c r="O20" s="275">
        <v>0</v>
      </c>
      <c r="P20" s="275">
        <v>0</v>
      </c>
      <c r="Q20" s="275">
        <v>0</v>
      </c>
      <c r="R20" s="275">
        <v>0</v>
      </c>
      <c r="S20" s="275">
        <v>0</v>
      </c>
      <c r="T20" s="275">
        <v>0</v>
      </c>
      <c r="U20" s="275">
        <v>0</v>
      </c>
      <c r="V20" s="275">
        <v>0</v>
      </c>
      <c r="W20" s="275">
        <v>0</v>
      </c>
      <c r="X20" s="275">
        <v>0</v>
      </c>
      <c r="Y20" s="275">
        <v>0</v>
      </c>
      <c r="Z20" s="275">
        <v>0</v>
      </c>
      <c r="AA20" s="275">
        <v>0</v>
      </c>
      <c r="AB20" s="275">
        <v>0</v>
      </c>
      <c r="AC20" s="275">
        <v>0</v>
      </c>
      <c r="AD20" s="275">
        <v>0</v>
      </c>
      <c r="AE20" s="275">
        <v>-41</v>
      </c>
      <c r="AF20" s="275">
        <v>-61</v>
      </c>
      <c r="AG20" s="275">
        <v>-62</v>
      </c>
      <c r="AH20" s="275">
        <v>-64</v>
      </c>
      <c r="AI20" s="275">
        <v>-66</v>
      </c>
      <c r="AJ20" s="275">
        <v>-61</v>
      </c>
      <c r="AK20" s="275">
        <v>-60</v>
      </c>
      <c r="AL20" s="275">
        <v>-64</v>
      </c>
      <c r="AM20" s="275">
        <v>-63</v>
      </c>
      <c r="AN20" s="275">
        <v>-63</v>
      </c>
      <c r="AO20" s="275">
        <v>-78</v>
      </c>
      <c r="AP20" s="275">
        <v>-94</v>
      </c>
      <c r="AQ20" s="275">
        <v>-76</v>
      </c>
      <c r="AR20" s="275">
        <v>-79</v>
      </c>
      <c r="AS20" s="275">
        <v>-79</v>
      </c>
      <c r="AT20" s="263">
        <v>-82</v>
      </c>
      <c r="AU20" s="263">
        <v>-82</v>
      </c>
      <c r="AV20" s="263">
        <v>-93</v>
      </c>
      <c r="AW20" s="263">
        <v>-79</v>
      </c>
      <c r="AX20" s="263">
        <v>-83</v>
      </c>
      <c r="AY20" s="263">
        <v>-78</v>
      </c>
      <c r="AZ20" s="263">
        <v>-80</v>
      </c>
      <c r="BA20" s="263">
        <v>-87</v>
      </c>
      <c r="BB20" s="263">
        <v>-90</v>
      </c>
      <c r="BC20" s="262"/>
      <c r="BD20" s="262"/>
    </row>
    <row r="21" spans="1:56" s="236" customFormat="1" ht="19.5" hidden="1" customHeight="1" x14ac:dyDescent="0.25">
      <c r="A21" s="652" t="s">
        <v>367</v>
      </c>
      <c r="B21" s="653" t="s">
        <v>372</v>
      </c>
      <c r="C21" s="275">
        <v>0</v>
      </c>
      <c r="D21" s="275">
        <v>0</v>
      </c>
      <c r="E21" s="275">
        <v>0</v>
      </c>
      <c r="F21" s="275">
        <v>0</v>
      </c>
      <c r="G21" s="275">
        <v>0</v>
      </c>
      <c r="H21" s="275">
        <v>0</v>
      </c>
      <c r="I21" s="275">
        <v>0</v>
      </c>
      <c r="J21" s="275">
        <v>0</v>
      </c>
      <c r="K21" s="275">
        <v>0</v>
      </c>
      <c r="L21" s="275">
        <v>0</v>
      </c>
      <c r="M21" s="275">
        <v>0</v>
      </c>
      <c r="N21" s="275">
        <v>0</v>
      </c>
      <c r="O21" s="275">
        <v>0</v>
      </c>
      <c r="P21" s="275">
        <v>0</v>
      </c>
      <c r="Q21" s="275">
        <v>0</v>
      </c>
      <c r="R21" s="275">
        <v>0</v>
      </c>
      <c r="S21" s="275">
        <v>0</v>
      </c>
      <c r="T21" s="275">
        <v>0</v>
      </c>
      <c r="U21" s="275">
        <v>0</v>
      </c>
      <c r="V21" s="275">
        <v>0</v>
      </c>
      <c r="W21" s="275">
        <v>0</v>
      </c>
      <c r="X21" s="275">
        <v>0</v>
      </c>
      <c r="Y21" s="275">
        <v>0</v>
      </c>
      <c r="Z21" s="275">
        <v>0</v>
      </c>
      <c r="AA21" s="275">
        <v>0</v>
      </c>
      <c r="AB21" s="275">
        <v>0</v>
      </c>
      <c r="AC21" s="275">
        <v>0</v>
      </c>
      <c r="AD21" s="275">
        <v>0</v>
      </c>
      <c r="AE21" s="275">
        <v>0</v>
      </c>
      <c r="AF21" s="275">
        <v>0</v>
      </c>
      <c r="AG21" s="275">
        <v>0</v>
      </c>
      <c r="AH21" s="275">
        <v>0</v>
      </c>
      <c r="AI21" s="275">
        <v>0</v>
      </c>
      <c r="AJ21" s="275">
        <v>0</v>
      </c>
      <c r="AK21" s="275">
        <v>0</v>
      </c>
      <c r="AL21" s="275">
        <v>0</v>
      </c>
      <c r="AM21" s="275">
        <v>0</v>
      </c>
      <c r="AN21" s="275">
        <v>0</v>
      </c>
      <c r="AO21" s="275">
        <v>0</v>
      </c>
      <c r="AP21" s="275">
        <v>0</v>
      </c>
      <c r="AQ21" s="275">
        <v>0</v>
      </c>
      <c r="AR21" s="275">
        <v>0</v>
      </c>
      <c r="AS21" s="237">
        <v>0</v>
      </c>
      <c r="AT21" s="237">
        <v>0</v>
      </c>
      <c r="AU21" s="237"/>
      <c r="AV21" s="263">
        <v>0</v>
      </c>
      <c r="AW21" s="237">
        <v>0</v>
      </c>
      <c r="AX21" s="237">
        <v>0</v>
      </c>
      <c r="AY21" s="237"/>
      <c r="AZ21" s="237">
        <v>0</v>
      </c>
      <c r="BA21" s="237">
        <v>0</v>
      </c>
      <c r="BB21" s="237">
        <v>0</v>
      </c>
      <c r="BC21" s="262"/>
      <c r="BD21" s="262"/>
    </row>
    <row r="22" spans="1:56" ht="15.75" customHeight="1" x14ac:dyDescent="0.25">
      <c r="A22" s="440" t="s">
        <v>368</v>
      </c>
      <c r="B22" s="656" t="s">
        <v>371</v>
      </c>
      <c r="C22" s="267">
        <v>-26.049000000000003</v>
      </c>
      <c r="D22" s="267">
        <v>-57.814999999999998</v>
      </c>
      <c r="E22" s="267">
        <v>-4.6749999999999829</v>
      </c>
      <c r="F22" s="267">
        <v>486.14600000000002</v>
      </c>
      <c r="G22" s="267">
        <v>238.80600000000001</v>
      </c>
      <c r="H22" s="267">
        <v>209.29300000000003</v>
      </c>
      <c r="I22" s="267">
        <v>115.9609999999999</v>
      </c>
      <c r="J22" s="267">
        <v>246.27500000000009</v>
      </c>
      <c r="K22" s="267">
        <v>103.145</v>
      </c>
      <c r="L22" s="267">
        <v>141.464</v>
      </c>
      <c r="M22" s="267">
        <v>38.896999999999998</v>
      </c>
      <c r="N22" s="267">
        <v>157.36799999999999</v>
      </c>
      <c r="O22" s="267">
        <v>99.125</v>
      </c>
      <c r="P22" s="267">
        <v>50.898000000000003</v>
      </c>
      <c r="Q22" s="267">
        <v>-79.042000000000002</v>
      </c>
      <c r="R22" s="267">
        <v>-23.992000000000001</v>
      </c>
      <c r="S22" s="267">
        <v>69.954000000000008</v>
      </c>
      <c r="T22" s="267">
        <v>96.375</v>
      </c>
      <c r="U22" s="267">
        <v>114.97499999999997</v>
      </c>
      <c r="V22" s="267">
        <v>414.49200000000013</v>
      </c>
      <c r="W22" s="267">
        <v>132.53200000000001</v>
      </c>
      <c r="X22" s="267">
        <v>88.83</v>
      </c>
      <c r="Y22" s="267">
        <v>208.934</v>
      </c>
      <c r="Z22" s="267">
        <v>95.201999999999998</v>
      </c>
      <c r="AA22" s="267">
        <v>233.46600000000001</v>
      </c>
      <c r="AB22" s="267">
        <v>234.607</v>
      </c>
      <c r="AC22" s="267">
        <v>221.87200000000001</v>
      </c>
      <c r="AD22" s="267">
        <v>7.4550000000000001</v>
      </c>
      <c r="AE22" s="267">
        <v>147</v>
      </c>
      <c r="AF22" s="267">
        <v>30</v>
      </c>
      <c r="AG22" s="267">
        <v>301</v>
      </c>
      <c r="AH22" s="267">
        <v>136</v>
      </c>
      <c r="AI22" s="267">
        <v>168</v>
      </c>
      <c r="AJ22" s="267">
        <v>282</v>
      </c>
      <c r="AK22" s="267">
        <v>176</v>
      </c>
      <c r="AL22" s="267">
        <v>160</v>
      </c>
      <c r="AM22" s="267">
        <v>205</v>
      </c>
      <c r="AN22" s="267">
        <v>277</v>
      </c>
      <c r="AO22" s="267">
        <v>239</v>
      </c>
      <c r="AP22" s="267">
        <v>214</v>
      </c>
      <c r="AQ22" s="267">
        <v>211</v>
      </c>
      <c r="AR22" s="267">
        <v>374</v>
      </c>
      <c r="AS22" s="267">
        <v>349</v>
      </c>
      <c r="AT22" s="267">
        <v>170</v>
      </c>
      <c r="AU22" s="267">
        <v>21</v>
      </c>
      <c r="AV22" s="263">
        <v>125</v>
      </c>
      <c r="AW22" s="267">
        <v>395</v>
      </c>
      <c r="AX22" s="267">
        <v>-221</v>
      </c>
      <c r="AY22" s="267">
        <v>391</v>
      </c>
      <c r="AZ22" s="267">
        <v>473</v>
      </c>
      <c r="BA22" s="267">
        <v>328</v>
      </c>
      <c r="BB22" s="267">
        <v>233</v>
      </c>
      <c r="BC22" s="262"/>
      <c r="BD22" s="262"/>
    </row>
    <row r="23" spans="1:56" s="343" customFormat="1" ht="15.75" hidden="1" customHeight="1" x14ac:dyDescent="0.25">
      <c r="A23" s="615" t="s">
        <v>855</v>
      </c>
      <c r="B23" s="615" t="s">
        <v>856</v>
      </c>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266">
        <v>1764</v>
      </c>
      <c r="AW23" s="342" t="e">
        <f t="shared" ref="AW23" si="0">BB23-AV23-AU23</f>
        <v>#VALUE!</v>
      </c>
      <c r="AX23" s="342"/>
      <c r="AY23" s="343" t="str">
        <f>IF((AQ23+AR23+AS23)=AX23,"ok","!")</f>
        <v>ok</v>
      </c>
      <c r="AZ23" s="343">
        <f>[2]SEGM_RZIS!$D$27</f>
        <v>344.56620099999998</v>
      </c>
      <c r="BA23" s="343" t="e">
        <f t="shared" ref="BA23" si="1">AY23+AZ23</f>
        <v>#VALUE!</v>
      </c>
      <c r="BB23" s="342" t="e">
        <f t="shared" ref="BB23" si="2">BC23-AY23-AZ23-BA23</f>
        <v>#VALUE!</v>
      </c>
    </row>
    <row r="24" spans="1:56" ht="77.25" customHeight="1" x14ac:dyDescent="0.25">
      <c r="A24" s="262"/>
      <c r="B24" s="262"/>
      <c r="AT24" s="262"/>
      <c r="AU24" s="262"/>
      <c r="AV24" s="262"/>
      <c r="AW24" s="262"/>
      <c r="AX24" s="262"/>
      <c r="AY24" s="262"/>
      <c r="AZ24" s="262"/>
      <c r="BA24" s="262"/>
      <c r="BB24" s="262"/>
    </row>
    <row r="25" spans="1:56" ht="15.75" customHeight="1" x14ac:dyDescent="0.25">
      <c r="A25" s="236"/>
      <c r="B25" s="236"/>
      <c r="AT25" s="262"/>
      <c r="AU25" s="262"/>
      <c r="AW25" s="262"/>
      <c r="AX25" s="262"/>
      <c r="BB25" s="262"/>
    </row>
    <row r="26" spans="1:56" ht="15.75" customHeight="1" x14ac:dyDescent="0.25">
      <c r="A26" s="236"/>
      <c r="B26" s="236"/>
    </row>
    <row r="27" spans="1:56" ht="15.75" customHeight="1" x14ac:dyDescent="0.25">
      <c r="A27" s="236"/>
      <c r="B27" s="236"/>
    </row>
    <row r="28" spans="1:56" ht="15.75" customHeight="1" x14ac:dyDescent="0.25">
      <c r="A28" s="236"/>
      <c r="B28" s="236"/>
    </row>
    <row r="29" spans="1:56" ht="15.75" customHeight="1" x14ac:dyDescent="0.25">
      <c r="A29" s="236"/>
      <c r="B29" s="236"/>
    </row>
    <row r="30" spans="1:56" ht="15.75" customHeight="1" x14ac:dyDescent="0.25">
      <c r="A30" s="236"/>
      <c r="B30" s="236"/>
    </row>
    <row r="31" spans="1:56" ht="15.75" customHeight="1" x14ac:dyDescent="0.25">
      <c r="A31" s="236"/>
      <c r="B31" s="236"/>
    </row>
    <row r="32" spans="1:56" ht="15.75" customHeight="1" x14ac:dyDescent="0.25">
      <c r="A32" s="236"/>
      <c r="B32" s="236"/>
    </row>
    <row r="33" spans="1:45" ht="15.75" customHeight="1" x14ac:dyDescent="0.25">
      <c r="A33" s="236"/>
      <c r="B33" s="236"/>
    </row>
    <row r="34" spans="1:45" ht="15.75" customHeight="1" x14ac:dyDescent="0.25">
      <c r="A34" s="236"/>
      <c r="B34" s="236"/>
    </row>
    <row r="35" spans="1:45" ht="15.75" customHeight="1" x14ac:dyDescent="0.25">
      <c r="A35" s="236"/>
      <c r="B35" s="236"/>
    </row>
    <row r="36" spans="1:45" ht="15.75" customHeight="1" x14ac:dyDescent="0.25">
      <c r="A36" s="236"/>
      <c r="B36" s="236"/>
    </row>
    <row r="37" spans="1:45" ht="15.75" customHeight="1" x14ac:dyDescent="0.25">
      <c r="A37" s="236"/>
      <c r="B37" s="236"/>
    </row>
    <row r="38" spans="1:45" s="236" customFormat="1" ht="15.75" customHeight="1" x14ac:dyDescent="0.2">
      <c r="A38" s="5"/>
      <c r="B38" s="5"/>
      <c r="C38" s="26"/>
      <c r="D38" s="26"/>
      <c r="E38" s="26"/>
      <c r="F38" s="26"/>
      <c r="AI38" s="261"/>
      <c r="AJ38" s="261"/>
      <c r="AK38" s="261"/>
      <c r="AL38" s="261"/>
      <c r="AM38" s="261"/>
      <c r="AN38" s="261"/>
      <c r="AO38" s="261"/>
      <c r="AP38" s="261"/>
      <c r="AQ38" s="261"/>
      <c r="AR38" s="261"/>
      <c r="AS38" s="261"/>
    </row>
    <row r="39" spans="1:45" s="236" customFormat="1" ht="15.75" customHeight="1" x14ac:dyDescent="0.2">
      <c r="A39" s="6"/>
      <c r="B39" s="6"/>
      <c r="C39" s="26"/>
      <c r="D39" s="26"/>
      <c r="E39" s="26"/>
      <c r="F39" s="26"/>
      <c r="AI39" s="261"/>
      <c r="AJ39" s="261"/>
      <c r="AK39" s="261"/>
      <c r="AL39" s="261"/>
      <c r="AM39" s="261"/>
      <c r="AN39" s="261"/>
      <c r="AO39" s="261"/>
      <c r="AP39" s="261"/>
      <c r="AQ39" s="261"/>
      <c r="AR39" s="261"/>
      <c r="AS39" s="261"/>
    </row>
    <row r="40" spans="1:45" s="236" customFormat="1" ht="15.75" customHeight="1" x14ac:dyDescent="0.2">
      <c r="A40" s="7"/>
      <c r="B40" s="7"/>
      <c r="C40" s="26"/>
      <c r="D40" s="26"/>
      <c r="E40" s="26"/>
      <c r="F40" s="26"/>
      <c r="AI40" s="261"/>
      <c r="AJ40" s="261"/>
      <c r="AK40" s="261"/>
      <c r="AL40" s="261"/>
      <c r="AM40" s="261"/>
      <c r="AN40" s="261"/>
      <c r="AO40" s="261"/>
      <c r="AP40" s="261"/>
      <c r="AQ40" s="261"/>
      <c r="AR40" s="261"/>
      <c r="AS40" s="261"/>
    </row>
    <row r="50" spans="1:45" ht="15.75" customHeight="1" x14ac:dyDescent="0.25">
      <c r="A50" s="279"/>
      <c r="B50" s="279"/>
      <c r="C50" s="27"/>
      <c r="D50" s="27"/>
      <c r="E50" s="27"/>
      <c r="F50" s="27"/>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row>
    <row r="51" spans="1:45" ht="15.75" customHeight="1" x14ac:dyDescent="0.25">
      <c r="A51" s="279"/>
      <c r="B51" s="279"/>
      <c r="C51" s="27"/>
      <c r="D51" s="27"/>
      <c r="E51" s="27"/>
      <c r="F51" s="27"/>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row>
    <row r="52" spans="1:45" ht="15.75" customHeight="1" x14ac:dyDescent="0.25">
      <c r="A52" s="279"/>
      <c r="B52" s="279"/>
      <c r="C52" s="27"/>
      <c r="D52" s="27"/>
      <c r="E52" s="27"/>
      <c r="F52" s="27"/>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row>
    <row r="53" spans="1:45" ht="15.75" customHeight="1" x14ac:dyDescent="0.25">
      <c r="A53" s="279"/>
      <c r="B53" s="279"/>
      <c r="C53" s="27"/>
      <c r="D53" s="27"/>
      <c r="E53" s="27"/>
      <c r="F53" s="27"/>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row>
    <row r="54" spans="1:45" ht="15.75" customHeight="1" x14ac:dyDescent="0.25">
      <c r="A54" s="279"/>
      <c r="B54" s="279"/>
      <c r="C54" s="27"/>
      <c r="D54" s="27"/>
      <c r="E54" s="27"/>
      <c r="F54" s="27"/>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row>
    <row r="55" spans="1:45" ht="15.75" customHeight="1" x14ac:dyDescent="0.25">
      <c r="A55" s="279"/>
      <c r="B55" s="279"/>
      <c r="C55" s="27"/>
      <c r="D55" s="27"/>
      <c r="E55" s="27"/>
      <c r="F55" s="27"/>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row>
    <row r="56" spans="1:45" ht="15.75" customHeight="1" x14ac:dyDescent="0.25">
      <c r="A56" s="279"/>
      <c r="B56" s="279"/>
      <c r="C56" s="27"/>
      <c r="D56" s="27"/>
      <c r="E56" s="27"/>
      <c r="F56" s="27"/>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row>
    <row r="57" spans="1:45" ht="15.75" customHeight="1" x14ac:dyDescent="0.25">
      <c r="A57" s="279"/>
      <c r="B57" s="279"/>
      <c r="C57" s="27"/>
      <c r="D57" s="27"/>
      <c r="E57" s="27"/>
      <c r="F57" s="27"/>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row>
    <row r="58" spans="1:45" ht="15.75" customHeight="1" x14ac:dyDescent="0.25">
      <c r="A58" s="279"/>
      <c r="B58" s="279"/>
      <c r="C58" s="27"/>
      <c r="D58" s="27"/>
      <c r="E58" s="27"/>
      <c r="F58" s="27"/>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row>
    <row r="59" spans="1:45" ht="15.75" customHeight="1" x14ac:dyDescent="0.25">
      <c r="A59" s="279"/>
      <c r="B59" s="279"/>
      <c r="C59" s="27"/>
      <c r="D59" s="27"/>
      <c r="E59" s="27"/>
      <c r="F59" s="27"/>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row>
    <row r="60" spans="1:45" ht="15.75" customHeight="1" x14ac:dyDescent="0.25">
      <c r="A60" s="279"/>
      <c r="B60" s="279"/>
      <c r="C60" s="27"/>
      <c r="D60" s="27"/>
      <c r="E60" s="27"/>
      <c r="F60" s="27"/>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row>
    <row r="61" spans="1:45" ht="15.75" customHeight="1" x14ac:dyDescent="0.25">
      <c r="A61" s="279"/>
      <c r="B61" s="279"/>
      <c r="C61" s="27"/>
      <c r="D61" s="27"/>
      <c r="E61" s="27"/>
      <c r="F61" s="27"/>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row>
    <row r="62" spans="1:45" ht="15.75" customHeight="1" x14ac:dyDescent="0.25">
      <c r="A62" s="279"/>
      <c r="B62" s="279"/>
      <c r="C62" s="27"/>
      <c r="D62" s="27"/>
      <c r="E62" s="27"/>
      <c r="F62" s="27"/>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row>
    <row r="63" spans="1:45" ht="15.75" customHeight="1" x14ac:dyDescent="0.25">
      <c r="A63" s="279"/>
      <c r="B63" s="279"/>
      <c r="C63" s="27"/>
      <c r="D63" s="27"/>
      <c r="E63" s="27"/>
      <c r="F63" s="27"/>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row>
    <row r="64" spans="1:45" ht="15.75" customHeight="1" x14ac:dyDescent="0.25">
      <c r="A64" s="279"/>
      <c r="B64" s="279"/>
      <c r="C64" s="27"/>
      <c r="D64" s="27"/>
      <c r="E64" s="27"/>
      <c r="F64" s="27"/>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row>
    <row r="65" spans="1:45" ht="15.75" customHeight="1" x14ac:dyDescent="0.25">
      <c r="A65" s="279"/>
      <c r="B65" s="279"/>
      <c r="C65" s="27"/>
      <c r="D65" s="27"/>
      <c r="E65" s="27"/>
      <c r="F65" s="27"/>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row>
    <row r="66" spans="1:45" ht="15.75" customHeight="1" x14ac:dyDescent="0.25">
      <c r="A66" s="279"/>
      <c r="B66" s="279"/>
      <c r="C66" s="27"/>
      <c r="D66" s="27"/>
      <c r="E66" s="27"/>
      <c r="F66" s="27"/>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row>
    <row r="67" spans="1:45" ht="15.75" customHeight="1" x14ac:dyDescent="0.25">
      <c r="A67" s="279"/>
      <c r="B67" s="279"/>
      <c r="C67" s="27"/>
      <c r="D67" s="27"/>
      <c r="E67" s="27"/>
      <c r="F67" s="27"/>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row>
    <row r="68" spans="1:45" ht="15.75" customHeight="1" x14ac:dyDescent="0.25">
      <c r="A68" s="279"/>
      <c r="B68" s="279"/>
      <c r="C68" s="27"/>
      <c r="D68" s="27"/>
      <c r="E68" s="27"/>
      <c r="F68" s="27"/>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row>
    <row r="69" spans="1:45" ht="15.75" customHeight="1" x14ac:dyDescent="0.25">
      <c r="A69" s="279"/>
      <c r="B69" s="279"/>
      <c r="C69" s="27"/>
      <c r="D69" s="27"/>
      <c r="E69" s="27"/>
      <c r="F69" s="27"/>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row>
    <row r="70" spans="1:45" ht="15.75" customHeight="1" x14ac:dyDescent="0.25">
      <c r="A70" s="279"/>
      <c r="B70" s="279"/>
      <c r="C70" s="27"/>
      <c r="D70" s="27"/>
      <c r="E70" s="27"/>
      <c r="F70" s="27"/>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row>
    <row r="71" spans="1:45" ht="15.75" customHeight="1" x14ac:dyDescent="0.25">
      <c r="A71" s="279"/>
      <c r="B71" s="279"/>
      <c r="C71" s="27"/>
      <c r="D71" s="27"/>
      <c r="E71" s="27"/>
      <c r="F71" s="27"/>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row>
    <row r="72" spans="1:45" ht="15.75" customHeight="1" x14ac:dyDescent="0.25">
      <c r="A72" s="279"/>
      <c r="B72" s="279"/>
      <c r="C72" s="27"/>
      <c r="D72" s="27"/>
      <c r="E72" s="27"/>
      <c r="F72" s="27"/>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row>
    <row r="73" spans="1:45" ht="15.75" customHeight="1" x14ac:dyDescent="0.25">
      <c r="A73" s="279"/>
      <c r="B73" s="279"/>
      <c r="C73" s="27"/>
      <c r="D73" s="27"/>
      <c r="E73" s="27"/>
      <c r="F73" s="27"/>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row>
    <row r="74" spans="1:45" ht="15.75" customHeight="1" x14ac:dyDescent="0.25">
      <c r="A74" s="279"/>
      <c r="B74" s="279"/>
      <c r="C74" s="27"/>
      <c r="D74" s="27"/>
      <c r="E74" s="27"/>
      <c r="F74" s="27"/>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row>
    <row r="75" spans="1:45" ht="15.75" customHeight="1" x14ac:dyDescent="0.25">
      <c r="A75" s="279"/>
      <c r="B75" s="279"/>
      <c r="C75" s="27"/>
      <c r="D75" s="27"/>
      <c r="E75" s="27"/>
      <c r="F75" s="27"/>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row>
    <row r="76" spans="1:45" ht="15.75" customHeight="1" x14ac:dyDescent="0.25">
      <c r="A76" s="279"/>
      <c r="B76" s="279"/>
      <c r="C76" s="27"/>
      <c r="D76" s="27"/>
      <c r="E76" s="27"/>
      <c r="F76" s="27"/>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row>
    <row r="77" spans="1:45" ht="15.75" customHeight="1" x14ac:dyDescent="0.25">
      <c r="A77" s="279"/>
      <c r="B77" s="279"/>
      <c r="C77" s="27"/>
      <c r="D77" s="27"/>
      <c r="E77" s="27"/>
      <c r="F77" s="27"/>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row>
    <row r="78" spans="1:45" ht="15.75" customHeight="1" x14ac:dyDescent="0.25">
      <c r="A78" s="279"/>
      <c r="B78" s="279"/>
      <c r="C78" s="27"/>
      <c r="D78" s="27"/>
      <c r="E78" s="27"/>
      <c r="F78" s="27"/>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0" fitToHeight="0" orientation="portrait"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22"/>
  <sheetViews>
    <sheetView zoomScaleNormal="100" zoomScaleSheetLayoutView="85" workbookViewId="0">
      <pane xSplit="1" topLeftCell="AU1" activePane="topRight" state="frozen"/>
      <selection activeCell="AW14" sqref="AW14"/>
      <selection pane="topRight"/>
    </sheetView>
  </sheetViews>
  <sheetFormatPr defaultColWidth="12.7109375" defaultRowHeight="15.75" customHeight="1" outlineLevelCol="1" x14ac:dyDescent="0.2"/>
  <cols>
    <col min="1" max="2" width="65.7109375" style="727" customWidth="1"/>
    <col min="3" max="42" width="12.7109375" style="727" hidden="1" customWidth="1" outlineLevel="1"/>
    <col min="43" max="43" width="12.7109375" style="727" customWidth="1" collapsed="1"/>
    <col min="44" max="44" width="12.7109375" style="727" customWidth="1"/>
    <col min="45" max="45" width="12.7109375" style="789" customWidth="1"/>
    <col min="46" max="16384" width="12.7109375" style="727"/>
  </cols>
  <sheetData>
    <row r="1" spans="1:54" ht="15.75" customHeight="1" x14ac:dyDescent="0.2">
      <c r="A1" s="898" t="s">
        <v>94</v>
      </c>
      <c r="B1" s="897" t="s">
        <v>573</v>
      </c>
      <c r="C1" s="895"/>
      <c r="D1" s="895"/>
      <c r="E1" s="895"/>
      <c r="F1" s="895"/>
      <c r="G1" s="895"/>
      <c r="H1" s="895"/>
      <c r="I1" s="895"/>
      <c r="J1" s="895"/>
      <c r="K1" s="895"/>
      <c r="L1" s="895"/>
      <c r="M1" s="895"/>
      <c r="N1" s="895"/>
      <c r="O1" s="896"/>
      <c r="P1" s="896"/>
      <c r="Q1" s="896"/>
      <c r="R1" s="896"/>
      <c r="S1" s="896"/>
      <c r="T1" s="896"/>
      <c r="U1" s="896"/>
      <c r="V1" s="895"/>
      <c r="W1" s="895"/>
      <c r="X1" s="788"/>
      <c r="Y1" s="788"/>
      <c r="Z1" s="788"/>
      <c r="AA1" s="788"/>
      <c r="AB1" s="788"/>
      <c r="AC1" s="788"/>
      <c r="AD1" s="788"/>
      <c r="AE1" s="788"/>
      <c r="AF1" s="788"/>
      <c r="AG1" s="788"/>
      <c r="AH1" s="788"/>
      <c r="AI1" s="788"/>
      <c r="AJ1" s="788"/>
      <c r="AK1" s="788"/>
      <c r="AL1" s="788"/>
      <c r="AM1" s="788"/>
      <c r="AN1" s="314"/>
      <c r="AO1" s="788"/>
      <c r="AP1" s="314"/>
      <c r="AQ1" s="314"/>
      <c r="AR1" s="314"/>
      <c r="AS1" s="314"/>
      <c r="AT1" s="314"/>
      <c r="AU1" s="314"/>
      <c r="AV1" s="314" t="s">
        <v>620</v>
      </c>
      <c r="AW1" s="314"/>
      <c r="AX1" s="314"/>
      <c r="AY1" s="314"/>
      <c r="AZ1" s="314"/>
      <c r="BA1" s="314"/>
      <c r="BB1" s="314"/>
    </row>
    <row r="2" spans="1:54" ht="15.75" customHeight="1" x14ac:dyDescent="0.2">
      <c r="A2" s="897"/>
      <c r="B2" s="897"/>
      <c r="C2" s="895"/>
      <c r="D2" s="895"/>
      <c r="E2" s="895"/>
      <c r="F2" s="895"/>
      <c r="G2" s="895"/>
      <c r="H2" s="895"/>
      <c r="I2" s="895"/>
      <c r="J2" s="895"/>
      <c r="K2" s="895"/>
      <c r="L2" s="895"/>
      <c r="M2" s="895"/>
      <c r="N2" s="895"/>
      <c r="O2" s="896" t="s">
        <v>99</v>
      </c>
      <c r="P2" s="896" t="s">
        <v>99</v>
      </c>
      <c r="Q2" s="896" t="s">
        <v>99</v>
      </c>
      <c r="R2" s="896" t="s">
        <v>99</v>
      </c>
      <c r="S2" s="896" t="s">
        <v>99</v>
      </c>
      <c r="T2" s="896" t="s">
        <v>99</v>
      </c>
      <c r="U2" s="896" t="s">
        <v>99</v>
      </c>
      <c r="V2" s="895"/>
      <c r="W2" s="895"/>
      <c r="X2" s="788"/>
      <c r="Y2" s="788"/>
      <c r="Z2" s="788"/>
      <c r="AA2" s="788"/>
      <c r="AB2" s="788"/>
      <c r="AC2" s="788"/>
      <c r="AD2" s="788"/>
      <c r="AE2" s="788"/>
      <c r="AF2" s="788"/>
      <c r="AG2" s="788"/>
      <c r="AH2" s="788"/>
      <c r="AI2" s="788"/>
      <c r="AJ2" s="788"/>
      <c r="AK2" s="788"/>
      <c r="AL2" s="788"/>
      <c r="AM2" s="788"/>
      <c r="AN2" s="314"/>
      <c r="AO2" s="788"/>
      <c r="AP2" s="314"/>
      <c r="AQ2" s="314"/>
      <c r="AR2" s="314"/>
      <c r="AS2" s="545"/>
      <c r="AT2" s="314"/>
      <c r="AU2" s="314"/>
      <c r="AV2" s="314" t="s">
        <v>621</v>
      </c>
      <c r="AW2" s="314"/>
      <c r="AX2" s="314"/>
      <c r="AY2" s="314"/>
      <c r="AZ2" s="314"/>
      <c r="BA2" s="314"/>
      <c r="BB2" s="314"/>
    </row>
    <row r="3" spans="1:54" ht="15.75" customHeight="1" thickBot="1" x14ac:dyDescent="0.25">
      <c r="A3" s="811"/>
      <c r="B3" s="811"/>
      <c r="C3" s="895"/>
      <c r="D3" s="895"/>
      <c r="E3" s="895"/>
      <c r="F3" s="895"/>
      <c r="G3" s="895"/>
      <c r="H3" s="895"/>
      <c r="I3" s="895"/>
      <c r="J3" s="895"/>
      <c r="K3" s="895"/>
      <c r="L3" s="895"/>
      <c r="M3" s="895"/>
      <c r="N3" s="895"/>
      <c r="O3" s="896" t="s">
        <v>100</v>
      </c>
      <c r="P3" s="896" t="s">
        <v>100</v>
      </c>
      <c r="Q3" s="896" t="s">
        <v>100</v>
      </c>
      <c r="R3" s="896" t="s">
        <v>100</v>
      </c>
      <c r="S3" s="896" t="s">
        <v>100</v>
      </c>
      <c r="T3" s="896" t="s">
        <v>100</v>
      </c>
      <c r="U3" s="896" t="s">
        <v>100</v>
      </c>
      <c r="V3" s="895"/>
      <c r="W3" s="895"/>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row>
    <row r="4" spans="1:54" ht="15.75" customHeight="1" thickBot="1" x14ac:dyDescent="0.25">
      <c r="A4" s="885" t="s">
        <v>344</v>
      </c>
      <c r="B4" s="784" t="s">
        <v>160</v>
      </c>
      <c r="C4" s="784" t="s">
        <v>22</v>
      </c>
      <c r="D4" s="784" t="s">
        <v>23</v>
      </c>
      <c r="E4" s="784" t="s">
        <v>24</v>
      </c>
      <c r="F4" s="784" t="s">
        <v>25</v>
      </c>
      <c r="G4" s="784" t="s">
        <v>26</v>
      </c>
      <c r="H4" s="784" t="s">
        <v>27</v>
      </c>
      <c r="I4" s="784" t="s">
        <v>28</v>
      </c>
      <c r="J4" s="784" t="s">
        <v>29</v>
      </c>
      <c r="K4" s="784" t="s">
        <v>30</v>
      </c>
      <c r="L4" s="784" t="s">
        <v>31</v>
      </c>
      <c r="M4" s="784" t="s">
        <v>32</v>
      </c>
      <c r="N4" s="784" t="s">
        <v>33</v>
      </c>
      <c r="O4" s="784" t="s">
        <v>34</v>
      </c>
      <c r="P4" s="784" t="s">
        <v>35</v>
      </c>
      <c r="Q4" s="784" t="s">
        <v>36</v>
      </c>
      <c r="R4" s="784" t="s">
        <v>37</v>
      </c>
      <c r="S4" s="784" t="s">
        <v>38</v>
      </c>
      <c r="T4" s="784" t="s">
        <v>39</v>
      </c>
      <c r="U4" s="784" t="s">
        <v>40</v>
      </c>
      <c r="V4" s="784" t="s">
        <v>41</v>
      </c>
      <c r="W4" s="784" t="s">
        <v>101</v>
      </c>
      <c r="X4" s="784" t="s">
        <v>102</v>
      </c>
      <c r="Y4" s="784" t="s">
        <v>104</v>
      </c>
      <c r="Z4" s="784" t="s">
        <v>110</v>
      </c>
      <c r="AA4" s="784" t="s">
        <v>105</v>
      </c>
      <c r="AB4" s="784" t="s">
        <v>106</v>
      </c>
      <c r="AC4" s="784" t="s">
        <v>107</v>
      </c>
      <c r="AD4" s="784" t="s">
        <v>109</v>
      </c>
      <c r="AE4" s="783" t="s">
        <v>111</v>
      </c>
      <c r="AF4" s="783" t="s">
        <v>113</v>
      </c>
      <c r="AG4" s="783" t="s">
        <v>114</v>
      </c>
      <c r="AH4" s="783" t="s">
        <v>115</v>
      </c>
      <c r="AI4" s="783" t="s">
        <v>116</v>
      </c>
      <c r="AJ4" s="783" t="s">
        <v>117</v>
      </c>
      <c r="AK4" s="783" t="s">
        <v>118</v>
      </c>
      <c r="AL4" s="783" t="s">
        <v>119</v>
      </c>
      <c r="AM4" s="783" t="s">
        <v>120</v>
      </c>
      <c r="AN4" s="783" t="s">
        <v>200</v>
      </c>
      <c r="AO4" s="783" t="s">
        <v>201</v>
      </c>
      <c r="AP4" s="783" t="s">
        <v>431</v>
      </c>
      <c r="AQ4" s="783" t="s">
        <v>646</v>
      </c>
      <c r="AR4" s="783" t="s">
        <v>653</v>
      </c>
      <c r="AS4" s="783" t="s">
        <v>664</v>
      </c>
      <c r="AT4" s="783" t="s">
        <v>796</v>
      </c>
      <c r="AU4" s="783" t="s">
        <v>810</v>
      </c>
      <c r="AV4" s="783" t="s">
        <v>828</v>
      </c>
      <c r="AW4" s="783" t="s">
        <v>905</v>
      </c>
      <c r="AX4" s="783" t="s">
        <v>913</v>
      </c>
      <c r="AY4" s="783" t="s">
        <v>927</v>
      </c>
      <c r="AZ4" s="783" t="s">
        <v>929</v>
      </c>
      <c r="BA4" s="783" t="s">
        <v>931</v>
      </c>
      <c r="BB4" s="783" t="s">
        <v>933</v>
      </c>
    </row>
    <row r="5" spans="1:54" ht="15.75" customHeight="1" x14ac:dyDescent="0.2">
      <c r="A5" s="889" t="s">
        <v>3</v>
      </c>
      <c r="B5" s="894" t="s">
        <v>132</v>
      </c>
      <c r="C5" s="893">
        <v>1193.1450000000002</v>
      </c>
      <c r="D5" s="893">
        <v>1108.482</v>
      </c>
      <c r="E5" s="893">
        <v>1332.32</v>
      </c>
      <c r="F5" s="893">
        <v>1417.2349999999994</v>
      </c>
      <c r="G5" s="893">
        <v>1474.4989999999998</v>
      </c>
      <c r="H5" s="893">
        <v>1591.6800000000003</v>
      </c>
      <c r="I5" s="893">
        <v>1719.1570000000006</v>
      </c>
      <c r="J5" s="893">
        <v>1730.8299999999981</v>
      </c>
      <c r="K5" s="893">
        <v>1719.4689999999998</v>
      </c>
      <c r="L5" s="893">
        <v>1674.8820000000001</v>
      </c>
      <c r="M5" s="893">
        <v>1964.1350000000002</v>
      </c>
      <c r="N5" s="893">
        <v>2250.630000000001</v>
      </c>
      <c r="O5" s="893">
        <v>2113.2860000000001</v>
      </c>
      <c r="P5" s="893">
        <v>2045.3389999999999</v>
      </c>
      <c r="Q5" s="893">
        <v>2021.8319999999999</v>
      </c>
      <c r="R5" s="893">
        <v>1908.8110000000011</v>
      </c>
      <c r="S5" s="893">
        <v>1751.39</v>
      </c>
      <c r="T5" s="893">
        <v>1629.1109999999996</v>
      </c>
      <c r="U5" s="893">
        <v>1626.9319999999998</v>
      </c>
      <c r="V5" s="893">
        <v>1714.5290000000005</v>
      </c>
      <c r="W5" s="893">
        <v>1738.6060000000002</v>
      </c>
      <c r="X5" s="893">
        <v>1940.2559999999999</v>
      </c>
      <c r="Y5" s="893">
        <v>1978.7150000000004</v>
      </c>
      <c r="Z5" s="893">
        <v>1865.353999999998</v>
      </c>
      <c r="AA5" s="893">
        <v>1668.9099999999999</v>
      </c>
      <c r="AB5" s="893">
        <v>1683.3620000000001</v>
      </c>
      <c r="AC5" s="893">
        <v>1818.0989999999999</v>
      </c>
      <c r="AD5" s="893">
        <v>1856.396</v>
      </c>
      <c r="AE5" s="893">
        <v>1853.1949999999999</v>
      </c>
      <c r="AF5" s="893">
        <v>1909.316</v>
      </c>
      <c r="AG5" s="893">
        <v>1971.4780000000001</v>
      </c>
      <c r="AH5" s="893">
        <v>2020.8110000000006</v>
      </c>
      <c r="AI5" s="893">
        <v>2046</v>
      </c>
      <c r="AJ5" s="893">
        <v>2114</v>
      </c>
      <c r="AK5" s="893">
        <v>2197</v>
      </c>
      <c r="AL5" s="893">
        <v>2249</v>
      </c>
      <c r="AM5" s="893">
        <v>2212</v>
      </c>
      <c r="AN5" s="893">
        <v>2287</v>
      </c>
      <c r="AO5" s="893">
        <v>2366</v>
      </c>
      <c r="AP5" s="892">
        <v>2480</v>
      </c>
      <c r="AQ5" s="892">
        <v>2455</v>
      </c>
      <c r="AR5" s="892">
        <v>2538</v>
      </c>
      <c r="AS5" s="892">
        <v>2660</v>
      </c>
      <c r="AT5" s="892">
        <v>2624.7700000000004</v>
      </c>
      <c r="AU5" s="892">
        <v>2708</v>
      </c>
      <c r="AV5" s="892">
        <v>2539</v>
      </c>
      <c r="AW5" s="891">
        <v>2446</v>
      </c>
      <c r="AX5" s="891">
        <v>2653.3707447700008</v>
      </c>
      <c r="AY5" s="891">
        <v>2311.5495759999999</v>
      </c>
      <c r="AZ5" s="891">
        <v>2405</v>
      </c>
      <c r="BA5" s="891">
        <v>2496</v>
      </c>
      <c r="BB5" s="891">
        <v>2669</v>
      </c>
    </row>
    <row r="6" spans="1:54" ht="15.75" customHeight="1" x14ac:dyDescent="0.2">
      <c r="A6" s="889" t="s">
        <v>5</v>
      </c>
      <c r="B6" s="868" t="s">
        <v>135</v>
      </c>
      <c r="C6" s="790">
        <v>549.89</v>
      </c>
      <c r="D6" s="790">
        <v>621.89700000000005</v>
      </c>
      <c r="E6" s="790">
        <v>701.30100000000004</v>
      </c>
      <c r="F6" s="790">
        <v>709.91499999999996</v>
      </c>
      <c r="G6" s="790">
        <v>725.42200000000003</v>
      </c>
      <c r="H6" s="790">
        <v>801.8</v>
      </c>
      <c r="I6" s="790">
        <v>797.58</v>
      </c>
      <c r="J6" s="790">
        <v>818.02700000000004</v>
      </c>
      <c r="K6" s="790">
        <v>737.19399999999996</v>
      </c>
      <c r="L6" s="790">
        <v>804.20899999999995</v>
      </c>
      <c r="M6" s="790">
        <v>768.30200000000002</v>
      </c>
      <c r="N6" s="790">
        <v>791.73900000000003</v>
      </c>
      <c r="O6" s="790">
        <v>683.9</v>
      </c>
      <c r="P6" s="790">
        <v>733.5</v>
      </c>
      <c r="Q6" s="790">
        <v>726.7</v>
      </c>
      <c r="R6" s="790">
        <v>772</v>
      </c>
      <c r="S6" s="790">
        <v>717.54</v>
      </c>
      <c r="T6" s="790">
        <v>717</v>
      </c>
      <c r="U6" s="790">
        <v>756.54399999999998</v>
      </c>
      <c r="V6" s="790">
        <v>814.79200000000003</v>
      </c>
      <c r="W6" s="790">
        <v>705.41499999999996</v>
      </c>
      <c r="X6" s="790">
        <v>783.61400000000003</v>
      </c>
      <c r="Y6" s="790">
        <v>726.76099999999997</v>
      </c>
      <c r="Z6" s="790">
        <v>717.71600000000001</v>
      </c>
      <c r="AA6" s="790">
        <v>679.15</v>
      </c>
      <c r="AB6" s="790">
        <v>757.38199999999995</v>
      </c>
      <c r="AC6" s="790">
        <v>720.548</v>
      </c>
      <c r="AD6" s="790">
        <v>693.548</v>
      </c>
      <c r="AE6" s="790">
        <v>635.44500000000005</v>
      </c>
      <c r="AF6" s="790">
        <v>666.57100000000003</v>
      </c>
      <c r="AG6" s="790">
        <v>686.26900000000001</v>
      </c>
      <c r="AH6" s="790">
        <v>705.11499999999955</v>
      </c>
      <c r="AI6" s="790">
        <v>710</v>
      </c>
      <c r="AJ6" s="790">
        <v>733</v>
      </c>
      <c r="AK6" s="790">
        <v>766</v>
      </c>
      <c r="AL6" s="790">
        <v>760</v>
      </c>
      <c r="AM6" s="790">
        <v>737</v>
      </c>
      <c r="AN6" s="790">
        <v>745</v>
      </c>
      <c r="AO6" s="790">
        <v>760</v>
      </c>
      <c r="AP6" s="791">
        <v>771</v>
      </c>
      <c r="AQ6" s="791">
        <v>888</v>
      </c>
      <c r="AR6" s="791">
        <v>926</v>
      </c>
      <c r="AS6" s="791">
        <v>953</v>
      </c>
      <c r="AT6" s="791">
        <v>973</v>
      </c>
      <c r="AU6" s="791">
        <v>984</v>
      </c>
      <c r="AV6" s="791">
        <v>917</v>
      </c>
      <c r="AW6" s="791">
        <v>990</v>
      </c>
      <c r="AX6" s="791">
        <v>1029</v>
      </c>
      <c r="AY6" s="791">
        <v>1043.9024810000001</v>
      </c>
      <c r="AZ6" s="791">
        <v>1055</v>
      </c>
      <c r="BA6" s="791">
        <v>1137</v>
      </c>
      <c r="BB6" s="791">
        <v>1195</v>
      </c>
    </row>
    <row r="7" spans="1:54" ht="15.75" customHeight="1" x14ac:dyDescent="0.2">
      <c r="A7" s="889" t="s">
        <v>14</v>
      </c>
      <c r="B7" s="868" t="s">
        <v>146</v>
      </c>
      <c r="C7" s="890">
        <v>-373.62200000000001</v>
      </c>
      <c r="D7" s="890">
        <v>-390.459</v>
      </c>
      <c r="E7" s="890">
        <v>-364.18400000000003</v>
      </c>
      <c r="F7" s="890">
        <v>-552.80999999999995</v>
      </c>
      <c r="G7" s="890">
        <v>-425.13299999999998</v>
      </c>
      <c r="H7" s="890">
        <v>-458.15100000000001</v>
      </c>
      <c r="I7" s="890">
        <v>-558.65299999999979</v>
      </c>
      <c r="J7" s="890">
        <v>-426.42700000000019</v>
      </c>
      <c r="K7" s="890">
        <v>-438.40800000000002</v>
      </c>
      <c r="L7" s="890">
        <v>-442.99199999999996</v>
      </c>
      <c r="M7" s="890">
        <v>-487.73599999999999</v>
      </c>
      <c r="N7" s="890">
        <v>-561.31099999999981</v>
      </c>
      <c r="O7" s="890">
        <v>-527.52599999999995</v>
      </c>
      <c r="P7" s="890">
        <v>-573.75900000000013</v>
      </c>
      <c r="Q7" s="890">
        <v>-657.62699999999984</v>
      </c>
      <c r="R7" s="890">
        <v>-566.31600000000014</v>
      </c>
      <c r="S7" s="890">
        <v>-447.983</v>
      </c>
      <c r="T7" s="890">
        <v>-418.93599999999998</v>
      </c>
      <c r="U7" s="890">
        <v>-487.76300000000009</v>
      </c>
      <c r="V7" s="890">
        <v>-683.19900000000007</v>
      </c>
      <c r="W7" s="890">
        <v>-413.45800000000003</v>
      </c>
      <c r="X7" s="890">
        <v>-557.68299999999999</v>
      </c>
      <c r="Y7" s="890">
        <v>-475.20899999999989</v>
      </c>
      <c r="Z7" s="890">
        <v>-452.32000000000022</v>
      </c>
      <c r="AA7" s="890">
        <v>-373.57900000000001</v>
      </c>
      <c r="AB7" s="890">
        <v>-375.07</v>
      </c>
      <c r="AC7" s="890">
        <v>-362.31599999999997</v>
      </c>
      <c r="AD7" s="890">
        <v>-364.93500000000012</v>
      </c>
      <c r="AE7" s="890">
        <v>-382.166</v>
      </c>
      <c r="AF7" s="890">
        <v>-400.20200000000006</v>
      </c>
      <c r="AG7" s="890">
        <v>-419</v>
      </c>
      <c r="AH7" s="890">
        <v>-421.33200000000005</v>
      </c>
      <c r="AI7" s="890">
        <v>-394</v>
      </c>
      <c r="AJ7" s="890">
        <v>-393</v>
      </c>
      <c r="AK7" s="890">
        <v>-392</v>
      </c>
      <c r="AL7" s="794">
        <v>-438</v>
      </c>
      <c r="AM7" s="790">
        <v>-333</v>
      </c>
      <c r="AN7" s="790">
        <v>-377</v>
      </c>
      <c r="AO7" s="790">
        <v>-328</v>
      </c>
      <c r="AP7" s="791">
        <v>-413</v>
      </c>
      <c r="AQ7" s="791">
        <v>-325</v>
      </c>
      <c r="AR7" s="791">
        <v>-319</v>
      </c>
      <c r="AS7" s="791">
        <v>-273</v>
      </c>
      <c r="AT7" s="791">
        <v>-231</v>
      </c>
      <c r="AU7" s="791">
        <v>-491</v>
      </c>
      <c r="AV7" s="791">
        <v>-385</v>
      </c>
      <c r="AW7" s="807">
        <v>-370</v>
      </c>
      <c r="AX7" s="807">
        <v>-928</v>
      </c>
      <c r="AY7" s="807">
        <v>-169</v>
      </c>
      <c r="AZ7" s="807">
        <v>-261</v>
      </c>
      <c r="BA7" s="807">
        <v>-362</v>
      </c>
      <c r="BB7" s="807">
        <v>-517</v>
      </c>
    </row>
    <row r="8" spans="1:54" ht="15.75" customHeight="1" x14ac:dyDescent="0.2">
      <c r="A8" s="889" t="s">
        <v>916</v>
      </c>
      <c r="B8" s="868" t="s">
        <v>823</v>
      </c>
      <c r="C8" s="790">
        <v>-1082</v>
      </c>
      <c r="D8" s="790">
        <v>-994</v>
      </c>
      <c r="E8" s="790">
        <v>-1029</v>
      </c>
      <c r="F8" s="790">
        <v>-1140</v>
      </c>
      <c r="G8" s="790">
        <v>-1014</v>
      </c>
      <c r="H8" s="790">
        <v>-1021.0129999999999</v>
      </c>
      <c r="I8" s="790">
        <v>-1057</v>
      </c>
      <c r="J8" s="790">
        <v>-1157.1230000000005</v>
      </c>
      <c r="K8" s="790">
        <v>-1054</v>
      </c>
      <c r="L8" s="790">
        <v>-1069</v>
      </c>
      <c r="M8" s="790">
        <v>-1103</v>
      </c>
      <c r="N8" s="790">
        <v>-1185</v>
      </c>
      <c r="O8" s="790">
        <v>-1152</v>
      </c>
      <c r="P8" s="790">
        <v>-1094</v>
      </c>
      <c r="Q8" s="790">
        <v>-1131</v>
      </c>
      <c r="R8" s="790">
        <v>-1305</v>
      </c>
      <c r="S8" s="790">
        <v>-1120</v>
      </c>
      <c r="T8" s="790">
        <v>-1106</v>
      </c>
      <c r="U8" s="790">
        <v>-1116</v>
      </c>
      <c r="V8" s="790">
        <v>-1281</v>
      </c>
      <c r="W8" s="790">
        <v>-1126</v>
      </c>
      <c r="X8" s="790">
        <v>-1343</v>
      </c>
      <c r="Y8" s="790">
        <v>-1337</v>
      </c>
      <c r="Z8" s="790">
        <v>-1439</v>
      </c>
      <c r="AA8" s="790">
        <v>-1405</v>
      </c>
      <c r="AB8" s="790">
        <v>-1372</v>
      </c>
      <c r="AC8" s="790">
        <v>-1335</v>
      </c>
      <c r="AD8" s="790">
        <v>-1923</v>
      </c>
      <c r="AE8" s="790">
        <v>-1360</v>
      </c>
      <c r="AF8" s="790">
        <v>-1397</v>
      </c>
      <c r="AG8" s="790">
        <v>-1377</v>
      </c>
      <c r="AH8" s="790">
        <v>-1456</v>
      </c>
      <c r="AI8" s="790">
        <v>-1563</v>
      </c>
      <c r="AJ8" s="790">
        <v>-1375</v>
      </c>
      <c r="AK8" s="790">
        <v>-1372</v>
      </c>
      <c r="AL8" s="794">
        <v>-1474</v>
      </c>
      <c r="AM8" s="794">
        <v>-1575</v>
      </c>
      <c r="AN8" s="794">
        <v>-1434</v>
      </c>
      <c r="AO8" s="794">
        <v>-1441</v>
      </c>
      <c r="AP8" s="791">
        <v>-1447</v>
      </c>
      <c r="AQ8" s="791">
        <v>-1667</v>
      </c>
      <c r="AR8" s="791">
        <v>-1413</v>
      </c>
      <c r="AS8" s="791">
        <v>-1418</v>
      </c>
      <c r="AT8" s="791">
        <v>-1520</v>
      </c>
      <c r="AU8" s="791">
        <v>-1788</v>
      </c>
      <c r="AV8" s="791">
        <v>-1420</v>
      </c>
      <c r="AW8" s="791">
        <v>-1359</v>
      </c>
      <c r="AX8" s="791">
        <v>-1417</v>
      </c>
      <c r="AY8" s="791">
        <v>-1655.0604720000001</v>
      </c>
      <c r="AZ8" s="791">
        <v>-1444</v>
      </c>
      <c r="BA8" s="791">
        <v>-1493.10788054</v>
      </c>
      <c r="BB8" s="791">
        <v>-1582</v>
      </c>
    </row>
    <row r="9" spans="1:54" ht="15.75" customHeight="1" x14ac:dyDescent="0.2">
      <c r="A9" s="889" t="s">
        <v>21</v>
      </c>
      <c r="B9" s="868" t="s">
        <v>145</v>
      </c>
      <c r="C9" s="790">
        <v>540.68499999999995</v>
      </c>
      <c r="D9" s="790">
        <v>609.87300000000005</v>
      </c>
      <c r="E9" s="790">
        <v>638.53099999999995</v>
      </c>
      <c r="F9" s="790">
        <v>516.44899999999996</v>
      </c>
      <c r="G9" s="790">
        <v>719.98900000000003</v>
      </c>
      <c r="H9" s="790">
        <v>782.34799999999996</v>
      </c>
      <c r="I9" s="790">
        <v>846.85</v>
      </c>
      <c r="J9" s="790">
        <v>867.69600000000003</v>
      </c>
      <c r="K9" s="790">
        <v>871.01599999999996</v>
      </c>
      <c r="L9" s="790">
        <v>967.298</v>
      </c>
      <c r="M9" s="790">
        <v>1017.025</v>
      </c>
      <c r="N9" s="790">
        <v>951.85599999999999</v>
      </c>
      <c r="O9" s="790">
        <v>1016.6</v>
      </c>
      <c r="P9" s="790">
        <v>961.7589999999999</v>
      </c>
      <c r="Q9" s="790">
        <v>929.94799999999998</v>
      </c>
      <c r="R9" s="790">
        <v>830.17100000000005</v>
      </c>
      <c r="S9" s="790">
        <v>786.42200000000003</v>
      </c>
      <c r="T9" s="790">
        <v>752.80899999999997</v>
      </c>
      <c r="U9" s="790">
        <v>752.29600000000005</v>
      </c>
      <c r="V9" s="790">
        <v>938.31799999999998</v>
      </c>
      <c r="W9" s="790">
        <v>802.57399999999996</v>
      </c>
      <c r="X9" s="790">
        <v>855.55399999999997</v>
      </c>
      <c r="Y9" s="790">
        <v>873.375</v>
      </c>
      <c r="Z9" s="790">
        <v>722.61900000000003</v>
      </c>
      <c r="AA9" s="790">
        <v>647.18100000000004</v>
      </c>
      <c r="AB9" s="790">
        <v>702.87800000000004</v>
      </c>
      <c r="AC9" s="790">
        <v>815.24800000000005</v>
      </c>
      <c r="AD9" s="790">
        <v>444.25700000000001</v>
      </c>
      <c r="AE9" s="790">
        <v>638.59</v>
      </c>
      <c r="AF9" s="790">
        <v>873.54899999999998</v>
      </c>
      <c r="AG9" s="790">
        <v>768.51599999999996</v>
      </c>
      <c r="AH9" s="790">
        <v>593.34500000000128</v>
      </c>
      <c r="AI9" s="790">
        <v>525</v>
      </c>
      <c r="AJ9" s="790">
        <v>857</v>
      </c>
      <c r="AK9" s="790">
        <v>902</v>
      </c>
      <c r="AL9" s="794">
        <v>820</v>
      </c>
      <c r="AM9" s="794">
        <v>757</v>
      </c>
      <c r="AN9" s="794">
        <v>933</v>
      </c>
      <c r="AO9" s="794">
        <v>1042</v>
      </c>
      <c r="AP9" s="791">
        <v>1009</v>
      </c>
      <c r="AQ9" s="791">
        <v>862</v>
      </c>
      <c r="AR9" s="791">
        <v>1217</v>
      </c>
      <c r="AS9" s="791">
        <v>1229</v>
      </c>
      <c r="AT9" s="791">
        <v>723</v>
      </c>
      <c r="AU9" s="791">
        <v>503</v>
      </c>
      <c r="AV9" s="791">
        <v>803</v>
      </c>
      <c r="AW9" s="791">
        <v>712</v>
      </c>
      <c r="AX9" s="791">
        <v>-4574.8014608197536</v>
      </c>
      <c r="AY9" s="791">
        <v>1177.1183249813826</v>
      </c>
      <c r="AZ9" s="791">
        <v>1236</v>
      </c>
      <c r="BA9" s="791">
        <v>1257.89211946</v>
      </c>
      <c r="BB9" s="791">
        <v>1202.8293440000002</v>
      </c>
    </row>
    <row r="10" spans="1:54" ht="15.75" customHeight="1" x14ac:dyDescent="0.2">
      <c r="A10" s="880" t="s">
        <v>108</v>
      </c>
      <c r="B10" s="879" t="s">
        <v>140</v>
      </c>
      <c r="C10" s="794">
        <v>106540.2</v>
      </c>
      <c r="D10" s="794">
        <v>107798.572</v>
      </c>
      <c r="E10" s="794">
        <v>111817</v>
      </c>
      <c r="F10" s="794">
        <v>116572.58500000001</v>
      </c>
      <c r="G10" s="794">
        <v>117892.444</v>
      </c>
      <c r="H10" s="794">
        <v>124665.467</v>
      </c>
      <c r="I10" s="794">
        <v>126715.1</v>
      </c>
      <c r="J10" s="794">
        <v>130668</v>
      </c>
      <c r="K10" s="794">
        <v>132419.804</v>
      </c>
      <c r="L10" s="794">
        <v>135680.43900000001</v>
      </c>
      <c r="M10" s="794">
        <v>139695.28099999999</v>
      </c>
      <c r="N10" s="794">
        <v>141634.49400000001</v>
      </c>
      <c r="O10" s="794">
        <v>140563</v>
      </c>
      <c r="P10" s="794">
        <v>140943</v>
      </c>
      <c r="Q10" s="794">
        <v>142315</v>
      </c>
      <c r="R10" s="794">
        <v>143483.06599999999</v>
      </c>
      <c r="S10" s="794">
        <v>147089.10999999999</v>
      </c>
      <c r="T10" s="794">
        <v>148684.44500000001</v>
      </c>
      <c r="U10" s="794">
        <v>149611.33499999999</v>
      </c>
      <c r="V10" s="794">
        <v>149623</v>
      </c>
      <c r="W10" s="794">
        <v>149660.86499999999</v>
      </c>
      <c r="X10" s="794">
        <v>177993.959</v>
      </c>
      <c r="Y10" s="794">
        <v>178333.3</v>
      </c>
      <c r="Z10" s="794">
        <v>179497.38399999999</v>
      </c>
      <c r="AA10" s="794">
        <v>182440.40599999999</v>
      </c>
      <c r="AB10" s="794">
        <v>185336</v>
      </c>
      <c r="AC10" s="794">
        <v>185193.11499999999</v>
      </c>
      <c r="AD10" s="794">
        <v>190414</v>
      </c>
      <c r="AE10" s="794">
        <v>187869.10699999999</v>
      </c>
      <c r="AF10" s="794">
        <v>191515.372</v>
      </c>
      <c r="AG10" s="794">
        <v>193174.34299999999</v>
      </c>
      <c r="AH10" s="794">
        <v>200606</v>
      </c>
      <c r="AI10" s="794">
        <v>200579</v>
      </c>
      <c r="AJ10" s="794">
        <v>204620</v>
      </c>
      <c r="AK10" s="794">
        <v>205809</v>
      </c>
      <c r="AL10" s="794">
        <v>205629</v>
      </c>
      <c r="AM10" s="794">
        <v>202788</v>
      </c>
      <c r="AN10" s="794">
        <v>207593</v>
      </c>
      <c r="AO10" s="794">
        <v>211633</v>
      </c>
      <c r="AP10" s="797">
        <v>214912</v>
      </c>
      <c r="AQ10" s="791">
        <v>217728</v>
      </c>
      <c r="AR10" s="791">
        <v>222904</v>
      </c>
      <c r="AS10" s="791">
        <v>229193</v>
      </c>
      <c r="AT10" s="791">
        <v>230206</v>
      </c>
      <c r="AU10" s="791">
        <v>237205</v>
      </c>
      <c r="AV10" s="791">
        <v>231225</v>
      </c>
      <c r="AW10" s="791">
        <v>229255</v>
      </c>
      <c r="AX10" s="791">
        <v>222603</v>
      </c>
      <c r="AY10" s="791">
        <v>222884.75763100001</v>
      </c>
      <c r="AZ10" s="791">
        <v>224624</v>
      </c>
      <c r="BA10" s="791">
        <v>230330</v>
      </c>
      <c r="BB10" s="791">
        <v>234300</v>
      </c>
    </row>
    <row r="11" spans="1:54" ht="15.75" customHeight="1" x14ac:dyDescent="0.2">
      <c r="A11" s="880" t="s">
        <v>95</v>
      </c>
      <c r="B11" s="879" t="s">
        <v>141</v>
      </c>
      <c r="C11" s="794">
        <v>110372.15700000001</v>
      </c>
      <c r="D11" s="794">
        <v>114115.689</v>
      </c>
      <c r="E11" s="794">
        <v>117887.618</v>
      </c>
      <c r="F11" s="794">
        <v>125072.93399999999</v>
      </c>
      <c r="G11" s="794">
        <v>122950.72500000001</v>
      </c>
      <c r="H11" s="794">
        <v>129259.485</v>
      </c>
      <c r="I11" s="794">
        <v>131631.37</v>
      </c>
      <c r="J11" s="794">
        <v>132981.215</v>
      </c>
      <c r="K11" s="794">
        <v>135565.28899999999</v>
      </c>
      <c r="L11" s="794">
        <v>139093.383</v>
      </c>
      <c r="M11" s="794">
        <v>143952.05600000001</v>
      </c>
      <c r="N11" s="794">
        <v>146473.897</v>
      </c>
      <c r="O11" s="794">
        <v>144202.35200000001</v>
      </c>
      <c r="P11" s="794">
        <v>146986.505</v>
      </c>
      <c r="Q11" s="794">
        <v>145444.28700000001</v>
      </c>
      <c r="R11" s="794">
        <v>146193.57</v>
      </c>
      <c r="S11" s="794">
        <v>148446.14499999999</v>
      </c>
      <c r="T11" s="794">
        <v>149242.633</v>
      </c>
      <c r="U11" s="794">
        <v>150857.21</v>
      </c>
      <c r="V11" s="794">
        <v>151904</v>
      </c>
      <c r="W11" s="794">
        <v>152672.685</v>
      </c>
      <c r="X11" s="794">
        <v>171378.386</v>
      </c>
      <c r="Y11" s="794">
        <v>171173.601</v>
      </c>
      <c r="Z11" s="794">
        <v>174386.766</v>
      </c>
      <c r="AA11" s="794">
        <v>178367.476</v>
      </c>
      <c r="AB11" s="794">
        <v>179137.77799999999</v>
      </c>
      <c r="AC11" s="794">
        <v>178256.829</v>
      </c>
      <c r="AD11" s="794">
        <v>195758.46100000001</v>
      </c>
      <c r="AE11" s="794">
        <v>194856.15299999999</v>
      </c>
      <c r="AF11" s="794">
        <v>199391.53200000001</v>
      </c>
      <c r="AG11" s="794">
        <v>201180.557</v>
      </c>
      <c r="AH11" s="794">
        <v>205066</v>
      </c>
      <c r="AI11" s="794">
        <v>207116</v>
      </c>
      <c r="AJ11" s="794">
        <v>207248</v>
      </c>
      <c r="AK11" s="794">
        <v>209683</v>
      </c>
      <c r="AL11" s="794">
        <v>220917</v>
      </c>
      <c r="AM11" s="794">
        <v>218715</v>
      </c>
      <c r="AN11" s="794">
        <v>219208</v>
      </c>
      <c r="AO11" s="794">
        <v>225617</v>
      </c>
      <c r="AP11" s="797">
        <v>242816</v>
      </c>
      <c r="AQ11" s="797">
        <v>237028</v>
      </c>
      <c r="AR11" s="797">
        <v>238036</v>
      </c>
      <c r="AS11" s="797">
        <v>249025</v>
      </c>
      <c r="AT11" s="797">
        <v>256170</v>
      </c>
      <c r="AU11" s="797">
        <v>266155</v>
      </c>
      <c r="AV11" s="797">
        <v>281841</v>
      </c>
      <c r="AW11" s="797">
        <v>279053</v>
      </c>
      <c r="AX11" s="797">
        <v>282356.42817099998</v>
      </c>
      <c r="AY11" s="797">
        <v>287781.48337500001</v>
      </c>
      <c r="AZ11" s="797">
        <v>293784</v>
      </c>
      <c r="BA11" s="797">
        <v>298660</v>
      </c>
      <c r="BB11" s="797">
        <v>322296</v>
      </c>
    </row>
    <row r="12" spans="1:54" ht="15.75" customHeight="1" x14ac:dyDescent="0.2">
      <c r="A12" s="880" t="s">
        <v>96</v>
      </c>
      <c r="B12" s="868" t="s">
        <v>142</v>
      </c>
      <c r="C12" s="790">
        <v>139388.45300000001</v>
      </c>
      <c r="D12" s="790">
        <v>142258.51199999999</v>
      </c>
      <c r="E12" s="790">
        <v>146579.427</v>
      </c>
      <c r="F12" s="790">
        <v>156478.685</v>
      </c>
      <c r="G12" s="790">
        <v>156695.77499999999</v>
      </c>
      <c r="H12" s="790">
        <v>165699.34400000001</v>
      </c>
      <c r="I12" s="790">
        <v>166859.15900000001</v>
      </c>
      <c r="J12" s="790">
        <v>169660.50099999999</v>
      </c>
      <c r="K12" s="790">
        <v>172693.579</v>
      </c>
      <c r="L12" s="790">
        <v>178701.86</v>
      </c>
      <c r="M12" s="790">
        <v>186996.94</v>
      </c>
      <c r="N12" s="790">
        <v>190748.03700000001</v>
      </c>
      <c r="O12" s="790">
        <v>189419.296</v>
      </c>
      <c r="P12" s="790">
        <v>190117.72099999999</v>
      </c>
      <c r="Q12" s="790">
        <v>192922.372</v>
      </c>
      <c r="R12" s="790">
        <v>193150.67499999999</v>
      </c>
      <c r="S12" s="790">
        <v>196793.12400000001</v>
      </c>
      <c r="T12" s="790">
        <v>197865.47200000001</v>
      </c>
      <c r="U12" s="790">
        <v>201251.35699999999</v>
      </c>
      <c r="V12" s="790">
        <v>199231.11</v>
      </c>
      <c r="W12" s="790">
        <v>203151.99</v>
      </c>
      <c r="X12" s="790">
        <v>242289.427</v>
      </c>
      <c r="Y12" s="790">
        <v>244446.95800000001</v>
      </c>
      <c r="Z12" s="790">
        <v>248700.58900000001</v>
      </c>
      <c r="AA12" s="790">
        <v>256583.92600000001</v>
      </c>
      <c r="AB12" s="790">
        <v>255523.62700000001</v>
      </c>
      <c r="AC12" s="790">
        <v>254920.43</v>
      </c>
      <c r="AD12" s="790">
        <v>266939.91899999999</v>
      </c>
      <c r="AE12" s="790">
        <v>267090.76799999998</v>
      </c>
      <c r="AF12" s="790">
        <v>272442.08899999998</v>
      </c>
      <c r="AG12" s="790">
        <v>275607.78999999998</v>
      </c>
      <c r="AH12" s="790">
        <v>285572</v>
      </c>
      <c r="AI12" s="790">
        <v>288516</v>
      </c>
      <c r="AJ12" s="790">
        <v>286389</v>
      </c>
      <c r="AK12" s="790">
        <v>289961</v>
      </c>
      <c r="AL12" s="790">
        <v>296912</v>
      </c>
      <c r="AM12" s="790">
        <v>295095</v>
      </c>
      <c r="AN12" s="790">
        <v>298667</v>
      </c>
      <c r="AO12" s="790">
        <v>306082</v>
      </c>
      <c r="AP12" s="791">
        <v>324255</v>
      </c>
      <c r="AQ12" s="791">
        <v>325833</v>
      </c>
      <c r="AR12" s="791">
        <v>328992</v>
      </c>
      <c r="AS12" s="791">
        <v>341551</v>
      </c>
      <c r="AT12" s="791">
        <v>347897</v>
      </c>
      <c r="AU12" s="791">
        <v>364491</v>
      </c>
      <c r="AV12" s="791">
        <v>377196</v>
      </c>
      <c r="AW12" s="791">
        <v>376617</v>
      </c>
      <c r="AX12" s="791">
        <v>376966.17351399997</v>
      </c>
      <c r="AY12" s="791">
        <v>384253.00634500012</v>
      </c>
      <c r="AZ12" s="791">
        <v>392622</v>
      </c>
      <c r="BA12" s="791">
        <v>403521</v>
      </c>
      <c r="BB12" s="791">
        <v>418086</v>
      </c>
    </row>
    <row r="13" spans="1:54" ht="15.75" customHeight="1" x14ac:dyDescent="0.2">
      <c r="A13" s="880" t="s">
        <v>97</v>
      </c>
      <c r="B13" s="879" t="s">
        <v>143</v>
      </c>
      <c r="C13" s="794">
        <v>14538.601000000001</v>
      </c>
      <c r="D13" s="794">
        <v>14320.91</v>
      </c>
      <c r="E13" s="794">
        <v>14814.135</v>
      </c>
      <c r="F13" s="794">
        <v>20435.87</v>
      </c>
      <c r="G13" s="794">
        <v>21180.902999999998</v>
      </c>
      <c r="H13" s="794">
        <v>22148.621999999999</v>
      </c>
      <c r="I13" s="794">
        <v>22830.946</v>
      </c>
      <c r="J13" s="794">
        <v>21359.567999999999</v>
      </c>
      <c r="K13" s="794">
        <v>22059.303</v>
      </c>
      <c r="L13" s="794">
        <v>20641.935000000001</v>
      </c>
      <c r="M13" s="794">
        <v>21947.62</v>
      </c>
      <c r="N13" s="794">
        <v>22821.984</v>
      </c>
      <c r="O13" s="794">
        <v>23327.578000000001</v>
      </c>
      <c r="P13" s="794">
        <v>22719.600999999999</v>
      </c>
      <c r="Q13" s="794">
        <v>23490.827000000001</v>
      </c>
      <c r="R13" s="794">
        <v>24436.407999999999</v>
      </c>
      <c r="S13" s="794">
        <v>25156.120999999999</v>
      </c>
      <c r="T13" s="794">
        <v>23399.306</v>
      </c>
      <c r="U13" s="794">
        <v>24183.137999999999</v>
      </c>
      <c r="V13" s="794">
        <v>25154.325000000001</v>
      </c>
      <c r="W13" s="794">
        <v>25938.905999999999</v>
      </c>
      <c r="X13" s="794">
        <v>26013.648000000001</v>
      </c>
      <c r="Y13" s="794">
        <v>27002.262999999999</v>
      </c>
      <c r="Z13" s="794">
        <v>27615.550999999999</v>
      </c>
      <c r="AA13" s="794">
        <v>28264.835999999999</v>
      </c>
      <c r="AB13" s="794">
        <v>28730.850999999999</v>
      </c>
      <c r="AC13" s="794">
        <v>29577.503000000001</v>
      </c>
      <c r="AD13" s="794">
        <v>30264.913</v>
      </c>
      <c r="AE13" s="794">
        <v>31034.859</v>
      </c>
      <c r="AF13" s="794">
        <v>31588.891</v>
      </c>
      <c r="AG13" s="794">
        <v>32318.741999999998</v>
      </c>
      <c r="AH13" s="794">
        <v>32568.6</v>
      </c>
      <c r="AI13" s="794">
        <v>33336</v>
      </c>
      <c r="AJ13" s="794">
        <v>34340</v>
      </c>
      <c r="AK13" s="794">
        <v>35340</v>
      </c>
      <c r="AL13" s="794">
        <v>36256</v>
      </c>
      <c r="AM13" s="794">
        <v>36557</v>
      </c>
      <c r="AN13" s="794">
        <v>36776</v>
      </c>
      <c r="AO13" s="794">
        <v>37713</v>
      </c>
      <c r="AP13" s="797">
        <v>39101</v>
      </c>
      <c r="AQ13" s="791">
        <v>39728</v>
      </c>
      <c r="AR13" s="791">
        <v>39624</v>
      </c>
      <c r="AS13" s="791">
        <v>41035</v>
      </c>
      <c r="AT13" s="791">
        <v>41578</v>
      </c>
      <c r="AU13" s="791">
        <v>42492</v>
      </c>
      <c r="AV13" s="791">
        <v>44054</v>
      </c>
      <c r="AW13" s="791">
        <v>44776</v>
      </c>
      <c r="AX13" s="791">
        <v>39911</v>
      </c>
      <c r="AY13" s="791">
        <v>40574.229522000001</v>
      </c>
      <c r="AZ13" s="791">
        <v>41061</v>
      </c>
      <c r="BA13" s="791">
        <v>41535</v>
      </c>
      <c r="BB13" s="791">
        <v>37693</v>
      </c>
    </row>
    <row r="14" spans="1:54" ht="15.75" customHeight="1" x14ac:dyDescent="0.2">
      <c r="A14" s="888"/>
      <c r="B14" s="888"/>
      <c r="C14" s="888"/>
      <c r="D14" s="888"/>
      <c r="E14" s="888"/>
      <c r="F14" s="887"/>
      <c r="G14" s="887"/>
      <c r="H14" s="887"/>
      <c r="I14" s="887"/>
      <c r="J14" s="887"/>
      <c r="K14" s="887"/>
      <c r="L14" s="887"/>
      <c r="M14" s="887"/>
      <c r="N14" s="887"/>
      <c r="O14" s="887"/>
      <c r="P14" s="887"/>
      <c r="Q14" s="887"/>
      <c r="R14" s="886"/>
      <c r="S14" s="886"/>
      <c r="T14" s="886"/>
      <c r="U14" s="886"/>
      <c r="V14" s="886"/>
      <c r="W14" s="886"/>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row>
    <row r="15" spans="1:54" ht="15.75" customHeight="1" thickBot="1" x14ac:dyDescent="0.25">
      <c r="A15" s="844" t="s">
        <v>77</v>
      </c>
      <c r="B15" s="812" t="s">
        <v>139</v>
      </c>
      <c r="C15" s="812"/>
      <c r="D15" s="812"/>
      <c r="E15" s="812"/>
      <c r="F15" s="742"/>
      <c r="G15" s="742"/>
      <c r="H15" s="742"/>
      <c r="I15" s="742"/>
      <c r="J15" s="742"/>
      <c r="K15" s="742"/>
      <c r="L15" s="742"/>
      <c r="M15" s="742"/>
      <c r="N15" s="742"/>
      <c r="O15" s="886"/>
      <c r="P15" s="886"/>
      <c r="Q15" s="886"/>
      <c r="R15" s="886"/>
      <c r="S15" s="886"/>
      <c r="T15" s="886"/>
      <c r="U15" s="886"/>
      <c r="V15" s="886"/>
      <c r="W15" s="886"/>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1"/>
      <c r="AU15" s="811"/>
      <c r="AV15" s="811"/>
      <c r="AW15" s="811"/>
      <c r="AX15" s="811"/>
      <c r="AY15" s="811"/>
      <c r="AZ15" s="811"/>
      <c r="BA15" s="811"/>
      <c r="BB15" s="811"/>
    </row>
    <row r="16" spans="1:54" ht="15.75" customHeight="1" thickBot="1" x14ac:dyDescent="0.25">
      <c r="A16" s="885" t="s">
        <v>344</v>
      </c>
      <c r="B16" s="784" t="s">
        <v>160</v>
      </c>
      <c r="C16" s="784" t="s">
        <v>22</v>
      </c>
      <c r="D16" s="784" t="s">
        <v>23</v>
      </c>
      <c r="E16" s="784" t="s">
        <v>24</v>
      </c>
      <c r="F16" s="784" t="s">
        <v>25</v>
      </c>
      <c r="G16" s="784" t="s">
        <v>26</v>
      </c>
      <c r="H16" s="784" t="s">
        <v>27</v>
      </c>
      <c r="I16" s="784" t="s">
        <v>28</v>
      </c>
      <c r="J16" s="784" t="s">
        <v>29</v>
      </c>
      <c r="K16" s="784" t="s">
        <v>30</v>
      </c>
      <c r="L16" s="784" t="s">
        <v>31</v>
      </c>
      <c r="M16" s="784" t="s">
        <v>32</v>
      </c>
      <c r="N16" s="784" t="s">
        <v>33</v>
      </c>
      <c r="O16" s="784" t="s">
        <v>34</v>
      </c>
      <c r="P16" s="784" t="s">
        <v>35</v>
      </c>
      <c r="Q16" s="784" t="s">
        <v>36</v>
      </c>
      <c r="R16" s="784" t="s">
        <v>37</v>
      </c>
      <c r="S16" s="784" t="s">
        <v>38</v>
      </c>
      <c r="T16" s="784" t="s">
        <v>39</v>
      </c>
      <c r="U16" s="784" t="s">
        <v>40</v>
      </c>
      <c r="V16" s="784" t="s">
        <v>41</v>
      </c>
      <c r="W16" s="784" t="s">
        <v>101</v>
      </c>
      <c r="X16" s="784" t="s">
        <v>102</v>
      </c>
      <c r="Y16" s="784" t="s">
        <v>104</v>
      </c>
      <c r="Z16" s="784" t="s">
        <v>110</v>
      </c>
      <c r="AA16" s="784" t="s">
        <v>105</v>
      </c>
      <c r="AB16" s="784" t="s">
        <v>106</v>
      </c>
      <c r="AC16" s="784" t="s">
        <v>107</v>
      </c>
      <c r="AD16" s="784" t="s">
        <v>109</v>
      </c>
      <c r="AE16" s="783" t="s">
        <v>111</v>
      </c>
      <c r="AF16" s="783" t="s">
        <v>113</v>
      </c>
      <c r="AG16" s="783" t="s">
        <v>114</v>
      </c>
      <c r="AH16" s="783" t="s">
        <v>115</v>
      </c>
      <c r="AI16" s="783" t="s">
        <v>116</v>
      </c>
      <c r="AJ16" s="783" t="s">
        <v>117</v>
      </c>
      <c r="AK16" s="783" t="s">
        <v>118</v>
      </c>
      <c r="AL16" s="783" t="s">
        <v>119</v>
      </c>
      <c r="AM16" s="783" t="s">
        <v>120</v>
      </c>
      <c r="AN16" s="783" t="s">
        <v>200</v>
      </c>
      <c r="AO16" s="783" t="s">
        <v>201</v>
      </c>
      <c r="AP16" s="783" t="s">
        <v>431</v>
      </c>
      <c r="AQ16" s="783" t="s">
        <v>646</v>
      </c>
      <c r="AR16" s="783" t="s">
        <v>653</v>
      </c>
      <c r="AS16" s="783" t="s">
        <v>664</v>
      </c>
      <c r="AT16" s="783" t="s">
        <v>796</v>
      </c>
      <c r="AU16" s="783" t="s">
        <v>810</v>
      </c>
      <c r="AV16" s="783" t="s">
        <v>828</v>
      </c>
      <c r="AW16" s="783" t="s">
        <v>905</v>
      </c>
      <c r="AX16" s="783" t="s">
        <v>913</v>
      </c>
      <c r="AY16" s="783" t="s">
        <v>927</v>
      </c>
      <c r="AZ16" s="783" t="s">
        <v>929</v>
      </c>
      <c r="BA16" s="783" t="s">
        <v>931</v>
      </c>
      <c r="BB16" s="783" t="s">
        <v>933</v>
      </c>
    </row>
    <row r="17" spans="1:54" ht="15.75" customHeight="1" x14ac:dyDescent="0.2">
      <c r="A17" s="884" t="s">
        <v>671</v>
      </c>
      <c r="B17" s="883" t="s">
        <v>718</v>
      </c>
      <c r="C17" s="882">
        <v>0.504</v>
      </c>
      <c r="D17" s="882">
        <v>0.45400000000000001</v>
      </c>
      <c r="E17" s="882">
        <v>0.46600000000000003</v>
      </c>
      <c r="F17" s="882">
        <v>0.49</v>
      </c>
      <c r="G17" s="882">
        <v>0.432</v>
      </c>
      <c r="H17" s="882">
        <v>0.40699999999999997</v>
      </c>
      <c r="I17" s="882">
        <v>0.39300000000000002</v>
      </c>
      <c r="J17" s="882">
        <v>0.436</v>
      </c>
      <c r="K17" s="882">
        <v>0.40799999999999997</v>
      </c>
      <c r="L17" s="882">
        <v>0.39100000000000001</v>
      </c>
      <c r="M17" s="882">
        <v>0.38700000000000001</v>
      </c>
      <c r="N17" s="882">
        <v>0.39900000000000002</v>
      </c>
      <c r="O17" s="882">
        <v>0.39215735723002326</v>
      </c>
      <c r="P17" s="882">
        <v>0.379</v>
      </c>
      <c r="Q17" s="882">
        <v>0.38500000000000001</v>
      </c>
      <c r="R17" s="882">
        <v>0.45600000000000002</v>
      </c>
      <c r="S17" s="882">
        <v>0.443</v>
      </c>
      <c r="T17" s="882">
        <v>0.44600000000000001</v>
      </c>
      <c r="U17" s="882">
        <v>0.442</v>
      </c>
      <c r="V17" s="882">
        <v>0.40300000000000002</v>
      </c>
      <c r="W17" s="882">
        <v>0.442</v>
      </c>
      <c r="X17" s="882">
        <v>0.45500000000000002</v>
      </c>
      <c r="Y17" s="881">
        <v>0.46300000000000002</v>
      </c>
      <c r="Z17" s="881">
        <v>0.52200000000000002</v>
      </c>
      <c r="AA17" s="881">
        <v>0.54400000000000004</v>
      </c>
      <c r="AB17" s="882">
        <v>0.52900000000000003</v>
      </c>
      <c r="AC17" s="881">
        <v>0.495</v>
      </c>
      <c r="AD17" s="881">
        <v>0.68899999999999995</v>
      </c>
      <c r="AE17" s="881">
        <v>0.50700000000000001</v>
      </c>
      <c r="AF17" s="881">
        <v>0.44400000000000001</v>
      </c>
      <c r="AG17" s="881">
        <v>0.45300000000000001</v>
      </c>
      <c r="AH17" s="881">
        <v>0.499</v>
      </c>
      <c r="AI17" s="881">
        <v>0.52600000000000002</v>
      </c>
      <c r="AJ17" s="881">
        <v>0.439</v>
      </c>
      <c r="AK17" s="881">
        <v>0.43</v>
      </c>
      <c r="AL17" s="881">
        <v>0.45100000000000001</v>
      </c>
      <c r="AM17" s="881">
        <v>0.49199999999999999</v>
      </c>
      <c r="AN17" s="881">
        <v>0.438</v>
      </c>
      <c r="AO17" s="881">
        <v>0.42499999999999999</v>
      </c>
      <c r="AP17" s="881">
        <v>0.41799999999999998</v>
      </c>
      <c r="AQ17" s="853">
        <v>0.47886487507806808</v>
      </c>
      <c r="AR17" s="853">
        <v>0.38100000000000001</v>
      </c>
      <c r="AS17" s="853">
        <v>0.38900000000000001</v>
      </c>
      <c r="AT17" s="853">
        <v>0.40600000000000003</v>
      </c>
      <c r="AU17" s="853">
        <v>0.49557007507035422</v>
      </c>
      <c r="AV17" s="853">
        <v>0.39579890773321752</v>
      </c>
      <c r="AW17" s="853">
        <v>0.38629310131843675</v>
      </c>
      <c r="AX17" s="853">
        <v>0.36302012320121901</v>
      </c>
      <c r="AY17" s="853">
        <v>0.45800000000000002</v>
      </c>
      <c r="AZ17" s="853">
        <v>0.38142476947352327</v>
      </c>
      <c r="BA17" s="853">
        <v>0.39027364159774103</v>
      </c>
      <c r="BB17" s="853">
        <v>0.39786101016932179</v>
      </c>
    </row>
    <row r="18" spans="1:54" ht="15.75" customHeight="1" x14ac:dyDescent="0.2">
      <c r="A18" s="880" t="s">
        <v>672</v>
      </c>
      <c r="B18" s="879" t="s">
        <v>719</v>
      </c>
      <c r="C18" s="856">
        <v>0.504</v>
      </c>
      <c r="D18" s="856">
        <v>0.45400000000000001</v>
      </c>
      <c r="E18" s="856">
        <v>0.46600000000000003</v>
      </c>
      <c r="F18" s="856">
        <v>0.49</v>
      </c>
      <c r="G18" s="856">
        <v>0.432</v>
      </c>
      <c r="H18" s="856">
        <v>0.41899999999999998</v>
      </c>
      <c r="I18" s="856">
        <v>0.41</v>
      </c>
      <c r="J18" s="856">
        <v>0.41699999999999998</v>
      </c>
      <c r="K18" s="856">
        <v>0.40799999999999997</v>
      </c>
      <c r="L18" s="856">
        <v>0.39900000000000002</v>
      </c>
      <c r="M18" s="856">
        <v>0.39500000000000002</v>
      </c>
      <c r="N18" s="856">
        <v>0.39600000000000002</v>
      </c>
      <c r="O18" s="865">
        <v>0.39200000000000002</v>
      </c>
      <c r="P18" s="865">
        <v>0.38900000000000001</v>
      </c>
      <c r="Q18" s="865">
        <v>0.38900000000000001</v>
      </c>
      <c r="R18" s="865">
        <v>0.40300000000000002</v>
      </c>
      <c r="S18" s="856">
        <v>0.41499999999999998</v>
      </c>
      <c r="T18" s="856">
        <v>0.43099999999999999</v>
      </c>
      <c r="U18" s="856">
        <v>0.44700000000000001</v>
      </c>
      <c r="V18" s="856">
        <v>0.432</v>
      </c>
      <c r="W18" s="856">
        <v>0.43099999999999999</v>
      </c>
      <c r="X18" s="856">
        <v>0.434</v>
      </c>
      <c r="Y18" s="855">
        <v>0.44</v>
      </c>
      <c r="Z18" s="855">
        <v>0.47099999999999997</v>
      </c>
      <c r="AA18" s="855">
        <v>0.49399999999999999</v>
      </c>
      <c r="AB18" s="856">
        <v>0.51300000000000001</v>
      </c>
      <c r="AC18" s="855">
        <v>0.52200000000000002</v>
      </c>
      <c r="AD18" s="855">
        <v>0.56599999999999995</v>
      </c>
      <c r="AE18" s="855">
        <v>0.55600000000000005</v>
      </c>
      <c r="AF18" s="855">
        <v>0.53100000000000003</v>
      </c>
      <c r="AG18" s="855">
        <v>0.51900000000000002</v>
      </c>
      <c r="AH18" s="855">
        <v>0.47399999999999998</v>
      </c>
      <c r="AI18" s="855">
        <v>0.48</v>
      </c>
      <c r="AJ18" s="855">
        <v>0.47799999999999998</v>
      </c>
      <c r="AK18" s="855">
        <v>0.47199999999999998</v>
      </c>
      <c r="AL18" s="855">
        <v>0.46</v>
      </c>
      <c r="AM18" s="855">
        <v>0.45300000000000001</v>
      </c>
      <c r="AN18" s="855">
        <v>0.45300000000000001</v>
      </c>
      <c r="AO18" s="855">
        <v>0.45100000000000001</v>
      </c>
      <c r="AP18" s="855">
        <v>0.442</v>
      </c>
      <c r="AQ18" s="853">
        <v>0.43767801999498857</v>
      </c>
      <c r="AR18" s="853">
        <v>0.42299321957322683</v>
      </c>
      <c r="AS18" s="853">
        <v>0.41454331975893671</v>
      </c>
      <c r="AT18" s="853">
        <v>0.41299999999999998</v>
      </c>
      <c r="AU18" s="853">
        <v>0.41699999999999998</v>
      </c>
      <c r="AV18" s="853">
        <v>0.42099999999999999</v>
      </c>
      <c r="AW18" s="853">
        <v>0.42118761003248056</v>
      </c>
      <c r="AX18" s="853">
        <v>0.40899999999999997</v>
      </c>
      <c r="AY18" s="853">
        <v>0.4</v>
      </c>
      <c r="AZ18" s="853">
        <v>0.39600000000000002</v>
      </c>
      <c r="BA18" s="853">
        <v>0.39732008895796833</v>
      </c>
      <c r="BB18" s="853">
        <v>0.40614035939579479</v>
      </c>
    </row>
    <row r="19" spans="1:54" ht="15.75" customHeight="1" x14ac:dyDescent="0.2">
      <c r="A19" s="877" t="s">
        <v>879</v>
      </c>
      <c r="B19" s="878" t="s">
        <v>880</v>
      </c>
      <c r="C19" s="874">
        <v>3.5291845466048938E-2</v>
      </c>
      <c r="D19" s="874">
        <v>3.3236358861036625E-2</v>
      </c>
      <c r="E19" s="874">
        <v>3.1698547218237713E-2</v>
      </c>
      <c r="F19" s="875">
        <v>2.9498072738272138E-2</v>
      </c>
      <c r="G19" s="875">
        <v>2.8166530890363747E-2</v>
      </c>
      <c r="H19" s="875">
        <v>2.7378257779235249E-2</v>
      </c>
      <c r="I19" s="875">
        <v>2.6708329021587054E-2</v>
      </c>
      <c r="J19" s="875">
        <v>2.6055739882653754E-2</v>
      </c>
      <c r="K19" s="875">
        <v>2.5787673721287926E-2</v>
      </c>
      <c r="L19" s="875">
        <v>2.5405462826734296E-2</v>
      </c>
      <c r="M19" s="875">
        <v>2.5044609084411053E-2</v>
      </c>
      <c r="N19" s="875">
        <v>2.4540234197380106E-2</v>
      </c>
      <c r="O19" s="875">
        <v>2.4546961624199778E-2</v>
      </c>
      <c r="P19" s="875">
        <v>2.4223318493269648E-2</v>
      </c>
      <c r="Q19" s="875">
        <v>2.4012823784478381E-2</v>
      </c>
      <c r="R19" s="875">
        <v>2.4481086086392656E-2</v>
      </c>
      <c r="S19" s="875">
        <v>2.4157931197542958E-2</v>
      </c>
      <c r="T19" s="875">
        <v>2.4008307430894087E-2</v>
      </c>
      <c r="U19" s="875">
        <v>2.3655501140390923E-2</v>
      </c>
      <c r="V19" s="875">
        <v>2.338653060419844E-2</v>
      </c>
      <c r="W19" s="875">
        <v>2.3182451192332948E-2</v>
      </c>
      <c r="X19" s="875">
        <v>2.3307207375558629E-2</v>
      </c>
      <c r="Y19" s="874">
        <v>2.3327659725398582E-2</v>
      </c>
      <c r="Z19" s="874">
        <v>2.3049079199142342E-2</v>
      </c>
      <c r="AA19" s="874">
        <v>2.3110258968474427E-2</v>
      </c>
      <c r="AB19" s="875">
        <v>2.2258580274305512E-2</v>
      </c>
      <c r="AC19" s="874">
        <v>2.2028637550199057E-2</v>
      </c>
      <c r="AD19" s="874">
        <v>2.3529852188440482E-2</v>
      </c>
      <c r="AE19" s="874">
        <v>2.3025210692458626E-2</v>
      </c>
      <c r="AF19" s="874">
        <v>2.2841658824783204E-2</v>
      </c>
      <c r="AG19" s="874">
        <v>2.265382381211031E-2</v>
      </c>
      <c r="AH19" s="874">
        <v>2.0436461904417686E-2</v>
      </c>
      <c r="AI19" s="874">
        <v>2.0849684616614003E-2</v>
      </c>
      <c r="AJ19" s="874">
        <v>2.0485927492245256E-2</v>
      </c>
      <c r="AK19" s="874">
        <v>2.0216727951822673E-2</v>
      </c>
      <c r="AL19" s="874">
        <v>1.998133141166172E-2</v>
      </c>
      <c r="AM19" s="874">
        <v>1.9905647232119753E-2</v>
      </c>
      <c r="AN19" s="874">
        <v>1.9982631504324402E-2</v>
      </c>
      <c r="AO19" s="874">
        <v>1.9949997208614685E-2</v>
      </c>
      <c r="AP19" s="874">
        <v>1.9400000000000001E-2</v>
      </c>
      <c r="AQ19" s="874">
        <v>1.9144945604123002E-2</v>
      </c>
      <c r="AR19" s="874">
        <v>1.8699688465823018E-2</v>
      </c>
      <c r="AS19" s="853">
        <v>1.8192339071819639E-2</v>
      </c>
      <c r="AT19" s="853">
        <v>1.8010234486200982E-2</v>
      </c>
      <c r="AU19" s="853">
        <v>1.7939418675607253E-2</v>
      </c>
      <c r="AV19" s="853">
        <v>1.7999999999999999E-2</v>
      </c>
      <c r="AW19" s="853">
        <v>1.6799999999999999E-2</v>
      </c>
      <c r="AX19" s="853">
        <v>1.6199999999999999E-2</v>
      </c>
      <c r="AY19" s="853">
        <v>1.5562448147034997E-2</v>
      </c>
      <c r="AZ19" s="853">
        <v>1.5397826872822498E-2</v>
      </c>
      <c r="BA19" s="853">
        <v>1.5534098776402312E-2</v>
      </c>
      <c r="BB19" s="853">
        <v>1.562671983043596E-2</v>
      </c>
    </row>
    <row r="20" spans="1:54" ht="15.75" customHeight="1" x14ac:dyDescent="0.2">
      <c r="A20" s="877" t="s">
        <v>549</v>
      </c>
      <c r="B20" s="876" t="s">
        <v>559</v>
      </c>
      <c r="C20" s="874">
        <v>0.154</v>
      </c>
      <c r="D20" s="874">
        <v>0.17</v>
      </c>
      <c r="E20" s="874">
        <v>0.17399999999999999</v>
      </c>
      <c r="F20" s="875">
        <v>0.11600000000000001</v>
      </c>
      <c r="G20" s="875">
        <v>0.14000000000000001</v>
      </c>
      <c r="H20" s="875">
        <v>0.14499999999999999</v>
      </c>
      <c r="I20" s="875">
        <v>0.14899999999999999</v>
      </c>
      <c r="J20" s="875">
        <v>0.156</v>
      </c>
      <c r="K20" s="875">
        <v>0.16300000000000001</v>
      </c>
      <c r="L20" s="875">
        <v>0.182</v>
      </c>
      <c r="M20" s="875">
        <v>0.189</v>
      </c>
      <c r="N20" s="875">
        <v>0.16900000000000001</v>
      </c>
      <c r="O20" s="875">
        <v>0.17699999999999999</v>
      </c>
      <c r="P20" s="875">
        <v>0.16800000000000001</v>
      </c>
      <c r="Q20" s="875">
        <v>0.16</v>
      </c>
      <c r="R20" s="875">
        <v>0.13700000000000001</v>
      </c>
      <c r="S20" s="875">
        <v>0.129</v>
      </c>
      <c r="T20" s="875">
        <v>0.124</v>
      </c>
      <c r="U20" s="875">
        <v>0.125</v>
      </c>
      <c r="V20" s="875">
        <v>0.151</v>
      </c>
      <c r="W20" s="875">
        <v>0.127</v>
      </c>
      <c r="X20" s="875">
        <v>0.13200000000000001</v>
      </c>
      <c r="Y20" s="874">
        <v>0.13100000000000001</v>
      </c>
      <c r="Z20" s="874">
        <v>0.105</v>
      </c>
      <c r="AA20" s="874">
        <v>9.4E-2</v>
      </c>
      <c r="AB20" s="875">
        <v>9.9000000000000005E-2</v>
      </c>
      <c r="AC20" s="874">
        <v>0.111</v>
      </c>
      <c r="AD20" s="874">
        <v>5.8999999999999997E-2</v>
      </c>
      <c r="AE20" s="874">
        <v>8.4000000000000005E-2</v>
      </c>
      <c r="AF20" s="874">
        <v>0.112</v>
      </c>
      <c r="AG20" s="874">
        <v>9.6000000000000002E-2</v>
      </c>
      <c r="AH20" s="874">
        <v>7.2999999999999995E-2</v>
      </c>
      <c r="AI20" s="874">
        <v>6.5000000000000002E-2</v>
      </c>
      <c r="AJ20" s="874">
        <v>0.10199999999999999</v>
      </c>
      <c r="AK20" s="874">
        <v>0.10299999999999999</v>
      </c>
      <c r="AL20" s="874">
        <v>9.0999999999999998E-2</v>
      </c>
      <c r="AM20" s="874">
        <v>8.43E-2</v>
      </c>
      <c r="AN20" s="874">
        <v>0.10199999999999999</v>
      </c>
      <c r="AO20" s="874">
        <v>0.111</v>
      </c>
      <c r="AP20" s="874">
        <v>0.104</v>
      </c>
      <c r="AQ20" s="853">
        <v>8.8690806473606193E-2</v>
      </c>
      <c r="AR20" s="853">
        <v>0.12303158813410511</v>
      </c>
      <c r="AS20" s="853">
        <v>0.12093847867588826</v>
      </c>
      <c r="AT20" s="853">
        <v>6.9428348273151072E-2</v>
      </c>
      <c r="AU20" s="853">
        <v>4.8153475148016656E-2</v>
      </c>
      <c r="AV20" s="853">
        <v>7.3334014967509173E-2</v>
      </c>
      <c r="AW20" s="853">
        <v>6.3222582546040448E-2</v>
      </c>
      <c r="AX20" s="853">
        <v>-0.42980000000000002</v>
      </c>
      <c r="AY20" s="853">
        <v>0.11862669940314026</v>
      </c>
      <c r="AZ20" s="853">
        <v>0.1215</v>
      </c>
      <c r="BA20" s="853">
        <v>0.12093010069012142</v>
      </c>
      <c r="BB20" s="853">
        <v>0.12064347587418472</v>
      </c>
    </row>
    <row r="21" spans="1:54" ht="15.75" customHeight="1" x14ac:dyDescent="0.2">
      <c r="A21" s="857" t="s">
        <v>550</v>
      </c>
      <c r="B21" s="792" t="s">
        <v>560</v>
      </c>
      <c r="C21" s="856">
        <v>0.2</v>
      </c>
      <c r="D21" s="856">
        <v>0.17499999999999999</v>
      </c>
      <c r="E21" s="856">
        <v>0.151</v>
      </c>
      <c r="F21" s="856">
        <v>0.14799999999999999</v>
      </c>
      <c r="G21" s="856">
        <v>0.14585745930954999</v>
      </c>
      <c r="H21" s="856">
        <v>0.143124104140295</v>
      </c>
      <c r="I21" s="856">
        <v>0.14135587009033901</v>
      </c>
      <c r="J21" s="856">
        <v>0.14902237212442601</v>
      </c>
      <c r="K21" s="856">
        <v>0.15369878526523001</v>
      </c>
      <c r="L21" s="856">
        <v>0.162914885086509</v>
      </c>
      <c r="M21" s="856">
        <v>0.17103346420447901</v>
      </c>
      <c r="N21" s="856">
        <v>0.17491414377082501</v>
      </c>
      <c r="O21" s="856">
        <v>0.17888495880882094</v>
      </c>
      <c r="P21" s="856">
        <v>0.1775749751933284</v>
      </c>
      <c r="Q21" s="856">
        <v>0.16884506199749924</v>
      </c>
      <c r="R21" s="856">
        <v>0.16004043321393596</v>
      </c>
      <c r="S21" s="856">
        <v>0.1472437822143618</v>
      </c>
      <c r="T21" s="856">
        <v>0.13839158520345249</v>
      </c>
      <c r="U21" s="856">
        <v>0.12935592690387174</v>
      </c>
      <c r="V21" s="856">
        <v>0.13201846235068337</v>
      </c>
      <c r="W21" s="856">
        <v>0.13106673306739899</v>
      </c>
      <c r="X21" s="856">
        <v>0.13427924746534101</v>
      </c>
      <c r="Y21" s="855">
        <v>0.13519999999999999</v>
      </c>
      <c r="Z21" s="855">
        <v>0.124</v>
      </c>
      <c r="AA21" s="855">
        <v>0.1149</v>
      </c>
      <c r="AB21" s="856">
        <v>0.107</v>
      </c>
      <c r="AC21" s="855">
        <v>0.1023</v>
      </c>
      <c r="AD21" s="855">
        <v>9.0300000000000005E-2</v>
      </c>
      <c r="AE21" s="855">
        <v>8.7900000000000006E-2</v>
      </c>
      <c r="AF21" s="855">
        <v>9.1700000000000004E-2</v>
      </c>
      <c r="AG21" s="855">
        <v>8.7999999999999995E-2</v>
      </c>
      <c r="AH21" s="855">
        <v>9.0999999999999998E-2</v>
      </c>
      <c r="AI21" s="855">
        <v>8.5999999999999993E-2</v>
      </c>
      <c r="AJ21" s="855">
        <v>8.4000000000000005E-2</v>
      </c>
      <c r="AK21" s="855">
        <v>8.5999999999999993E-2</v>
      </c>
      <c r="AL21" s="855">
        <v>0.09</v>
      </c>
      <c r="AM21" s="855">
        <v>9.5000000000000001E-2</v>
      </c>
      <c r="AN21" s="855">
        <v>9.5200000000000007E-2</v>
      </c>
      <c r="AO21" s="855">
        <v>9.7199999999999995E-2</v>
      </c>
      <c r="AP21" s="855">
        <v>0.1</v>
      </c>
      <c r="AQ21" s="853">
        <v>0.1012867641476594</v>
      </c>
      <c r="AR21" s="853">
        <v>0.10702858302695617</v>
      </c>
      <c r="AS21" s="853">
        <v>0.10947520596575659</v>
      </c>
      <c r="AT21" s="853">
        <v>0.1002444607781784</v>
      </c>
      <c r="AU21" s="853">
        <v>8.9810933884023433E-2</v>
      </c>
      <c r="AV21" s="853">
        <v>7.8040917006868868E-2</v>
      </c>
      <c r="AW21" s="853">
        <v>6.4060604616459071E-2</v>
      </c>
      <c r="AX21" s="853">
        <v>-6.0069690007807368E-2</v>
      </c>
      <c r="AY21" s="853">
        <v>-4.4447220431503703E-2</v>
      </c>
      <c r="AZ21" s="853">
        <v>-3.44758354479184E-2</v>
      </c>
      <c r="BA21" s="853">
        <v>-2.1747262731913675E-2</v>
      </c>
      <c r="BB21" s="853">
        <v>0.12146242871699134</v>
      </c>
    </row>
    <row r="22" spans="1:54" ht="15.75" customHeight="1" x14ac:dyDescent="0.2">
      <c r="A22" s="873" t="s">
        <v>551</v>
      </c>
      <c r="B22" s="872" t="s">
        <v>561</v>
      </c>
      <c r="C22" s="871">
        <v>1.6E-2</v>
      </c>
      <c r="D22" s="871">
        <v>1.7000000000000001E-2</v>
      </c>
      <c r="E22" s="871">
        <v>1.7999999999999999E-2</v>
      </c>
      <c r="F22" s="871">
        <v>1.4E-2</v>
      </c>
      <c r="G22" s="871">
        <v>1.9E-2</v>
      </c>
      <c r="H22" s="871">
        <v>1.9E-2</v>
      </c>
      <c r="I22" s="871">
        <v>0.02</v>
      </c>
      <c r="J22" s="871">
        <v>0.02</v>
      </c>
      <c r="K22" s="871">
        <v>2.1000000000000001E-2</v>
      </c>
      <c r="L22" s="871">
        <v>2.1999999999999999E-2</v>
      </c>
      <c r="M22" s="871">
        <v>2.1999999999999999E-2</v>
      </c>
      <c r="N22" s="871">
        <v>0.02</v>
      </c>
      <c r="O22" s="871">
        <v>2.1000000000000001E-2</v>
      </c>
      <c r="P22" s="871">
        <v>0.02</v>
      </c>
      <c r="Q22" s="871">
        <v>1.9E-2</v>
      </c>
      <c r="R22" s="871">
        <v>1.7000000000000001E-2</v>
      </c>
      <c r="S22" s="871">
        <v>1.6E-2</v>
      </c>
      <c r="T22" s="871">
        <v>1.4999999999999999E-2</v>
      </c>
      <c r="U22" s="871">
        <v>1.4999999999999999E-2</v>
      </c>
      <c r="V22" s="871">
        <v>1.9E-2</v>
      </c>
      <c r="W22" s="871">
        <v>1.6E-2</v>
      </c>
      <c r="X22" s="871">
        <v>1.4999999999999999E-2</v>
      </c>
      <c r="Y22" s="854">
        <v>1.4E-2</v>
      </c>
      <c r="Z22" s="854">
        <v>1.2E-2</v>
      </c>
      <c r="AA22" s="854">
        <v>0.01</v>
      </c>
      <c r="AB22" s="871">
        <v>1.0999999999999999E-2</v>
      </c>
      <c r="AC22" s="854">
        <v>1.2999999999999999E-2</v>
      </c>
      <c r="AD22" s="854">
        <v>7.0000000000000001E-3</v>
      </c>
      <c r="AE22" s="854">
        <v>0.01</v>
      </c>
      <c r="AF22" s="854">
        <v>1.2999999999999999E-2</v>
      </c>
      <c r="AG22" s="854">
        <v>1.0999999999999999E-2</v>
      </c>
      <c r="AH22" s="854">
        <v>8.0000000000000002E-3</v>
      </c>
      <c r="AI22" s="854">
        <v>7.0000000000000001E-3</v>
      </c>
      <c r="AJ22" s="854">
        <v>1.2E-2</v>
      </c>
      <c r="AK22" s="854">
        <v>1.2E-2</v>
      </c>
      <c r="AL22" s="854">
        <v>1.0999999999999999E-2</v>
      </c>
      <c r="AM22" s="854">
        <v>1.04E-2</v>
      </c>
      <c r="AN22" s="854">
        <v>1.26E-2</v>
      </c>
      <c r="AO22" s="854">
        <v>1.37E-2</v>
      </c>
      <c r="AP22" s="854">
        <v>1.2999999999999999E-2</v>
      </c>
      <c r="AQ22" s="853">
        <v>1.0754076119827604E-2</v>
      </c>
      <c r="AR22" s="853">
        <v>1.4908364965792136E-2</v>
      </c>
      <c r="AS22" s="853">
        <v>1.4547199221421076E-2</v>
      </c>
      <c r="AT22" s="853">
        <v>8.3172561241555733E-3</v>
      </c>
      <c r="AU22" s="853">
        <v>5.6803211750735402E-3</v>
      </c>
      <c r="AV22" s="853">
        <v>8.7099200732835072E-3</v>
      </c>
      <c r="AW22" s="853">
        <v>7.5107602444678149E-3</v>
      </c>
      <c r="AX22" s="853">
        <v>-4.8301910863382376E-2</v>
      </c>
      <c r="AY22" s="853">
        <v>1.2542691746965061E-2</v>
      </c>
      <c r="AZ22" s="853">
        <v>1.2757868829054182E-2</v>
      </c>
      <c r="BA22" s="853">
        <v>1.2539885624301542E-2</v>
      </c>
      <c r="BB22" s="853">
        <v>1.1618854539927616E-2</v>
      </c>
    </row>
    <row r="23" spans="1:54" ht="15.75" customHeight="1" x14ac:dyDescent="0.2">
      <c r="A23" s="857" t="s">
        <v>552</v>
      </c>
      <c r="B23" s="792" t="s">
        <v>562</v>
      </c>
      <c r="C23" s="856">
        <v>2.1999999999999999E-2</v>
      </c>
      <c r="D23" s="856">
        <v>1.7999999999999999E-2</v>
      </c>
      <c r="E23" s="856">
        <v>1.6E-2</v>
      </c>
      <c r="F23" s="856">
        <v>1.6E-2</v>
      </c>
      <c r="G23" s="856">
        <v>1.6757749827888999E-2</v>
      </c>
      <c r="H23" s="856">
        <v>1.7306736703127001E-2</v>
      </c>
      <c r="I23" s="856">
        <v>1.8084003457272999E-2</v>
      </c>
      <c r="J23" s="856">
        <v>1.9725955272067001E-2</v>
      </c>
      <c r="K23" s="856">
        <v>2.0249375608127E-2</v>
      </c>
      <c r="L23" s="856">
        <v>2.081068349496E-2</v>
      </c>
      <c r="M23" s="856">
        <v>2.1276624397895998E-2</v>
      </c>
      <c r="N23" s="856">
        <v>2.1179303009633998E-2</v>
      </c>
      <c r="O23" s="856">
        <v>2.1516429189962123E-2</v>
      </c>
      <c r="P23" s="856">
        <v>2.1086517588582248E-2</v>
      </c>
      <c r="Q23" s="856">
        <v>2.0312824999164446E-2</v>
      </c>
      <c r="R23" s="856">
        <v>1.9546234805198771E-2</v>
      </c>
      <c r="S23" s="856">
        <v>1.8227371042332831E-2</v>
      </c>
      <c r="T23" s="856">
        <v>1.6992193239980326E-2</v>
      </c>
      <c r="U23" s="856">
        <v>1.5894898384187915E-2</v>
      </c>
      <c r="V23" s="856">
        <v>1.6340281294550296E-2</v>
      </c>
      <c r="W23" s="856">
        <v>1.62574756492871E-2</v>
      </c>
      <c r="X23" s="856">
        <v>1.6041272986500901E-2</v>
      </c>
      <c r="Y23" s="855">
        <v>1.5900000000000001E-2</v>
      </c>
      <c r="Z23" s="855">
        <v>1.43E-2</v>
      </c>
      <c r="AA23" s="855">
        <v>1.2999999999999999E-2</v>
      </c>
      <c r="AB23" s="856">
        <v>1.18E-2</v>
      </c>
      <c r="AC23" s="855">
        <v>1.146E-2</v>
      </c>
      <c r="AD23" s="855">
        <v>1.0200000000000001E-2</v>
      </c>
      <c r="AE23" s="855">
        <v>0.01</v>
      </c>
      <c r="AF23" s="855">
        <v>1.0500000000000001E-2</v>
      </c>
      <c r="AG23" s="855">
        <v>0.01</v>
      </c>
      <c r="AH23" s="855">
        <v>1.0999999999999999E-2</v>
      </c>
      <c r="AI23" s="855">
        <v>0.01</v>
      </c>
      <c r="AJ23" s="855">
        <v>0.01</v>
      </c>
      <c r="AK23" s="855">
        <v>0.01</v>
      </c>
      <c r="AL23" s="855">
        <v>1.0999999999999999E-2</v>
      </c>
      <c r="AM23" s="855">
        <v>1.0999999999999999E-2</v>
      </c>
      <c r="AN23" s="855">
        <v>1.1599999999999999E-2</v>
      </c>
      <c r="AO23" s="855">
        <v>1.1900000000000001E-2</v>
      </c>
      <c r="AP23" s="855">
        <v>1.2E-2</v>
      </c>
      <c r="AQ23" s="853">
        <v>1.2407943671938098E-2</v>
      </c>
      <c r="AR23" s="853">
        <v>1.3037981312363972E-2</v>
      </c>
      <c r="AS23" s="853">
        <v>1.3270936680210338E-2</v>
      </c>
      <c r="AT23" s="853">
        <v>1.2078558994591745E-2</v>
      </c>
      <c r="AU23" s="853">
        <v>1.0743912207466722E-2</v>
      </c>
      <c r="AV23" s="853">
        <v>9.2554407838136184E-3</v>
      </c>
      <c r="AW23" s="853">
        <v>7.5804493698427297E-3</v>
      </c>
      <c r="AX23" s="853">
        <v>-6.9350691851753936E-3</v>
      </c>
      <c r="AY23" s="853">
        <v>-5.008462604858854E-3</v>
      </c>
      <c r="AZ23" s="853">
        <v>-3.80201559764332E-3</v>
      </c>
      <c r="BA23" s="853">
        <v>-2.3368746592386811E-3</v>
      </c>
      <c r="BB23" s="853">
        <v>1.2336349679959502E-2</v>
      </c>
    </row>
    <row r="24" spans="1:54" ht="15.75" customHeight="1" x14ac:dyDescent="0.2">
      <c r="A24" s="857" t="s">
        <v>553</v>
      </c>
      <c r="B24" s="792" t="s">
        <v>558</v>
      </c>
      <c r="C24" s="871">
        <v>0.04</v>
      </c>
      <c r="D24" s="871">
        <v>3.5000000000000003E-2</v>
      </c>
      <c r="E24" s="871">
        <v>0.04</v>
      </c>
      <c r="F24" s="871">
        <v>4.1000000000000002E-2</v>
      </c>
      <c r="G24" s="871">
        <v>4.2000000000000003E-2</v>
      </c>
      <c r="H24" s="871">
        <v>4.2999999999999997E-2</v>
      </c>
      <c r="I24" s="871">
        <v>4.3999999999999997E-2</v>
      </c>
      <c r="J24" s="871">
        <v>4.3999999999999997E-2</v>
      </c>
      <c r="K24" s="871">
        <v>4.3999999999999997E-2</v>
      </c>
      <c r="L24" s="871">
        <v>4.5999999999999999E-2</v>
      </c>
      <c r="M24" s="871">
        <v>4.7E-2</v>
      </c>
      <c r="N24" s="871">
        <v>4.8000000000000001E-2</v>
      </c>
      <c r="O24" s="871">
        <v>4.9000000000000002E-2</v>
      </c>
      <c r="P24" s="871">
        <v>4.7600000000000003E-2</v>
      </c>
      <c r="Q24" s="871">
        <v>4.6300000000000001E-2</v>
      </c>
      <c r="R24" s="871">
        <v>4.36E-2</v>
      </c>
      <c r="S24" s="871">
        <v>4.0599999999999997E-2</v>
      </c>
      <c r="T24" s="871">
        <v>3.6299999999999999E-2</v>
      </c>
      <c r="U24" s="871">
        <v>3.5299999999999998E-2</v>
      </c>
      <c r="V24" s="871">
        <v>3.73E-2</v>
      </c>
      <c r="W24" s="871">
        <v>3.8800000000000001E-2</v>
      </c>
      <c r="X24" s="871">
        <v>3.5999999999999997E-2</v>
      </c>
      <c r="Y24" s="854">
        <v>3.5499999999999997E-2</v>
      </c>
      <c r="Z24" s="854">
        <v>3.3300000000000003E-2</v>
      </c>
      <c r="AA24" s="854">
        <v>2.9899999999999999E-2</v>
      </c>
      <c r="AB24" s="871">
        <v>2.93E-2</v>
      </c>
      <c r="AC24" s="854">
        <v>3.1099999999999999E-2</v>
      </c>
      <c r="AD24" s="854">
        <v>3.1199999999999999E-2</v>
      </c>
      <c r="AE24" s="854">
        <v>3.1199999999999999E-2</v>
      </c>
      <c r="AF24" s="854">
        <v>3.1699999999999999E-2</v>
      </c>
      <c r="AG24" s="854">
        <v>3.1699999999999999E-2</v>
      </c>
      <c r="AH24" s="854">
        <v>3.1800000000000002E-2</v>
      </c>
      <c r="AI24" s="854">
        <v>3.2099999999999997E-2</v>
      </c>
      <c r="AJ24" s="854">
        <v>3.27E-2</v>
      </c>
      <c r="AK24" s="854">
        <v>3.3700000000000001E-2</v>
      </c>
      <c r="AL24" s="854">
        <v>3.4099999999999998E-2</v>
      </c>
      <c r="AM24" s="854">
        <v>3.4000000000000002E-2</v>
      </c>
      <c r="AN24" s="854">
        <v>3.4099999999999998E-2</v>
      </c>
      <c r="AO24" s="854">
        <v>3.4000000000000002E-2</v>
      </c>
      <c r="AP24" s="854">
        <v>3.4799999999999998E-2</v>
      </c>
      <c r="AQ24" s="853">
        <v>3.4244720103793022E-2</v>
      </c>
      <c r="AR24" s="853">
        <v>3.4272157338232918E-2</v>
      </c>
      <c r="AS24" s="853">
        <v>3.466327585298374E-2</v>
      </c>
      <c r="AT24" s="853">
        <v>3.3252296566613958E-2</v>
      </c>
      <c r="AU24" s="853">
        <v>3.3500000000000002E-2</v>
      </c>
      <c r="AV24" s="853">
        <v>2.9720721575277487E-2</v>
      </c>
      <c r="AW24" s="853">
        <v>2.7500643518749989E-2</v>
      </c>
      <c r="AX24" s="853">
        <v>3.0042234980547766E-2</v>
      </c>
      <c r="AY24" s="853">
        <v>2.6480386215554583E-2</v>
      </c>
      <c r="AZ24" s="853">
        <v>2.6571112420031476E-2</v>
      </c>
      <c r="BA24" s="853">
        <v>2.6733797655625426E-2</v>
      </c>
      <c r="BB24" s="853">
        <v>2.8153023604709403E-2</v>
      </c>
    </row>
    <row r="25" spans="1:54" ht="15.75" customHeight="1" x14ac:dyDescent="0.2">
      <c r="A25" s="857" t="s">
        <v>554</v>
      </c>
      <c r="B25" s="792" t="s">
        <v>557</v>
      </c>
      <c r="C25" s="856">
        <v>5.2999999999999999E-2</v>
      </c>
      <c r="D25" s="856">
        <v>4.7E-2</v>
      </c>
      <c r="E25" s="856">
        <v>4.2999999999999997E-2</v>
      </c>
      <c r="F25" s="856">
        <v>3.9E-2</v>
      </c>
      <c r="G25" s="856">
        <v>3.9505717694858E-2</v>
      </c>
      <c r="H25" s="856">
        <v>4.1432528924932002E-2</v>
      </c>
      <c r="I25" s="856">
        <v>4.271428003938E-2</v>
      </c>
      <c r="J25" s="856">
        <v>4.3532108217182001E-2</v>
      </c>
      <c r="K25" s="856">
        <v>4.4077398542698001E-2</v>
      </c>
      <c r="L25" s="856">
        <v>4.4741651320331997E-2</v>
      </c>
      <c r="M25" s="856">
        <v>4.5322359628439002E-2</v>
      </c>
      <c r="N25" s="856">
        <v>4.6407214733628001E-2</v>
      </c>
      <c r="O25" s="856">
        <v>4.7742113661220789E-2</v>
      </c>
      <c r="P25" s="856">
        <v>4.8178712895948196E-2</v>
      </c>
      <c r="Q25" s="856">
        <v>4.7787061286889525E-2</v>
      </c>
      <c r="R25" s="856">
        <v>4.6715113541240111E-2</v>
      </c>
      <c r="S25" s="856">
        <v>4.4316928581778603E-2</v>
      </c>
      <c r="T25" s="856">
        <v>4.1545307543680743E-2</v>
      </c>
      <c r="U25" s="856">
        <v>3.8775381733624638E-2</v>
      </c>
      <c r="V25" s="856">
        <v>3.7471332554398669E-2</v>
      </c>
      <c r="W25" s="856">
        <v>3.6965369094637802E-2</v>
      </c>
      <c r="X25" s="856">
        <v>3.5863237555104503E-2</v>
      </c>
      <c r="Y25" s="855">
        <v>3.6200000000000003E-2</v>
      </c>
      <c r="Z25" s="855">
        <v>3.56E-2</v>
      </c>
      <c r="AA25" s="855">
        <v>3.3599999999999998E-2</v>
      </c>
      <c r="AB25" s="856">
        <v>3.2000000000000001E-2</v>
      </c>
      <c r="AC25" s="855">
        <v>3.09E-2</v>
      </c>
      <c r="AD25" s="855">
        <v>3.04E-2</v>
      </c>
      <c r="AE25" s="855">
        <v>3.0800000000000001E-2</v>
      </c>
      <c r="AF25" s="855">
        <v>3.1300000000000001E-2</v>
      </c>
      <c r="AG25" s="855">
        <v>3.15E-2</v>
      </c>
      <c r="AH25" s="855">
        <v>3.15E-2</v>
      </c>
      <c r="AI25" s="855">
        <v>3.1800000000000002E-2</v>
      </c>
      <c r="AJ25" s="855">
        <v>3.2099999999999997E-2</v>
      </c>
      <c r="AK25" s="855">
        <v>3.27E-2</v>
      </c>
      <c r="AL25" s="855">
        <v>3.3099999999999997E-2</v>
      </c>
      <c r="AM25" s="855">
        <v>3.3599999999999998E-2</v>
      </c>
      <c r="AN25" s="855">
        <v>3.39E-2</v>
      </c>
      <c r="AO25" s="855">
        <v>3.4000000000000002E-2</v>
      </c>
      <c r="AP25" s="855">
        <v>3.4200000000000001E-2</v>
      </c>
      <c r="AQ25" s="855">
        <v>3.434337469824382E-2</v>
      </c>
      <c r="AR25" s="855">
        <v>3.4430996039512933E-2</v>
      </c>
      <c r="AS25" s="854">
        <v>3.4602756436458521E-2</v>
      </c>
      <c r="AT25" s="855">
        <v>3.4237547520760331E-2</v>
      </c>
      <c r="AU25" s="855">
        <v>3.3905756508882258E-2</v>
      </c>
      <c r="AV25" s="855">
        <v>3.2652361432462931E-2</v>
      </c>
      <c r="AW25" s="855">
        <v>3.0923297317484277E-2</v>
      </c>
      <c r="AX25" s="855">
        <v>3.0346549303924285E-2</v>
      </c>
      <c r="AY25" s="855">
        <v>2.8463532273959501E-2</v>
      </c>
      <c r="AZ25" s="855">
        <v>2.7530282200450409E-2</v>
      </c>
      <c r="BA25" s="855">
        <v>2.7366699069047859E-2</v>
      </c>
      <c r="BB25" s="855">
        <v>2.7037486344204029E-2</v>
      </c>
    </row>
    <row r="26" spans="1:54" ht="15.75" customHeight="1" x14ac:dyDescent="0.2">
      <c r="A26" s="857" t="s">
        <v>881</v>
      </c>
      <c r="B26" s="792" t="s">
        <v>882</v>
      </c>
      <c r="C26" s="867" t="s">
        <v>555</v>
      </c>
      <c r="D26" s="867">
        <v>0.89800000000000002</v>
      </c>
      <c r="E26" s="867" t="s">
        <v>555</v>
      </c>
      <c r="F26" s="856">
        <v>0.89278181650625799</v>
      </c>
      <c r="G26" s="856">
        <v>0.91729124600870104</v>
      </c>
      <c r="H26" s="856">
        <v>0.92277296704953804</v>
      </c>
      <c r="I26" s="856">
        <v>0.922575969864731</v>
      </c>
      <c r="J26" s="856">
        <v>0.92045605347972403</v>
      </c>
      <c r="K26" s="856">
        <v>0.91656920288726795</v>
      </c>
      <c r="L26" s="856">
        <v>0.91558480495839401</v>
      </c>
      <c r="M26" s="856">
        <v>0.89292945053356898</v>
      </c>
      <c r="N26" s="856">
        <v>0.88399494834269998</v>
      </c>
      <c r="O26" s="856">
        <v>0.89726095056096411</v>
      </c>
      <c r="P26" s="856">
        <v>0.87983993469341482</v>
      </c>
      <c r="Q26" s="856">
        <v>0.879548546853689</v>
      </c>
      <c r="R26" s="856">
        <v>0.89320766441458388</v>
      </c>
      <c r="S26" s="856">
        <v>0.89939193240983173</v>
      </c>
      <c r="T26" s="856">
        <v>0.90596712146871961</v>
      </c>
      <c r="U26" s="856">
        <v>0.90299468839733388</v>
      </c>
      <c r="V26" s="856">
        <v>0.89767871297397517</v>
      </c>
      <c r="W26" s="856">
        <v>0.88260000000000005</v>
      </c>
      <c r="X26" s="856">
        <v>0.87373669768656659</v>
      </c>
      <c r="Y26" s="855">
        <v>0.875</v>
      </c>
      <c r="Z26" s="855">
        <v>0.86399999999999999</v>
      </c>
      <c r="AA26" s="855">
        <v>0.85750000000000004</v>
      </c>
      <c r="AB26" s="856">
        <v>0.87029999999999996</v>
      </c>
      <c r="AC26" s="855">
        <v>0.87680000000000002</v>
      </c>
      <c r="AD26" s="855">
        <v>0.84960000000000002</v>
      </c>
      <c r="AE26" s="855">
        <v>0.84309999999999996</v>
      </c>
      <c r="AF26" s="855">
        <v>0.83389999999999997</v>
      </c>
      <c r="AG26" s="855">
        <v>0.83699999999999997</v>
      </c>
      <c r="AH26" s="855">
        <v>0.83699999999999997</v>
      </c>
      <c r="AI26" s="855">
        <v>0.82599999999999996</v>
      </c>
      <c r="AJ26" s="855">
        <v>0.85199999999999998</v>
      </c>
      <c r="AK26" s="855">
        <v>0.84699999999999998</v>
      </c>
      <c r="AL26" s="855">
        <v>0.83199999999999996</v>
      </c>
      <c r="AM26" s="855">
        <v>0.87775647754491626</v>
      </c>
      <c r="AN26" s="855">
        <v>0.88158893514338454</v>
      </c>
      <c r="AO26" s="855">
        <v>0.87996115323411028</v>
      </c>
      <c r="AP26" s="855">
        <v>0.84048086251796306</v>
      </c>
      <c r="AQ26" s="855">
        <v>0.85279759143433664</v>
      </c>
      <c r="AR26" s="855">
        <v>0.86952517233909654</v>
      </c>
      <c r="AS26" s="854">
        <v>0.85012851615419516</v>
      </c>
      <c r="AT26" s="855">
        <v>0.83404315355066305</v>
      </c>
      <c r="AU26" s="855">
        <v>0.82386412004123133</v>
      </c>
      <c r="AV26" s="855">
        <v>0.77348198914180322</v>
      </c>
      <c r="AW26" s="855">
        <v>0.77084498401036283</v>
      </c>
      <c r="AX26" s="855">
        <v>0.73811250269433415</v>
      </c>
      <c r="AY26" s="855">
        <v>0.72406697216664118</v>
      </c>
      <c r="AZ26" s="855">
        <v>0.71880457149408128</v>
      </c>
      <c r="BA26" s="855">
        <v>0.73046371820081701</v>
      </c>
      <c r="BB26" s="855">
        <v>0.70395621149366883</v>
      </c>
    </row>
    <row r="27" spans="1:54" ht="15.75" customHeight="1" x14ac:dyDescent="0.2">
      <c r="A27" s="857" t="s">
        <v>852</v>
      </c>
      <c r="B27" s="792" t="s">
        <v>853</v>
      </c>
      <c r="C27" s="855">
        <v>0.96528157006118853</v>
      </c>
      <c r="D27" s="855">
        <v>0.9446428702717643</v>
      </c>
      <c r="E27" s="855">
        <v>0.94850550801696576</v>
      </c>
      <c r="F27" s="855">
        <v>0.93203686258771234</v>
      </c>
      <c r="G27" s="855">
        <v>0.95885928285498112</v>
      </c>
      <c r="H27" s="855">
        <v>0.96445894860249526</v>
      </c>
      <c r="I27" s="855">
        <v>0.96265122819887095</v>
      </c>
      <c r="J27" s="855">
        <v>0.9826058439908224</v>
      </c>
      <c r="K27" s="855">
        <v>0.97679726851023063</v>
      </c>
      <c r="L27" s="855">
        <v>0.97546293054070021</v>
      </c>
      <c r="M27" s="855">
        <v>0.97042921707210616</v>
      </c>
      <c r="N27" s="855">
        <v>0.96696064555447725</v>
      </c>
      <c r="O27" s="855">
        <v>0.97476449621293282</v>
      </c>
      <c r="P27" s="855">
        <v>0.9588868039280205</v>
      </c>
      <c r="Q27" s="855">
        <v>0.97848523263069098</v>
      </c>
      <c r="R27" s="855">
        <v>0.9814594855300407</v>
      </c>
      <c r="S27" s="855">
        <v>0.99085840188035867</v>
      </c>
      <c r="T27" s="855">
        <v>0.99625984888647734</v>
      </c>
      <c r="U27" s="855">
        <v>0.99174135594844959</v>
      </c>
      <c r="V27" s="855">
        <v>0.98498448834663721</v>
      </c>
      <c r="W27" s="855">
        <v>0.98027269907514891</v>
      </c>
      <c r="X27" s="855">
        <v>1.0386021432130887</v>
      </c>
      <c r="Y27" s="855">
        <v>1.0418271214613286</v>
      </c>
      <c r="Z27" s="855">
        <v>1.0293062261387427</v>
      </c>
      <c r="AA27" s="855">
        <v>1.0228344880543132</v>
      </c>
      <c r="AB27" s="855">
        <v>1.0346008031873657</v>
      </c>
      <c r="AC27" s="855">
        <v>1.0389117546795359</v>
      </c>
      <c r="AD27" s="855">
        <v>0.97269720566509765</v>
      </c>
      <c r="AE27" s="855">
        <v>0.96414254365372798</v>
      </c>
      <c r="AF27" s="855">
        <v>0.96049902460250913</v>
      </c>
      <c r="AG27" s="855">
        <v>0.96020383818700727</v>
      </c>
      <c r="AH27" s="855">
        <v>0.9782489964226222</v>
      </c>
      <c r="AI27" s="853">
        <v>0.96843797678595567</v>
      </c>
      <c r="AJ27" s="853">
        <v>0.98731953987493248</v>
      </c>
      <c r="AK27" s="853">
        <v>0.98152449173275846</v>
      </c>
      <c r="AL27" s="853">
        <v>0.93079753934735665</v>
      </c>
      <c r="AM27" s="853">
        <v>0.99454452776642499</v>
      </c>
      <c r="AN27" s="853">
        <v>1.005330368979986</v>
      </c>
      <c r="AO27" s="853">
        <v>1.0006342250922509</v>
      </c>
      <c r="AP27" s="855">
        <v>0.9490231286241434</v>
      </c>
      <c r="AQ27" s="855">
        <v>0.96935708458689518</v>
      </c>
      <c r="AR27" s="855">
        <v>0.98776931169711335</v>
      </c>
      <c r="AS27" s="854">
        <v>0.96957829373272264</v>
      </c>
      <c r="AT27" s="855">
        <v>0.94499999999999995</v>
      </c>
      <c r="AU27" s="855">
        <v>0.94282767834907677</v>
      </c>
      <c r="AV27" s="855">
        <v>0.86821837691070503</v>
      </c>
      <c r="AW27" s="855">
        <v>0.86952755043604613</v>
      </c>
      <c r="AX27" s="855">
        <v>0.83504736311438577</v>
      </c>
      <c r="AY27" s="855">
        <v>0.81963835075036984</v>
      </c>
      <c r="AZ27" s="855">
        <v>0.80702614530470151</v>
      </c>
      <c r="BA27" s="855">
        <v>0.81358231968343331</v>
      </c>
      <c r="BB27" s="855">
        <v>0.76740613354059595</v>
      </c>
    </row>
    <row r="28" spans="1:54" ht="15.75" customHeight="1" x14ac:dyDescent="0.2">
      <c r="A28" s="857" t="s">
        <v>78</v>
      </c>
      <c r="B28" s="870" t="s">
        <v>147</v>
      </c>
      <c r="C28" s="856">
        <v>0.12089999999999999</v>
      </c>
      <c r="D28" s="856">
        <v>0.11210000000000001</v>
      </c>
      <c r="E28" s="856">
        <v>0.1094</v>
      </c>
      <c r="F28" s="856">
        <v>0.14660000000000001</v>
      </c>
      <c r="G28" s="856">
        <v>0.15203098083333599</v>
      </c>
      <c r="H28" s="856">
        <v>0.12975585263657499</v>
      </c>
      <c r="I28" s="856">
        <v>0.128218101292051</v>
      </c>
      <c r="J28" s="856">
        <v>0.124714653064569</v>
      </c>
      <c r="K28" s="856">
        <v>0.13377819248421799</v>
      </c>
      <c r="L28" s="856">
        <v>0.12575262881886601</v>
      </c>
      <c r="M28" s="856">
        <v>0.12292783393657999</v>
      </c>
      <c r="N28" s="856">
        <v>0.12368068888766801</v>
      </c>
      <c r="O28" s="856">
        <v>0.13630182332861818</v>
      </c>
      <c r="P28" s="856">
        <v>0.12809480942127502</v>
      </c>
      <c r="Q28" s="856">
        <v>0.12683153521046939</v>
      </c>
      <c r="R28" s="856">
        <v>0.12887913424307026</v>
      </c>
      <c r="S28" s="856">
        <v>0.13583076476534442</v>
      </c>
      <c r="T28" s="856">
        <v>0.13361194946190813</v>
      </c>
      <c r="U28" s="871">
        <v>0.1368</v>
      </c>
      <c r="V28" s="856">
        <v>0.13578531890823919</v>
      </c>
      <c r="W28" s="856">
        <v>0.13477566918699957</v>
      </c>
      <c r="X28" s="856">
        <v>0.12324870368058952</v>
      </c>
      <c r="Y28" s="855">
        <v>0.12720000000000001</v>
      </c>
      <c r="Z28" s="855">
        <v>0.12959999999999999</v>
      </c>
      <c r="AA28" s="855">
        <v>0.13109999999999999</v>
      </c>
      <c r="AB28" s="856">
        <v>0.13880000000000001</v>
      </c>
      <c r="AC28" s="855">
        <v>0.14480000000000001</v>
      </c>
      <c r="AD28" s="867">
        <v>0.14607675347296292</v>
      </c>
      <c r="AE28" s="855">
        <v>0.15440000000000001</v>
      </c>
      <c r="AF28" s="855">
        <v>0.15210000000000001</v>
      </c>
      <c r="AG28" s="855">
        <v>0.16</v>
      </c>
      <c r="AH28" s="855">
        <v>0.15809999999999999</v>
      </c>
      <c r="AI28" s="855">
        <v>0.156</v>
      </c>
      <c r="AJ28" s="855">
        <v>0.16850000000000001</v>
      </c>
      <c r="AK28" s="855">
        <v>0.17680000000000001</v>
      </c>
      <c r="AL28" s="855">
        <v>0.17369999999999999</v>
      </c>
      <c r="AM28" s="855">
        <v>0.17780000000000001</v>
      </c>
      <c r="AN28" s="855">
        <v>0.17419999999999999</v>
      </c>
      <c r="AO28" s="855">
        <v>0.18410000000000001</v>
      </c>
      <c r="AP28" s="855">
        <v>0.1888</v>
      </c>
      <c r="AQ28" s="855">
        <v>0.18355936352509178</v>
      </c>
      <c r="AR28" s="855">
        <v>0.1857141127323364</v>
      </c>
      <c r="AS28" s="854">
        <v>0.1800632244467861</v>
      </c>
      <c r="AT28" s="855">
        <v>0.18419158878504671</v>
      </c>
      <c r="AU28" s="855">
        <v>0.17343737893629974</v>
      </c>
      <c r="AV28" s="855">
        <v>0.18208639235103294</v>
      </c>
      <c r="AW28" s="855">
        <v>0.19577027976981093</v>
      </c>
      <c r="AX28" s="855">
        <v>0.18179999999999999</v>
      </c>
      <c r="AY28" s="855">
        <v>0.18099999999999999</v>
      </c>
      <c r="AZ28" s="855">
        <v>0.189</v>
      </c>
      <c r="BA28" s="855">
        <v>0.18970000000000001</v>
      </c>
      <c r="BB28" s="855">
        <v>0.18229999999999999</v>
      </c>
    </row>
    <row r="29" spans="1:54" ht="15.75" customHeight="1" x14ac:dyDescent="0.2">
      <c r="A29" s="857" t="s">
        <v>79</v>
      </c>
      <c r="B29" s="870" t="s">
        <v>79</v>
      </c>
      <c r="C29" s="867" t="s">
        <v>555</v>
      </c>
      <c r="D29" s="867" t="s">
        <v>555</v>
      </c>
      <c r="E29" s="867" t="s">
        <v>555</v>
      </c>
      <c r="F29" s="856">
        <v>0.13468857364622</v>
      </c>
      <c r="G29" s="856">
        <v>0.139866892839907</v>
      </c>
      <c r="H29" s="856">
        <v>0.11828486975812499</v>
      </c>
      <c r="I29" s="856">
        <v>0.116471357815675</v>
      </c>
      <c r="J29" s="856">
        <v>0.11297509968778401</v>
      </c>
      <c r="K29" s="856">
        <v>0.123032959474785</v>
      </c>
      <c r="L29" s="856">
        <v>0.114685193605121</v>
      </c>
      <c r="M29" s="856">
        <v>0.11194404773474501</v>
      </c>
      <c r="N29" s="856">
        <v>0.11236184133561999</v>
      </c>
      <c r="O29" s="856">
        <v>0.12562395642744401</v>
      </c>
      <c r="P29" s="856">
        <v>0.1178090561693</v>
      </c>
      <c r="Q29" s="856">
        <v>0.116553984857133</v>
      </c>
      <c r="R29" s="856">
        <v>0.11800229395630499</v>
      </c>
      <c r="S29" s="856">
        <v>0.12597964878607251</v>
      </c>
      <c r="T29" s="856">
        <v>0.12359760469276819</v>
      </c>
      <c r="U29" s="856">
        <v>0.12634568251411099</v>
      </c>
      <c r="V29" s="856">
        <v>0.12499019454756936</v>
      </c>
      <c r="W29" s="856">
        <v>0.12391241860972134</v>
      </c>
      <c r="X29" s="856">
        <v>0.11101727795233222</v>
      </c>
      <c r="Y29" s="855">
        <v>0.115</v>
      </c>
      <c r="Z29" s="855">
        <v>0.1171</v>
      </c>
      <c r="AA29" s="855">
        <v>0.11840000000000001</v>
      </c>
      <c r="AB29" s="856">
        <v>0.126</v>
      </c>
      <c r="AC29" s="855">
        <v>0.13170000000000001</v>
      </c>
      <c r="AD29" s="855">
        <v>0.13270000000000001</v>
      </c>
      <c r="AE29" s="855">
        <v>0.1411</v>
      </c>
      <c r="AF29" s="855">
        <v>0.1386</v>
      </c>
      <c r="AG29" s="855">
        <v>0.14649999999999999</v>
      </c>
      <c r="AH29" s="855">
        <v>0.14510000000000001</v>
      </c>
      <c r="AI29" s="855">
        <v>0.1477</v>
      </c>
      <c r="AJ29" s="855">
        <v>0.16</v>
      </c>
      <c r="AK29" s="855">
        <v>0.16769999999999999</v>
      </c>
      <c r="AL29" s="855">
        <v>0.16500000000000001</v>
      </c>
      <c r="AM29" s="855">
        <v>0.1643</v>
      </c>
      <c r="AN29" s="855">
        <v>0.16120000000000001</v>
      </c>
      <c r="AO29" s="855">
        <v>0.17069999999999999</v>
      </c>
      <c r="AP29" s="855">
        <v>0.1754</v>
      </c>
      <c r="AQ29" s="855">
        <v>0.17034026927784576</v>
      </c>
      <c r="AR29" s="855">
        <v>0.17263667736271721</v>
      </c>
      <c r="AS29" s="854">
        <v>0.16741833508956799</v>
      </c>
      <c r="AT29" s="855">
        <v>0.17157476635514018</v>
      </c>
      <c r="AU29" s="855">
        <v>0.16148320327632962</v>
      </c>
      <c r="AV29" s="855">
        <v>0.17026823421983792</v>
      </c>
      <c r="AW29" s="869">
        <v>0.18342605381515212</v>
      </c>
      <c r="AX29" s="869">
        <v>0.1699</v>
      </c>
      <c r="AY29" s="869">
        <v>0.16900000000000001</v>
      </c>
      <c r="AZ29" s="869">
        <v>0.1762</v>
      </c>
      <c r="BA29" s="869">
        <v>0.17760000000000001</v>
      </c>
      <c r="BB29" s="869">
        <v>0.17030000000000001</v>
      </c>
    </row>
    <row r="30" spans="1:54" ht="15.75" customHeight="1" x14ac:dyDescent="0.2">
      <c r="A30" s="861" t="s">
        <v>883</v>
      </c>
      <c r="B30" s="868" t="s">
        <v>884</v>
      </c>
      <c r="C30" s="866" t="s">
        <v>555</v>
      </c>
      <c r="D30" s="866" t="s">
        <v>555</v>
      </c>
      <c r="E30" s="866" t="s">
        <v>555</v>
      </c>
      <c r="F30" s="856">
        <v>7.5999999999999998E-2</v>
      </c>
      <c r="G30" s="866" t="s">
        <v>555</v>
      </c>
      <c r="H30" s="866" t="s">
        <v>555</v>
      </c>
      <c r="I30" s="866" t="s">
        <v>555</v>
      </c>
      <c r="J30" s="856">
        <v>8.0333452009570996E-2</v>
      </c>
      <c r="K30" s="856">
        <v>7.4923502986042001E-2</v>
      </c>
      <c r="L30" s="856">
        <v>7.6348092928754996E-2</v>
      </c>
      <c r="M30" s="856">
        <v>8.0589033709252994E-2</v>
      </c>
      <c r="N30" s="856">
        <v>8.0093779473809995E-2</v>
      </c>
      <c r="O30" s="865">
        <v>8.2457717904796543E-2</v>
      </c>
      <c r="P30" s="865">
        <v>8.438557480264168E-2</v>
      </c>
      <c r="Q30" s="865">
        <v>8.6136325296710725E-2</v>
      </c>
      <c r="R30" s="856">
        <v>8.9292086483362371E-2</v>
      </c>
      <c r="S30" s="856">
        <v>9.2100000000000001E-2</v>
      </c>
      <c r="T30" s="856">
        <v>9.0700000000000003E-2</v>
      </c>
      <c r="U30" s="856">
        <v>8.5999999999999993E-2</v>
      </c>
      <c r="V30" s="856">
        <v>8.2299989397528042E-2</v>
      </c>
      <c r="W30" s="856">
        <v>8.0764059646193459E-2</v>
      </c>
      <c r="X30" s="856">
        <v>7.1705345757185068E-2</v>
      </c>
      <c r="Y30" s="855">
        <v>7.0499999999999993E-2</v>
      </c>
      <c r="Z30" s="855">
        <v>6.9199999999999998E-2</v>
      </c>
      <c r="AA30" s="855">
        <v>6.7900000000000002E-2</v>
      </c>
      <c r="AB30" s="856">
        <v>6.8500000000000005E-2</v>
      </c>
      <c r="AC30" s="855">
        <v>6.9400000000000003E-2</v>
      </c>
      <c r="AD30" s="855">
        <v>6.59E-2</v>
      </c>
      <c r="AE30" s="855">
        <v>6.6000000000000003E-2</v>
      </c>
      <c r="AF30" s="855">
        <v>6.5199999999999994E-2</v>
      </c>
      <c r="AG30" s="855">
        <v>6.2100000000000002E-2</v>
      </c>
      <c r="AH30" s="855">
        <v>5.8599999999999999E-2</v>
      </c>
      <c r="AI30" s="855">
        <v>5.8700000000000002E-2</v>
      </c>
      <c r="AJ30" s="855">
        <v>5.6899999999999999E-2</v>
      </c>
      <c r="AK30" s="855">
        <v>5.6099999999999997E-2</v>
      </c>
      <c r="AL30" s="270">
        <v>5.4699999999999999E-2</v>
      </c>
      <c r="AM30" s="270">
        <v>5.3699999999999998E-2</v>
      </c>
      <c r="AN30" s="270">
        <v>5.21E-2</v>
      </c>
      <c r="AO30" s="270">
        <v>4.9299999999999997E-2</v>
      </c>
      <c r="AP30" s="270">
        <v>4.87E-2</v>
      </c>
      <c r="AQ30" s="858">
        <v>4.6636897011028355E-2</v>
      </c>
      <c r="AR30" s="858">
        <v>4.508392832708321E-2</v>
      </c>
      <c r="AS30" s="858">
        <v>4.4910449453427245E-2</v>
      </c>
      <c r="AT30" s="858">
        <v>4.2639316864625409E-2</v>
      </c>
      <c r="AU30" s="858">
        <v>4.2084845722333716E-2</v>
      </c>
      <c r="AV30" s="858">
        <v>4.3051802967251807E-2</v>
      </c>
      <c r="AW30" s="858">
        <v>4.3255172774131358E-2</v>
      </c>
      <c r="AX30" s="858">
        <v>4.4311455288111166E-2</v>
      </c>
      <c r="AY30" s="858">
        <v>4.7280453790826488E-2</v>
      </c>
      <c r="AZ30" s="858">
        <v>4.5361964536327098E-2</v>
      </c>
      <c r="BA30" s="858">
        <v>4.5213552173070978E-2</v>
      </c>
      <c r="BB30" s="858">
        <v>3.9848620102304839E-2</v>
      </c>
    </row>
    <row r="31" spans="1:54" ht="15.75" customHeight="1" x14ac:dyDescent="0.2">
      <c r="A31" s="861" t="s">
        <v>885</v>
      </c>
      <c r="B31" s="868" t="s">
        <v>886</v>
      </c>
      <c r="C31" s="867" t="s">
        <v>555</v>
      </c>
      <c r="D31" s="867" t="s">
        <v>555</v>
      </c>
      <c r="E31" s="867" t="s">
        <v>555</v>
      </c>
      <c r="F31" s="856">
        <v>0.43226385160543002</v>
      </c>
      <c r="G31" s="866" t="s">
        <v>555</v>
      </c>
      <c r="H31" s="866" t="s">
        <v>555</v>
      </c>
      <c r="I31" s="866" t="s">
        <v>555</v>
      </c>
      <c r="J31" s="856">
        <v>0.44609096906139301</v>
      </c>
      <c r="K31" s="856">
        <v>0.50741624091545101</v>
      </c>
      <c r="L31" s="856">
        <v>0.49150999082861502</v>
      </c>
      <c r="M31" s="856">
        <v>0.48188806365297898</v>
      </c>
      <c r="N31" s="856">
        <v>0.47962462701155401</v>
      </c>
      <c r="O31" s="865">
        <v>0.49403645594528667</v>
      </c>
      <c r="P31" s="865">
        <v>0.48519454946217522</v>
      </c>
      <c r="Q31" s="865">
        <v>0.50518983867134393</v>
      </c>
      <c r="R31" s="856">
        <v>0.50505184889374044</v>
      </c>
      <c r="S31" s="856">
        <v>0.50647537714214463</v>
      </c>
      <c r="T31" s="856">
        <v>0.51245643463368273</v>
      </c>
      <c r="U31" s="856">
        <v>0.51419933309614219</v>
      </c>
      <c r="V31" s="856">
        <v>0.51711359732465989</v>
      </c>
      <c r="W31" s="856">
        <v>0.52469838710387728</v>
      </c>
      <c r="X31" s="856">
        <v>0.55711844247406295</v>
      </c>
      <c r="Y31" s="855">
        <v>0.58099999999999996</v>
      </c>
      <c r="Z31" s="855">
        <v>0.61819999999999997</v>
      </c>
      <c r="AA31" s="855">
        <v>0.62809999999999999</v>
      </c>
      <c r="AB31" s="856">
        <v>0.62919999999999998</v>
      </c>
      <c r="AC31" s="855">
        <v>0.6351</v>
      </c>
      <c r="AD31" s="855">
        <v>0.63260000000000005</v>
      </c>
      <c r="AE31" s="855">
        <v>0.64600000000000002</v>
      </c>
      <c r="AF31" s="855">
        <v>0.64980000000000004</v>
      </c>
      <c r="AG31" s="855">
        <v>0.65280000000000005</v>
      </c>
      <c r="AH31" s="855">
        <v>0.65490000000000004</v>
      </c>
      <c r="AI31" s="855">
        <v>0.66500000000000004</v>
      </c>
      <c r="AJ31" s="855">
        <v>0.67100000000000004</v>
      </c>
      <c r="AK31" s="855">
        <v>0.68589999999999995</v>
      </c>
      <c r="AL31" s="855">
        <v>0.67</v>
      </c>
      <c r="AM31" s="855">
        <v>0.754</v>
      </c>
      <c r="AN31" s="855">
        <v>0.77500000000000002</v>
      </c>
      <c r="AO31" s="855">
        <v>0.76200000000000001</v>
      </c>
      <c r="AP31" s="855">
        <v>0.74</v>
      </c>
      <c r="AQ31" s="853">
        <v>0.75616218175719974</v>
      </c>
      <c r="AR31" s="853">
        <v>0.74539266431716311</v>
      </c>
      <c r="AS31" s="853">
        <v>0.74221830418795387</v>
      </c>
      <c r="AT31" s="853">
        <v>0.72461827220945618</v>
      </c>
      <c r="AU31" s="853">
        <v>0.77052816055598594</v>
      </c>
      <c r="AV31" s="853">
        <v>0.79323938516641967</v>
      </c>
      <c r="AW31" s="853">
        <v>0.81930876364585015</v>
      </c>
      <c r="AX31" s="853">
        <v>0.86255332802274143</v>
      </c>
      <c r="AY31" s="853">
        <v>0.81504890090503535</v>
      </c>
      <c r="AZ31" s="853">
        <v>0.83712292531829047</v>
      </c>
      <c r="BA31" s="853">
        <v>0.85609369403725255</v>
      </c>
      <c r="BB31" s="853">
        <v>0.90957496641608837</v>
      </c>
    </row>
    <row r="32" spans="1:54" ht="15.75" hidden="1" customHeight="1" x14ac:dyDescent="0.2">
      <c r="A32" s="861" t="s">
        <v>907</v>
      </c>
      <c r="B32" s="864" t="s">
        <v>887</v>
      </c>
      <c r="C32" s="859">
        <v>1.3299999999999999E-2</v>
      </c>
      <c r="D32" s="859">
        <v>1.4200000000000001E-2</v>
      </c>
      <c r="E32" s="859">
        <v>1.3100000000000001E-2</v>
      </c>
      <c r="F32" s="860">
        <v>1.5756025831361303E-2</v>
      </c>
      <c r="G32" s="860">
        <v>1.4544581629634637E-2</v>
      </c>
      <c r="H32" s="860">
        <v>1.3914730283764824E-2</v>
      </c>
      <c r="I32" s="860">
        <v>1.5434181632270168E-2</v>
      </c>
      <c r="J32" s="860">
        <v>1.0919020327680624E-2</v>
      </c>
      <c r="K32" s="860">
        <v>1.236147286827693E-2</v>
      </c>
      <c r="L32" s="860">
        <v>1.2107148611195703E-2</v>
      </c>
      <c r="M32" s="860">
        <v>1.3269168344297375E-2</v>
      </c>
      <c r="N32" s="860">
        <v>1.4219647365506743E-2</v>
      </c>
      <c r="O32" s="860">
        <v>1.411439640471095E-2</v>
      </c>
      <c r="P32" s="860">
        <v>1.394611150292796E-2</v>
      </c>
      <c r="Q32" s="860">
        <v>1.5335456172242124E-2</v>
      </c>
      <c r="R32" s="860">
        <v>1.4486774912840296E-2</v>
      </c>
      <c r="S32" s="863">
        <v>1.2699999999999999E-2</v>
      </c>
      <c r="T32" s="863">
        <v>1.18E-2</v>
      </c>
      <c r="U32" s="863">
        <v>1.2699999999999999E-2</v>
      </c>
      <c r="V32" s="863">
        <v>1.5100000000000001E-2</v>
      </c>
      <c r="W32" s="863">
        <v>1.06E-2</v>
      </c>
      <c r="X32" s="863">
        <v>1.1299999999999999E-2</v>
      </c>
      <c r="Y32" s="862">
        <v>7.9000000000000008E-3</v>
      </c>
      <c r="Z32" s="859">
        <v>9.3118279680701448E-3</v>
      </c>
      <c r="AA32" s="859">
        <v>7.4946671986978282E-3</v>
      </c>
      <c r="AB32" s="860">
        <v>7.9843543387587475E-3</v>
      </c>
      <c r="AC32" s="859">
        <v>6.3E-3</v>
      </c>
      <c r="AD32" s="859">
        <v>7.1576048834669876E-3</v>
      </c>
      <c r="AE32" s="859">
        <v>7.0361484248054008E-3</v>
      </c>
      <c r="AF32" s="859">
        <v>7.6240054117186025E-3</v>
      </c>
      <c r="AG32" s="859">
        <v>7.3553311870433666E-3</v>
      </c>
      <c r="AH32" s="859">
        <v>8.0808291137739567E-3</v>
      </c>
      <c r="AI32" s="859">
        <v>7.4031494957889216E-3</v>
      </c>
      <c r="AJ32" s="859">
        <v>7.0996009163332274E-3</v>
      </c>
      <c r="AK32" s="859">
        <v>7.3438189875834319E-3</v>
      </c>
      <c r="AL32" s="859">
        <v>6.6633613018052375E-3</v>
      </c>
      <c r="AM32" s="859">
        <v>6.3595117413672003E-3</v>
      </c>
      <c r="AN32" s="859">
        <v>6.4999999999999997E-3</v>
      </c>
      <c r="AO32" s="859">
        <v>5.7999999999999996E-3</v>
      </c>
      <c r="AP32" s="859">
        <v>5.1000000000000004E-3</v>
      </c>
      <c r="AQ32" s="858">
        <v>5.5809069764315078E-3</v>
      </c>
      <c r="AR32" s="858">
        <v>5.4000000000000003E-3</v>
      </c>
      <c r="AS32" s="858">
        <v>4.1000000000000003E-3</v>
      </c>
      <c r="AT32" s="858">
        <v>3.5999999999999999E-3</v>
      </c>
      <c r="AU32" s="858">
        <v>4.6766904039507997E-3</v>
      </c>
      <c r="AV32" s="858">
        <v>4.34079330514905E-3</v>
      </c>
      <c r="AW32" s="858">
        <v>3.8944257561586925E-3</v>
      </c>
      <c r="AX32" s="858">
        <v>2.5000000000000001E-3</v>
      </c>
      <c r="AY32" s="858">
        <v>5.0000000000000001E-3</v>
      </c>
      <c r="AZ32" s="858">
        <v>5.0000000000000001E-3</v>
      </c>
      <c r="BA32" s="858">
        <v>5.8999999999999999E-3</v>
      </c>
      <c r="BB32" s="858">
        <v>6.7999999999999996E-3</v>
      </c>
    </row>
    <row r="33" spans="1:54" ht="15.75" hidden="1" customHeight="1" x14ac:dyDescent="0.2">
      <c r="A33" s="857" t="s">
        <v>908</v>
      </c>
      <c r="B33" s="792" t="s">
        <v>888</v>
      </c>
      <c r="C33" s="860">
        <v>3.7000000000000002E-3</v>
      </c>
      <c r="D33" s="860">
        <v>7.4000000000000003E-3</v>
      </c>
      <c r="E33" s="860">
        <v>1.0500000000000001E-2</v>
      </c>
      <c r="F33" s="860">
        <v>1.4112845567160999E-2</v>
      </c>
      <c r="G33" s="860">
        <v>1.4420616659988001E-2</v>
      </c>
      <c r="H33" s="860">
        <v>1.4319044392361001E-2</v>
      </c>
      <c r="I33" s="860">
        <v>1.4917064738469E-2</v>
      </c>
      <c r="J33" s="860">
        <v>1.3663416972424E-2</v>
      </c>
      <c r="K33" s="860">
        <v>1.3159722832734E-2</v>
      </c>
      <c r="L33" s="860">
        <v>1.2678583131084E-2</v>
      </c>
      <c r="M33" s="860">
        <v>1.2178843275562E-2</v>
      </c>
      <c r="N33" s="860">
        <v>1.3008315985528001E-2</v>
      </c>
      <c r="O33" s="860">
        <v>1.3479535967947258E-2</v>
      </c>
      <c r="P33" s="860">
        <v>1.3925673276795133E-2</v>
      </c>
      <c r="Q33" s="860">
        <v>1.4403744863447688E-2</v>
      </c>
      <c r="R33" s="860">
        <v>1.4452528452212629E-2</v>
      </c>
      <c r="S33" s="860">
        <v>1.4040835134773388E-2</v>
      </c>
      <c r="T33" s="860">
        <v>1.3493981672272963E-2</v>
      </c>
      <c r="U33" s="860">
        <v>1.2898649518156325E-2</v>
      </c>
      <c r="V33" s="860">
        <v>1.3115033620340432E-2</v>
      </c>
      <c r="W33" s="860">
        <v>1.2577150488360845E-2</v>
      </c>
      <c r="X33" s="860">
        <v>1.2076552022771133E-2</v>
      </c>
      <c r="Y33" s="859">
        <v>1.09E-2</v>
      </c>
      <c r="Z33" s="859">
        <v>9.5999999999999992E-3</v>
      </c>
      <c r="AA33" s="859">
        <v>8.9999999999999993E-3</v>
      </c>
      <c r="AB33" s="860">
        <v>8.2000000000000007E-3</v>
      </c>
      <c r="AC33" s="859">
        <v>7.7999999999999996E-3</v>
      </c>
      <c r="AD33" s="859">
        <v>7.1999999999999998E-3</v>
      </c>
      <c r="AE33" s="859">
        <v>7.1999999999999998E-3</v>
      </c>
      <c r="AF33" s="859">
        <v>7.0000000000000001E-3</v>
      </c>
      <c r="AG33" s="859">
        <v>7.3000000000000001E-3</v>
      </c>
      <c r="AH33" s="859">
        <v>7.4999999999999997E-3</v>
      </c>
      <c r="AI33" s="859">
        <v>7.6E-3</v>
      </c>
      <c r="AJ33" s="859">
        <v>7.4000000000000003E-3</v>
      </c>
      <c r="AK33" s="859">
        <v>7.4000000000000003E-3</v>
      </c>
      <c r="AL33" s="859">
        <v>7.1000000000000004E-3</v>
      </c>
      <c r="AM33" s="859">
        <v>6.8999999999999999E-3</v>
      </c>
      <c r="AN33" s="859">
        <v>6.7000000000000002E-3</v>
      </c>
      <c r="AO33" s="859">
        <v>6.3E-3</v>
      </c>
      <c r="AP33" s="859">
        <v>5.8999999999999999E-3</v>
      </c>
      <c r="AQ33" s="858">
        <v>5.9827156773180502E-3</v>
      </c>
      <c r="AR33" s="858">
        <v>5.4999999999999997E-3</v>
      </c>
      <c r="AS33" s="858">
        <v>5.2948540849968003E-3</v>
      </c>
      <c r="AT33" s="858">
        <v>4.6498348326833496E-3</v>
      </c>
      <c r="AU33" s="858">
        <v>4.4578196020762604E-3</v>
      </c>
      <c r="AV33" s="858">
        <v>4.2126280102271901E-3</v>
      </c>
      <c r="AW33" s="858">
        <v>4.1402394786342663E-3</v>
      </c>
      <c r="AX33" s="858">
        <v>3.8999999999999998E-3</v>
      </c>
      <c r="AY33" s="858">
        <v>4.8999999999999998E-3</v>
      </c>
      <c r="AZ33" s="858">
        <v>5.1000000000000004E-3</v>
      </c>
      <c r="BA33" s="858">
        <v>6.7000000000000002E-3</v>
      </c>
      <c r="BB33" s="906" t="s">
        <v>936</v>
      </c>
    </row>
    <row r="34" spans="1:54" ht="15.75" customHeight="1" x14ac:dyDescent="0.2">
      <c r="A34" s="861" t="s">
        <v>909</v>
      </c>
      <c r="B34" s="792"/>
      <c r="C34" s="860"/>
      <c r="D34" s="860"/>
      <c r="E34" s="860"/>
      <c r="F34" s="860"/>
      <c r="G34" s="860"/>
      <c r="H34" s="860"/>
      <c r="I34" s="860"/>
      <c r="J34" s="860"/>
      <c r="K34" s="860"/>
      <c r="L34" s="860"/>
      <c r="M34" s="860"/>
      <c r="N34" s="860"/>
      <c r="O34" s="860"/>
      <c r="P34" s="860"/>
      <c r="Q34" s="860"/>
      <c r="R34" s="860"/>
      <c r="S34" s="860"/>
      <c r="T34" s="860"/>
      <c r="U34" s="860"/>
      <c r="V34" s="860"/>
      <c r="W34" s="860"/>
      <c r="X34" s="860"/>
      <c r="Y34" s="859"/>
      <c r="Z34" s="859"/>
      <c r="AA34" s="859"/>
      <c r="AB34" s="860"/>
      <c r="AC34" s="859"/>
      <c r="AD34" s="859"/>
      <c r="AE34" s="859"/>
      <c r="AF34" s="859"/>
      <c r="AG34" s="859"/>
      <c r="AH34" s="859"/>
      <c r="AI34" s="859"/>
      <c r="AJ34" s="859"/>
      <c r="AK34" s="859"/>
      <c r="AL34" s="859"/>
      <c r="AM34" s="859"/>
      <c r="AN34" s="859"/>
      <c r="AO34" s="859"/>
      <c r="AP34" s="859"/>
      <c r="AQ34" s="858">
        <v>5.5809069764315078E-3</v>
      </c>
      <c r="AR34" s="858">
        <v>5.4000000000000003E-3</v>
      </c>
      <c r="AS34" s="858">
        <v>4.1000000000000003E-3</v>
      </c>
      <c r="AT34" s="858">
        <v>3.5999999999999999E-3</v>
      </c>
      <c r="AU34" s="858">
        <v>7.9000000000000008E-3</v>
      </c>
      <c r="AV34" s="858">
        <v>5.8999999999999999E-3</v>
      </c>
      <c r="AW34" s="858">
        <v>5.1999999999999998E-3</v>
      </c>
      <c r="AX34" s="858">
        <v>1.2E-2</v>
      </c>
      <c r="AY34" s="858">
        <v>4.1000000000000003E-3</v>
      </c>
      <c r="AZ34" s="858">
        <v>5.0000000000000001E-3</v>
      </c>
      <c r="BA34" s="858">
        <v>5.8999999999999999E-3</v>
      </c>
      <c r="BB34" s="858">
        <v>6.7999999999999996E-3</v>
      </c>
    </row>
    <row r="35" spans="1:54" ht="15.75" customHeight="1" x14ac:dyDescent="0.2">
      <c r="A35" s="857" t="s">
        <v>910</v>
      </c>
      <c r="B35" s="792"/>
      <c r="C35" s="860"/>
      <c r="D35" s="860"/>
      <c r="E35" s="860"/>
      <c r="F35" s="860"/>
      <c r="G35" s="860"/>
      <c r="H35" s="860"/>
      <c r="I35" s="860"/>
      <c r="J35" s="860"/>
      <c r="K35" s="860"/>
      <c r="L35" s="860"/>
      <c r="M35" s="860"/>
      <c r="N35" s="860"/>
      <c r="O35" s="860"/>
      <c r="P35" s="860"/>
      <c r="Q35" s="860"/>
      <c r="R35" s="860"/>
      <c r="S35" s="860"/>
      <c r="T35" s="860"/>
      <c r="U35" s="860"/>
      <c r="V35" s="860"/>
      <c r="W35" s="860"/>
      <c r="X35" s="860"/>
      <c r="Y35" s="859"/>
      <c r="Z35" s="859"/>
      <c r="AA35" s="859"/>
      <c r="AB35" s="860"/>
      <c r="AC35" s="859"/>
      <c r="AD35" s="859"/>
      <c r="AE35" s="859"/>
      <c r="AF35" s="859"/>
      <c r="AG35" s="859"/>
      <c r="AH35" s="859"/>
      <c r="AI35" s="859"/>
      <c r="AJ35" s="859"/>
      <c r="AK35" s="859"/>
      <c r="AL35" s="859"/>
      <c r="AM35" s="859"/>
      <c r="AN35" s="859"/>
      <c r="AO35" s="859"/>
      <c r="AP35" s="859"/>
      <c r="AQ35" s="858">
        <v>5.9827156773180502E-3</v>
      </c>
      <c r="AR35" s="858">
        <v>5.4999999999999997E-3</v>
      </c>
      <c r="AS35" s="858">
        <v>5.2948540849968003E-3</v>
      </c>
      <c r="AT35" s="858">
        <v>4.6498348326833496E-3</v>
      </c>
      <c r="AU35" s="858">
        <v>5.3E-3</v>
      </c>
      <c r="AV35" s="858">
        <v>5.4000000000000003E-3</v>
      </c>
      <c r="AW35" s="858">
        <v>5.7000000000000002E-3</v>
      </c>
      <c r="AX35" s="858">
        <v>7.7999999999999996E-3</v>
      </c>
      <c r="AY35" s="858">
        <v>6.7999999999999996E-3</v>
      </c>
      <c r="AZ35" s="858">
        <v>6.6E-3</v>
      </c>
      <c r="BA35" s="858">
        <v>6.7000000000000002E-3</v>
      </c>
      <c r="BB35" s="858">
        <v>5.4999999999999997E-3</v>
      </c>
    </row>
    <row r="36" spans="1:54" ht="15.75" customHeight="1" x14ac:dyDescent="0.2">
      <c r="A36" s="857" t="s">
        <v>543</v>
      </c>
      <c r="B36" s="792" t="s">
        <v>725</v>
      </c>
      <c r="C36" s="856">
        <v>0.99509166972246454</v>
      </c>
      <c r="D36" s="856">
        <v>0.97493741636174147</v>
      </c>
      <c r="E36" s="856">
        <v>0.97845936627543018</v>
      </c>
      <c r="F36" s="856">
        <v>0.96351548769136575</v>
      </c>
      <c r="G36" s="856">
        <v>0.99433744697316739</v>
      </c>
      <c r="H36" s="856">
        <v>0.99946769863735718</v>
      </c>
      <c r="I36" s="856">
        <v>0.99924056096962288</v>
      </c>
      <c r="J36" s="856">
        <v>1.0191273180952662</v>
      </c>
      <c r="K36" s="856">
        <v>1.0154001442065306</v>
      </c>
      <c r="L36" s="856">
        <v>1.0134951998399522</v>
      </c>
      <c r="M36" s="856">
        <v>1.0096384173908566</v>
      </c>
      <c r="N36" s="856">
        <v>1.0048718578164135</v>
      </c>
      <c r="O36" s="856">
        <v>1.0106790213796233</v>
      </c>
      <c r="P36" s="856">
        <v>0.99901799148159887</v>
      </c>
      <c r="Q36" s="856">
        <v>1.01095507450217</v>
      </c>
      <c r="R36" s="856">
        <v>1.0135960425619266</v>
      </c>
      <c r="S36" s="856">
        <v>1.0187321469344996</v>
      </c>
      <c r="T36" s="856">
        <v>1.0285074707841695</v>
      </c>
      <c r="U36" s="856">
        <v>1.014261386645027</v>
      </c>
      <c r="V36" s="856">
        <v>1.0026909595069013</v>
      </c>
      <c r="W36" s="856">
        <v>1.0099213949109496</v>
      </c>
      <c r="X36" s="856">
        <v>1.0476870111263623</v>
      </c>
      <c r="Y36" s="855">
        <v>1.0542314991667436</v>
      </c>
      <c r="Z36" s="855">
        <v>1.0452486342914347</v>
      </c>
      <c r="AA36" s="855">
        <v>1.0393480591719535</v>
      </c>
      <c r="AB36" s="856">
        <v>1.0490437868443363</v>
      </c>
      <c r="AC36" s="855">
        <v>1.0552643119215366</v>
      </c>
      <c r="AD36" s="855">
        <v>0.93572509747101029</v>
      </c>
      <c r="AE36" s="855">
        <v>0.94605678169167196</v>
      </c>
      <c r="AF36" s="855">
        <v>0.93977909753960864</v>
      </c>
      <c r="AG36" s="855">
        <v>0.93645205982802793</v>
      </c>
      <c r="AH36" s="855">
        <v>0.9252417753469121</v>
      </c>
      <c r="AI36" s="855">
        <v>0.91745688406496839</v>
      </c>
      <c r="AJ36" s="855">
        <v>0.94121053037906277</v>
      </c>
      <c r="AK36" s="855">
        <v>0.93382868425194221</v>
      </c>
      <c r="AL36" s="855">
        <v>0.88239474553791697</v>
      </c>
      <c r="AM36" s="855">
        <v>0.97760555974670238</v>
      </c>
      <c r="AN36" s="855">
        <v>0.98753238932885656</v>
      </c>
      <c r="AO36" s="855">
        <v>0.9751126909763006</v>
      </c>
      <c r="AP36" s="855">
        <v>0.91886448998418557</v>
      </c>
      <c r="AQ36" s="855">
        <v>0.95438513593330743</v>
      </c>
      <c r="AR36" s="855">
        <v>0.97129845905661327</v>
      </c>
      <c r="AS36" s="854">
        <v>0.9515189238028311</v>
      </c>
      <c r="AT36" s="853">
        <v>0.92681812858648549</v>
      </c>
      <c r="AU36" s="853">
        <v>0.92063271402002589</v>
      </c>
      <c r="AV36" s="853">
        <v>0.849007064266732</v>
      </c>
      <c r="AW36" s="853">
        <v>0.85136515285626746</v>
      </c>
      <c r="AX36" s="853">
        <v>0.81962716945775982</v>
      </c>
      <c r="AY36" s="853">
        <v>0.80552357856509016</v>
      </c>
      <c r="AZ36" s="853">
        <v>0.79500000000000004</v>
      </c>
      <c r="BA36" s="853">
        <v>0.80222326391214094</v>
      </c>
      <c r="BB36" s="853">
        <v>0.75393116886340505</v>
      </c>
    </row>
    <row r="37" spans="1:54" s="847" customFormat="1" ht="42.75" customHeight="1" x14ac:dyDescent="0.2">
      <c r="A37" s="850" t="s">
        <v>889</v>
      </c>
      <c r="B37" s="848" t="s">
        <v>890</v>
      </c>
      <c r="C37" s="852"/>
      <c r="D37" s="852"/>
      <c r="E37" s="852"/>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48"/>
      <c r="AQ37" s="852"/>
      <c r="AR37" s="852"/>
      <c r="AS37" s="852"/>
      <c r="AT37" s="852"/>
      <c r="AU37" s="852"/>
      <c r="AV37" s="852"/>
      <c r="AW37" s="852"/>
      <c r="AX37" s="852"/>
      <c r="AY37" s="852"/>
      <c r="AZ37" s="852"/>
      <c r="BA37" s="852"/>
      <c r="BB37" s="852"/>
    </row>
    <row r="38" spans="1:54" s="847" customFormat="1" ht="42" customHeight="1" x14ac:dyDescent="0.2">
      <c r="A38" s="850" t="s">
        <v>891</v>
      </c>
      <c r="B38" s="848" t="s">
        <v>892</v>
      </c>
      <c r="C38" s="848"/>
      <c r="D38" s="848"/>
      <c r="E38" s="848"/>
      <c r="F38" s="849"/>
      <c r="G38" s="849"/>
      <c r="H38" s="849"/>
      <c r="I38" s="849"/>
      <c r="J38" s="849"/>
      <c r="K38" s="849"/>
      <c r="L38" s="849"/>
      <c r="M38" s="849"/>
      <c r="N38" s="849"/>
      <c r="O38" s="849"/>
      <c r="P38" s="849"/>
      <c r="Q38" s="849"/>
      <c r="R38" s="849"/>
      <c r="S38" s="849"/>
      <c r="T38" s="849"/>
      <c r="U38" s="849"/>
      <c r="V38" s="849"/>
      <c r="W38" s="849"/>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51"/>
      <c r="AU38" s="851"/>
      <c r="AV38" s="851"/>
      <c r="AW38" s="851"/>
      <c r="AX38" s="851"/>
      <c r="AY38" s="851"/>
      <c r="AZ38" s="851"/>
      <c r="BA38" s="851"/>
      <c r="BB38" s="905"/>
    </row>
    <row r="39" spans="1:54" s="847" customFormat="1" ht="31.5" customHeight="1" x14ac:dyDescent="0.2">
      <c r="A39" s="850" t="s">
        <v>893</v>
      </c>
      <c r="B39" s="848" t="s">
        <v>894</v>
      </c>
      <c r="C39" s="848"/>
      <c r="D39" s="848"/>
      <c r="E39" s="848"/>
      <c r="F39" s="849"/>
      <c r="G39" s="849"/>
      <c r="H39" s="849"/>
      <c r="I39" s="849"/>
      <c r="J39" s="849"/>
      <c r="K39" s="849"/>
      <c r="L39" s="849"/>
      <c r="M39" s="849"/>
      <c r="N39" s="849"/>
      <c r="O39" s="849"/>
      <c r="P39" s="849"/>
      <c r="Q39" s="849"/>
      <c r="R39" s="849"/>
      <c r="S39" s="849"/>
      <c r="T39" s="849"/>
      <c r="U39" s="849"/>
      <c r="V39" s="849"/>
      <c r="W39" s="849"/>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51"/>
      <c r="AU39" s="851"/>
      <c r="AV39" s="851"/>
      <c r="AW39" s="851"/>
      <c r="AX39" s="851"/>
      <c r="AY39" s="851"/>
      <c r="AZ39" s="851"/>
      <c r="BA39" s="851"/>
      <c r="BB39" s="851"/>
    </row>
    <row r="40" spans="1:54" s="847" customFormat="1" ht="88.5" customHeight="1" x14ac:dyDescent="0.2">
      <c r="A40" s="850" t="s">
        <v>895</v>
      </c>
      <c r="B40" s="848" t="s">
        <v>900</v>
      </c>
      <c r="C40" s="848"/>
      <c r="D40" s="848"/>
      <c r="E40" s="848"/>
      <c r="F40" s="849"/>
      <c r="G40" s="849"/>
      <c r="H40" s="849"/>
      <c r="I40" s="849"/>
      <c r="J40" s="849"/>
      <c r="K40" s="849"/>
      <c r="L40" s="849"/>
      <c r="M40" s="849"/>
      <c r="N40" s="849"/>
      <c r="O40" s="849"/>
      <c r="P40" s="849"/>
      <c r="Q40" s="849"/>
      <c r="R40" s="849"/>
      <c r="S40" s="849"/>
      <c r="T40" s="849"/>
      <c r="U40" s="849"/>
      <c r="V40" s="849"/>
      <c r="W40" s="849"/>
      <c r="X40" s="848"/>
      <c r="Y40" s="848"/>
      <c r="Z40" s="848"/>
      <c r="AA40" s="848"/>
      <c r="AB40" s="848"/>
      <c r="AC40" s="848"/>
      <c r="AD40" s="848"/>
      <c r="AE40" s="848"/>
      <c r="AF40" s="848"/>
      <c r="AG40" s="848"/>
      <c r="AH40" s="848"/>
      <c r="AI40" s="848"/>
      <c r="AJ40" s="848"/>
      <c r="AK40" s="848"/>
      <c r="AL40" s="848"/>
      <c r="AM40" s="848"/>
      <c r="AN40" s="848"/>
      <c r="AO40" s="848"/>
      <c r="AP40" s="848"/>
      <c r="AQ40" s="848"/>
      <c r="AR40" s="848"/>
      <c r="AS40" s="848"/>
      <c r="AT40" s="848"/>
      <c r="AU40" s="848"/>
      <c r="AV40" s="848"/>
      <c r="AW40" s="848"/>
      <c r="AX40" s="848"/>
      <c r="AY40" s="848"/>
      <c r="AZ40" s="848"/>
      <c r="BA40" s="848"/>
      <c r="BB40" s="848"/>
    </row>
    <row r="41" spans="1:54" s="847" customFormat="1" ht="31.5" customHeight="1" x14ac:dyDescent="0.2">
      <c r="A41" s="850" t="s">
        <v>896</v>
      </c>
      <c r="B41" s="848" t="s">
        <v>897</v>
      </c>
      <c r="C41" s="848"/>
      <c r="D41" s="848"/>
      <c r="E41" s="848"/>
      <c r="F41" s="849"/>
      <c r="G41" s="849"/>
      <c r="H41" s="849"/>
      <c r="I41" s="849"/>
      <c r="J41" s="849"/>
      <c r="K41" s="849"/>
      <c r="L41" s="849"/>
      <c r="M41" s="849"/>
      <c r="N41" s="849"/>
      <c r="O41" s="849"/>
      <c r="P41" s="849"/>
      <c r="Q41" s="849"/>
      <c r="R41" s="849"/>
      <c r="S41" s="849"/>
      <c r="T41" s="849"/>
      <c r="U41" s="849"/>
      <c r="V41" s="849"/>
      <c r="W41" s="849"/>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8"/>
      <c r="AY41" s="848"/>
      <c r="AZ41" s="848"/>
      <c r="BA41" s="848"/>
      <c r="BB41" s="848"/>
    </row>
    <row r="42" spans="1:54" s="847" customFormat="1" ht="55.5" customHeight="1" x14ac:dyDescent="0.2">
      <c r="A42" s="850" t="s">
        <v>898</v>
      </c>
      <c r="B42" s="848" t="s">
        <v>899</v>
      </c>
      <c r="C42" s="848"/>
      <c r="D42" s="848"/>
      <c r="E42" s="848"/>
      <c r="F42" s="849"/>
      <c r="G42" s="849"/>
      <c r="H42" s="849"/>
      <c r="I42" s="849"/>
      <c r="J42" s="849"/>
      <c r="K42" s="849"/>
      <c r="L42" s="849"/>
      <c r="M42" s="849"/>
      <c r="N42" s="849"/>
      <c r="O42" s="849"/>
      <c r="P42" s="849"/>
      <c r="Q42" s="849"/>
      <c r="R42" s="849"/>
      <c r="S42" s="849"/>
      <c r="T42" s="849"/>
      <c r="U42" s="849"/>
      <c r="V42" s="849"/>
      <c r="W42" s="849"/>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8"/>
      <c r="BA42" s="848"/>
      <c r="BB42" s="848"/>
    </row>
    <row r="43" spans="1:54" ht="15.75" customHeight="1" x14ac:dyDescent="0.2">
      <c r="A43" s="846"/>
      <c r="B43" s="845"/>
      <c r="C43" s="811"/>
      <c r="D43" s="811"/>
      <c r="E43" s="811"/>
      <c r="F43" s="742"/>
      <c r="G43" s="742"/>
      <c r="H43" s="742"/>
      <c r="I43" s="742"/>
      <c r="J43" s="742"/>
      <c r="K43" s="742"/>
      <c r="L43" s="742"/>
      <c r="M43" s="742"/>
      <c r="N43" s="742"/>
      <c r="O43" s="742"/>
      <c r="P43" s="742"/>
      <c r="Q43" s="742"/>
      <c r="R43" s="742"/>
      <c r="S43" s="742"/>
      <c r="T43" s="742"/>
      <c r="U43" s="742"/>
      <c r="V43" s="742"/>
      <c r="W43" s="742"/>
      <c r="X43" s="811"/>
      <c r="Y43" s="811"/>
      <c r="Z43" s="811"/>
      <c r="AA43" s="811"/>
      <c r="AB43" s="811"/>
      <c r="AC43" s="811"/>
      <c r="AD43" s="811"/>
      <c r="AE43" s="811"/>
      <c r="AF43" s="811"/>
      <c r="AG43" s="811"/>
      <c r="AH43" s="811"/>
      <c r="AI43" s="811"/>
      <c r="AJ43" s="811"/>
      <c r="AK43" s="811"/>
      <c r="AL43" s="811"/>
      <c r="AM43" s="811"/>
      <c r="AN43" s="811"/>
      <c r="AO43" s="811"/>
      <c r="AP43" s="811"/>
      <c r="AQ43" s="811"/>
      <c r="AR43" s="811"/>
      <c r="AS43" s="811"/>
      <c r="AT43" s="811"/>
      <c r="AU43" s="811"/>
      <c r="AV43" s="811"/>
      <c r="AW43" s="811"/>
      <c r="AX43" s="811"/>
      <c r="AY43" s="811"/>
      <c r="AZ43" s="811"/>
      <c r="BA43" s="811"/>
      <c r="BB43" s="811"/>
    </row>
    <row r="44" spans="1:54" ht="15.75" customHeight="1" thickBot="1" x14ac:dyDescent="0.25">
      <c r="A44" s="844" t="s">
        <v>628</v>
      </c>
      <c r="B44" s="812" t="s">
        <v>715</v>
      </c>
      <c r="C44" s="812"/>
      <c r="D44" s="812"/>
      <c r="E44" s="812"/>
      <c r="F44" s="742"/>
      <c r="G44" s="742"/>
      <c r="H44" s="742"/>
      <c r="I44" s="742"/>
      <c r="J44" s="742"/>
      <c r="K44" s="742"/>
      <c r="L44" s="742"/>
      <c r="M44" s="742"/>
      <c r="N44" s="742"/>
      <c r="O44" s="742"/>
      <c r="P44" s="742"/>
      <c r="Q44" s="742"/>
      <c r="R44" s="742"/>
      <c r="S44" s="742"/>
      <c r="T44" s="742"/>
      <c r="U44" s="742"/>
      <c r="V44" s="742"/>
      <c r="W44" s="742"/>
      <c r="X44" s="811"/>
      <c r="Y44" s="811"/>
      <c r="Z44" s="811"/>
      <c r="AA44" s="811"/>
      <c r="AB44" s="811"/>
      <c r="AC44" s="811"/>
      <c r="AD44" s="811"/>
      <c r="AE44" s="811"/>
      <c r="AF44" s="811"/>
      <c r="AG44" s="811"/>
      <c r="AH44" s="811"/>
      <c r="AI44" s="811"/>
      <c r="AJ44" s="811"/>
      <c r="AK44" s="811"/>
      <c r="AL44" s="811"/>
      <c r="AM44" s="811"/>
      <c r="AN44" s="811"/>
      <c r="AO44" s="811"/>
      <c r="AP44" s="314"/>
      <c r="AQ44" s="811"/>
      <c r="AR44" s="811"/>
      <c r="AS44" s="811"/>
      <c r="AT44" s="811"/>
      <c r="AU44" s="811"/>
      <c r="AV44" s="811"/>
      <c r="AW44" s="811"/>
      <c r="AX44" s="811"/>
      <c r="AY44" s="811"/>
      <c r="AZ44" s="811"/>
      <c r="BA44" s="811"/>
      <c r="BB44" s="811"/>
    </row>
    <row r="45" spans="1:54" ht="15.75" customHeight="1" thickBot="1" x14ac:dyDescent="0.25">
      <c r="A45" s="784" t="s">
        <v>325</v>
      </c>
      <c r="B45" s="784" t="s">
        <v>162</v>
      </c>
      <c r="C45" s="784" t="s">
        <v>22</v>
      </c>
      <c r="D45" s="784" t="s">
        <v>23</v>
      </c>
      <c r="E45" s="784" t="s">
        <v>24</v>
      </c>
      <c r="F45" s="784" t="s">
        <v>25</v>
      </c>
      <c r="G45" s="784" t="s">
        <v>26</v>
      </c>
      <c r="H45" s="784" t="s">
        <v>27</v>
      </c>
      <c r="I45" s="784" t="s">
        <v>28</v>
      </c>
      <c r="J45" s="784" t="s">
        <v>29</v>
      </c>
      <c r="K45" s="784" t="s">
        <v>30</v>
      </c>
      <c r="L45" s="784" t="s">
        <v>31</v>
      </c>
      <c r="M45" s="784" t="s">
        <v>32</v>
      </c>
      <c r="N45" s="784" t="s">
        <v>33</v>
      </c>
      <c r="O45" s="784" t="s">
        <v>34</v>
      </c>
      <c r="P45" s="784" t="s">
        <v>35</v>
      </c>
      <c r="Q45" s="784" t="s">
        <v>36</v>
      </c>
      <c r="R45" s="784" t="s">
        <v>37</v>
      </c>
      <c r="S45" s="784" t="s">
        <v>38</v>
      </c>
      <c r="T45" s="784" t="s">
        <v>39</v>
      </c>
      <c r="U45" s="784" t="s">
        <v>40</v>
      </c>
      <c r="V45" s="784" t="s">
        <v>41</v>
      </c>
      <c r="W45" s="784" t="s">
        <v>101</v>
      </c>
      <c r="X45" s="784" t="s">
        <v>102</v>
      </c>
      <c r="Y45" s="784" t="s">
        <v>104</v>
      </c>
      <c r="Z45" s="784" t="s">
        <v>110</v>
      </c>
      <c r="AA45" s="784" t="s">
        <v>105</v>
      </c>
      <c r="AB45" s="784" t="s">
        <v>106</v>
      </c>
      <c r="AC45" s="784" t="s">
        <v>107</v>
      </c>
      <c r="AD45" s="784" t="s">
        <v>109</v>
      </c>
      <c r="AE45" s="783" t="s">
        <v>111</v>
      </c>
      <c r="AF45" s="783" t="s">
        <v>113</v>
      </c>
      <c r="AG45" s="783" t="s">
        <v>114</v>
      </c>
      <c r="AH45" s="783" t="s">
        <v>115</v>
      </c>
      <c r="AI45" s="783" t="s">
        <v>116</v>
      </c>
      <c r="AJ45" s="783" t="s">
        <v>117</v>
      </c>
      <c r="AK45" s="783" t="s">
        <v>118</v>
      </c>
      <c r="AL45" s="783" t="s">
        <v>119</v>
      </c>
      <c r="AM45" s="783" t="s">
        <v>120</v>
      </c>
      <c r="AN45" s="783" t="s">
        <v>200</v>
      </c>
      <c r="AO45" s="783" t="s">
        <v>201</v>
      </c>
      <c r="AP45" s="783" t="s">
        <v>431</v>
      </c>
      <c r="AQ45" s="783" t="s">
        <v>646</v>
      </c>
      <c r="AR45" s="784" t="s">
        <v>653</v>
      </c>
      <c r="AS45" s="784" t="s">
        <v>664</v>
      </c>
      <c r="AT45" s="783" t="s">
        <v>796</v>
      </c>
      <c r="AU45" s="783" t="s">
        <v>810</v>
      </c>
      <c r="AV45" s="783" t="s">
        <v>828</v>
      </c>
      <c r="AW45" s="783" t="s">
        <v>905</v>
      </c>
      <c r="AX45" s="783" t="s">
        <v>913</v>
      </c>
      <c r="AY45" s="783" t="s">
        <v>927</v>
      </c>
      <c r="AZ45" s="783" t="s">
        <v>929</v>
      </c>
      <c r="BA45" s="783" t="s">
        <v>931</v>
      </c>
      <c r="BB45" s="783" t="s">
        <v>933</v>
      </c>
    </row>
    <row r="46" spans="1:54" ht="15.75" customHeight="1" x14ac:dyDescent="0.2">
      <c r="A46" s="800" t="s">
        <v>716</v>
      </c>
      <c r="B46" s="792" t="s">
        <v>632</v>
      </c>
      <c r="C46" s="828">
        <v>36.549999999999997</v>
      </c>
      <c r="D46" s="841">
        <v>21.42</v>
      </c>
      <c r="E46" s="841">
        <v>25.5</v>
      </c>
      <c r="F46" s="818">
        <v>33.549999999999997</v>
      </c>
      <c r="G46" s="818">
        <v>38</v>
      </c>
      <c r="H46" s="818">
        <v>39.950000000000003</v>
      </c>
      <c r="I46" s="818">
        <v>36.450000000000003</v>
      </c>
      <c r="J46" s="818">
        <v>44.04</v>
      </c>
      <c r="K46" s="818">
        <v>43.35</v>
      </c>
      <c r="L46" s="818">
        <v>43.7</v>
      </c>
      <c r="M46" s="818">
        <v>42</v>
      </c>
      <c r="N46" s="818">
        <v>32.9</v>
      </c>
      <c r="O46" s="818">
        <v>32.119999999999997</v>
      </c>
      <c r="P46" s="818">
        <v>33.6</v>
      </c>
      <c r="Q46" s="818">
        <v>34.6</v>
      </c>
      <c r="R46" s="818">
        <v>35.6</v>
      </c>
      <c r="S46" s="818">
        <v>36.9</v>
      </c>
      <c r="T46" s="818">
        <v>34.549999999999997</v>
      </c>
      <c r="U46" s="818">
        <v>35.6</v>
      </c>
      <c r="V46" s="828">
        <v>37.1</v>
      </c>
      <c r="W46" s="828">
        <v>39.42</v>
      </c>
      <c r="X46" s="828">
        <v>42.48</v>
      </c>
      <c r="Y46" s="842">
        <v>37.700000000000003</v>
      </c>
      <c r="Z46" s="842">
        <v>39.659999999999997</v>
      </c>
      <c r="AA46" s="842">
        <v>35.76</v>
      </c>
      <c r="AB46" s="828">
        <v>34</v>
      </c>
      <c r="AC46" s="842">
        <v>31.12</v>
      </c>
      <c r="AD46" s="842">
        <v>29.43</v>
      </c>
      <c r="AE46" s="842">
        <v>27.33</v>
      </c>
      <c r="AF46" s="842">
        <v>27.8</v>
      </c>
      <c r="AG46" s="842">
        <v>23.28</v>
      </c>
      <c r="AH46" s="842">
        <v>26.11</v>
      </c>
      <c r="AI46" s="842">
        <v>28.14</v>
      </c>
      <c r="AJ46" s="842">
        <v>32.06</v>
      </c>
      <c r="AK46" s="842">
        <v>34.46</v>
      </c>
      <c r="AL46" s="842">
        <v>35.33</v>
      </c>
      <c r="AM46" s="842">
        <v>44.31</v>
      </c>
      <c r="AN46" s="842">
        <v>40.44</v>
      </c>
      <c r="AO46" s="842">
        <v>36.99</v>
      </c>
      <c r="AP46" s="842">
        <v>42.9</v>
      </c>
      <c r="AQ46" s="842">
        <v>39.47</v>
      </c>
      <c r="AR46" s="842">
        <v>38.869999999999997</v>
      </c>
      <c r="AS46" s="843">
        <v>42.81</v>
      </c>
      <c r="AT46" s="842">
        <v>38.85</v>
      </c>
      <c r="AU46" s="842">
        <v>35.47</v>
      </c>
      <c r="AV46" s="842">
        <v>22.2</v>
      </c>
      <c r="AW46" s="842">
        <v>23.04</v>
      </c>
      <c r="AX46" s="842">
        <v>21.09</v>
      </c>
      <c r="AY46" s="842">
        <v>29.1</v>
      </c>
      <c r="AZ46" s="842">
        <v>32.590000000000003</v>
      </c>
      <c r="BA46" s="842">
        <v>38.590000000000003</v>
      </c>
      <c r="BB46" s="842">
        <v>43.9</v>
      </c>
    </row>
    <row r="47" spans="1:54" ht="15.75" customHeight="1" x14ac:dyDescent="0.2">
      <c r="A47" s="800" t="s">
        <v>717</v>
      </c>
      <c r="B47" s="792" t="s">
        <v>631</v>
      </c>
      <c r="C47" s="840">
        <v>21.42</v>
      </c>
      <c r="D47" s="841">
        <v>25.5</v>
      </c>
      <c r="E47" s="841">
        <v>33.549999999999997</v>
      </c>
      <c r="F47" s="841">
        <v>38</v>
      </c>
      <c r="G47" s="841">
        <v>39.950000000000003</v>
      </c>
      <c r="H47" s="841">
        <v>36.450000000000003</v>
      </c>
      <c r="I47" s="841">
        <v>44.04</v>
      </c>
      <c r="J47" s="841">
        <v>43.35</v>
      </c>
      <c r="K47" s="841">
        <v>43.7</v>
      </c>
      <c r="L47" s="841">
        <v>42</v>
      </c>
      <c r="M47" s="841">
        <v>32.9</v>
      </c>
      <c r="N47" s="841">
        <v>32.119999999999997</v>
      </c>
      <c r="O47" s="841">
        <v>33.6</v>
      </c>
      <c r="P47" s="841">
        <v>34.6</v>
      </c>
      <c r="Q47" s="841">
        <v>35.6</v>
      </c>
      <c r="R47" s="841">
        <v>36.9</v>
      </c>
      <c r="S47" s="841">
        <v>34.549999999999997</v>
      </c>
      <c r="T47" s="841">
        <v>35.6</v>
      </c>
      <c r="U47" s="841">
        <v>37.1</v>
      </c>
      <c r="V47" s="840">
        <v>39.42</v>
      </c>
      <c r="W47" s="840">
        <v>42.48</v>
      </c>
      <c r="X47" s="840">
        <v>37.700000000000003</v>
      </c>
      <c r="Y47" s="838">
        <v>39.659999999999997</v>
      </c>
      <c r="Z47" s="838">
        <v>35.76</v>
      </c>
      <c r="AA47" s="838">
        <v>34</v>
      </c>
      <c r="AB47" s="840">
        <v>31.12</v>
      </c>
      <c r="AC47" s="838">
        <v>29.43</v>
      </c>
      <c r="AD47" s="838">
        <v>27.33</v>
      </c>
      <c r="AE47" s="838">
        <v>27.8</v>
      </c>
      <c r="AF47" s="838">
        <v>23.28</v>
      </c>
      <c r="AG47" s="838">
        <v>26.11</v>
      </c>
      <c r="AH47" s="838">
        <v>28.14</v>
      </c>
      <c r="AI47" s="838">
        <v>32.06</v>
      </c>
      <c r="AJ47" s="838">
        <v>34.46</v>
      </c>
      <c r="AK47" s="838">
        <v>35.33</v>
      </c>
      <c r="AL47" s="838">
        <v>44.31</v>
      </c>
      <c r="AM47" s="838">
        <v>40.44</v>
      </c>
      <c r="AN47" s="838">
        <v>36.99</v>
      </c>
      <c r="AO47" s="838">
        <v>42.9</v>
      </c>
      <c r="AP47" s="838">
        <v>39.47</v>
      </c>
      <c r="AQ47" s="838">
        <v>38.58</v>
      </c>
      <c r="AR47" s="838">
        <v>42.82</v>
      </c>
      <c r="AS47" s="839">
        <v>39.32</v>
      </c>
      <c r="AT47" s="838">
        <v>34.46</v>
      </c>
      <c r="AU47" s="838">
        <v>22.62</v>
      </c>
      <c r="AV47" s="838">
        <v>22.92</v>
      </c>
      <c r="AW47" s="838">
        <v>21.21</v>
      </c>
      <c r="AX47" s="838">
        <v>28.72</v>
      </c>
      <c r="AY47" s="838">
        <v>32.729999999999997</v>
      </c>
      <c r="AZ47" s="838">
        <v>37.83</v>
      </c>
      <c r="BA47" s="838">
        <v>42.24</v>
      </c>
      <c r="BB47" s="838">
        <v>44.93</v>
      </c>
    </row>
    <row r="48" spans="1:54" ht="15.75" customHeight="1" x14ac:dyDescent="0.2">
      <c r="A48" s="800" t="s">
        <v>720</v>
      </c>
      <c r="B48" s="792" t="s">
        <v>721</v>
      </c>
      <c r="C48" s="794">
        <v>1000</v>
      </c>
      <c r="D48" s="794">
        <v>1000</v>
      </c>
      <c r="E48" s="794">
        <v>1000</v>
      </c>
      <c r="F48" s="794">
        <v>1250</v>
      </c>
      <c r="G48" s="794">
        <v>1250</v>
      </c>
      <c r="H48" s="794">
        <v>1250</v>
      </c>
      <c r="I48" s="794">
        <v>1250</v>
      </c>
      <c r="J48" s="794">
        <v>1250</v>
      </c>
      <c r="K48" s="794">
        <v>1250</v>
      </c>
      <c r="L48" s="794">
        <v>1250</v>
      </c>
      <c r="M48" s="794">
        <v>1250</v>
      </c>
      <c r="N48" s="794">
        <v>1250</v>
      </c>
      <c r="O48" s="794">
        <v>1250</v>
      </c>
      <c r="P48" s="794">
        <v>1250</v>
      </c>
      <c r="Q48" s="794">
        <v>1250</v>
      </c>
      <c r="R48" s="794">
        <v>1250</v>
      </c>
      <c r="S48" s="794">
        <v>1250</v>
      </c>
      <c r="T48" s="794">
        <v>1250</v>
      </c>
      <c r="U48" s="794">
        <v>1250</v>
      </c>
      <c r="V48" s="755">
        <v>1250</v>
      </c>
      <c r="W48" s="755">
        <v>1250</v>
      </c>
      <c r="X48" s="755">
        <v>1250</v>
      </c>
      <c r="Y48" s="790">
        <v>1250</v>
      </c>
      <c r="Z48" s="790">
        <v>1250</v>
      </c>
      <c r="AA48" s="790">
        <v>1250</v>
      </c>
      <c r="AB48" s="755">
        <v>1250</v>
      </c>
      <c r="AC48" s="790">
        <v>1250</v>
      </c>
      <c r="AD48" s="790">
        <v>1250</v>
      </c>
      <c r="AE48" s="790">
        <v>1250</v>
      </c>
      <c r="AF48" s="790">
        <v>1250</v>
      </c>
      <c r="AG48" s="790">
        <v>1250</v>
      </c>
      <c r="AH48" s="790">
        <v>1250</v>
      </c>
      <c r="AI48" s="790">
        <v>1250</v>
      </c>
      <c r="AJ48" s="790">
        <v>1250</v>
      </c>
      <c r="AK48" s="790">
        <v>1250</v>
      </c>
      <c r="AL48" s="790">
        <v>1250</v>
      </c>
      <c r="AM48" s="790">
        <v>1250</v>
      </c>
      <c r="AN48" s="790">
        <v>1250</v>
      </c>
      <c r="AO48" s="790">
        <v>1250</v>
      </c>
      <c r="AP48" s="790">
        <v>1250</v>
      </c>
      <c r="AQ48" s="790">
        <v>1250</v>
      </c>
      <c r="AR48" s="790">
        <v>1250</v>
      </c>
      <c r="AS48" s="791">
        <v>1250</v>
      </c>
      <c r="AT48" s="790">
        <v>1250</v>
      </c>
      <c r="AU48" s="790">
        <v>1250</v>
      </c>
      <c r="AV48" s="790">
        <v>1250</v>
      </c>
      <c r="AW48" s="790">
        <v>1250</v>
      </c>
      <c r="AX48" s="790">
        <v>1250</v>
      </c>
      <c r="AY48" s="790">
        <v>1250</v>
      </c>
      <c r="AZ48" s="790">
        <v>1250</v>
      </c>
      <c r="BA48" s="790">
        <v>1250</v>
      </c>
      <c r="BB48" s="790">
        <v>1250</v>
      </c>
    </row>
    <row r="49" spans="1:54" ht="15.75" customHeight="1" x14ac:dyDescent="0.2">
      <c r="A49" s="800" t="s">
        <v>633</v>
      </c>
      <c r="B49" s="792" t="s">
        <v>634</v>
      </c>
      <c r="C49" s="794">
        <v>14538.601000000001</v>
      </c>
      <c r="D49" s="794">
        <v>14320.91</v>
      </c>
      <c r="E49" s="794">
        <v>14814.135</v>
      </c>
      <c r="F49" s="794">
        <v>20435.87</v>
      </c>
      <c r="G49" s="794">
        <v>21180.902999999998</v>
      </c>
      <c r="H49" s="794">
        <v>22148.621999999999</v>
      </c>
      <c r="I49" s="794">
        <v>22830.946</v>
      </c>
      <c r="J49" s="794">
        <v>21359.567999999999</v>
      </c>
      <c r="K49" s="794">
        <v>22059.303</v>
      </c>
      <c r="L49" s="794">
        <v>20641.935000000001</v>
      </c>
      <c r="M49" s="794">
        <v>21947.62</v>
      </c>
      <c r="N49" s="794">
        <v>22821.984</v>
      </c>
      <c r="O49" s="794">
        <v>23327.578000000001</v>
      </c>
      <c r="P49" s="794">
        <v>22719.600999999999</v>
      </c>
      <c r="Q49" s="794">
        <v>23490.827000000001</v>
      </c>
      <c r="R49" s="794">
        <v>24436.407999999999</v>
      </c>
      <c r="S49" s="794">
        <v>25156.121999999999</v>
      </c>
      <c r="T49" s="794">
        <v>23399.306</v>
      </c>
      <c r="U49" s="794">
        <v>24183.137999999999</v>
      </c>
      <c r="V49" s="755">
        <v>25154.325000000001</v>
      </c>
      <c r="W49" s="755">
        <v>25938.905999999999</v>
      </c>
      <c r="X49" s="755">
        <v>26013.648000000001</v>
      </c>
      <c r="Y49" s="790">
        <v>27002.262999999999</v>
      </c>
      <c r="Z49" s="790">
        <v>27615.550999999999</v>
      </c>
      <c r="AA49" s="790">
        <v>28264.835999999999</v>
      </c>
      <c r="AB49" s="755">
        <v>28730.850999999999</v>
      </c>
      <c r="AC49" s="755">
        <v>29577.503000000001</v>
      </c>
      <c r="AD49" s="790">
        <v>30264.913</v>
      </c>
      <c r="AE49" s="790">
        <v>31034.859</v>
      </c>
      <c r="AF49" s="790">
        <v>31588.891</v>
      </c>
      <c r="AG49" s="790">
        <v>32318.741999999998</v>
      </c>
      <c r="AH49" s="790">
        <v>32568.6</v>
      </c>
      <c r="AI49" s="790">
        <v>33336</v>
      </c>
      <c r="AJ49" s="790">
        <v>34223</v>
      </c>
      <c r="AK49" s="790">
        <v>35139</v>
      </c>
      <c r="AL49" s="790">
        <v>36256</v>
      </c>
      <c r="AM49" s="790">
        <v>36557</v>
      </c>
      <c r="AN49" s="790">
        <v>36776</v>
      </c>
      <c r="AO49" s="790">
        <v>37713</v>
      </c>
      <c r="AP49" s="790">
        <v>39101</v>
      </c>
      <c r="AQ49" s="790">
        <v>39728</v>
      </c>
      <c r="AR49" s="790">
        <v>39624</v>
      </c>
      <c r="AS49" s="791">
        <v>41035</v>
      </c>
      <c r="AT49" s="790">
        <v>41578</v>
      </c>
      <c r="AU49" s="790">
        <v>42492</v>
      </c>
      <c r="AV49" s="790">
        <v>44054</v>
      </c>
      <c r="AW49" s="790">
        <v>44776</v>
      </c>
      <c r="AX49" s="791">
        <v>39912.5</v>
      </c>
      <c r="AY49" s="791">
        <v>40574</v>
      </c>
      <c r="AZ49" s="791">
        <v>41061</v>
      </c>
      <c r="BA49" s="791">
        <v>41535</v>
      </c>
      <c r="BB49" s="791">
        <v>37693</v>
      </c>
    </row>
    <row r="50" spans="1:54" ht="15.75" customHeight="1" x14ac:dyDescent="0.2">
      <c r="A50" s="810" t="s">
        <v>629</v>
      </c>
      <c r="B50" s="809" t="s">
        <v>630</v>
      </c>
      <c r="C50" s="828">
        <v>14.538601</v>
      </c>
      <c r="D50" s="828">
        <v>14.32091</v>
      </c>
      <c r="E50" s="828">
        <v>14.814135</v>
      </c>
      <c r="F50" s="828">
        <v>16.348696</v>
      </c>
      <c r="G50" s="828">
        <v>16.9447224</v>
      </c>
      <c r="H50" s="828">
        <v>17.718897599999998</v>
      </c>
      <c r="I50" s="828">
        <v>18.264756800000001</v>
      </c>
      <c r="J50" s="828">
        <v>17.087654399999998</v>
      </c>
      <c r="K50" s="828">
        <v>17.647442399999999</v>
      </c>
      <c r="L50" s="828">
        <v>16.513548</v>
      </c>
      <c r="M50" s="828">
        <v>17.558095999999999</v>
      </c>
      <c r="N50" s="828">
        <v>18.2575872</v>
      </c>
      <c r="O50" s="828">
        <v>18.6620624</v>
      </c>
      <c r="P50" s="828">
        <v>18.175680799999999</v>
      </c>
      <c r="Q50" s="828">
        <v>18.792661600000002</v>
      </c>
      <c r="R50" s="828">
        <v>19.549126399999999</v>
      </c>
      <c r="S50" s="828">
        <v>20.124897600000001</v>
      </c>
      <c r="T50" s="828">
        <v>18.719444800000002</v>
      </c>
      <c r="U50" s="828">
        <v>19.3465104</v>
      </c>
      <c r="V50" s="828">
        <v>20.123460000000001</v>
      </c>
      <c r="W50" s="828">
        <v>20.751124799999999</v>
      </c>
      <c r="X50" s="828">
        <v>20.810918400000002</v>
      </c>
      <c r="Y50" s="828">
        <v>21.601810399999998</v>
      </c>
      <c r="Z50" s="828">
        <v>22.092440799999999</v>
      </c>
      <c r="AA50" s="828">
        <v>22.6118688</v>
      </c>
      <c r="AB50" s="828">
        <v>22.9846808</v>
      </c>
      <c r="AC50" s="828">
        <v>23.662002400000002</v>
      </c>
      <c r="AD50" s="828">
        <v>24.2119304</v>
      </c>
      <c r="AE50" s="828">
        <v>24.827887199999999</v>
      </c>
      <c r="AF50" s="828">
        <v>25.271112800000001</v>
      </c>
      <c r="AG50" s="828">
        <v>25.8549936</v>
      </c>
      <c r="AH50" s="828">
        <v>26.054879999999997</v>
      </c>
      <c r="AI50" s="828">
        <v>26.668800000000001</v>
      </c>
      <c r="AJ50" s="828">
        <v>27.378399999999999</v>
      </c>
      <c r="AK50" s="828">
        <v>28.1112</v>
      </c>
      <c r="AL50" s="828">
        <v>29.004799999999999</v>
      </c>
      <c r="AM50" s="828">
        <v>29.2456</v>
      </c>
      <c r="AN50" s="828">
        <v>29.4208</v>
      </c>
      <c r="AO50" s="828">
        <v>30.170400000000001</v>
      </c>
      <c r="AP50" s="828">
        <v>31.280799999999999</v>
      </c>
      <c r="AQ50" s="828">
        <v>31.782399999999999</v>
      </c>
      <c r="AR50" s="828">
        <v>31.699200000000001</v>
      </c>
      <c r="AS50" s="837">
        <v>32.828000000000003</v>
      </c>
      <c r="AT50" s="828">
        <v>33.2624</v>
      </c>
      <c r="AU50" s="828">
        <v>33.993600000000001</v>
      </c>
      <c r="AV50" s="828">
        <v>35.243200000000002</v>
      </c>
      <c r="AW50" s="828">
        <v>35.820799999999998</v>
      </c>
      <c r="AX50" s="837">
        <v>31.93</v>
      </c>
      <c r="AY50" s="837">
        <v>32.459200000000003</v>
      </c>
      <c r="AZ50" s="837">
        <v>32.848799999999997</v>
      </c>
      <c r="BA50" s="837">
        <v>33.228000000000002</v>
      </c>
      <c r="BB50" s="837">
        <v>30.154399999999999</v>
      </c>
    </row>
    <row r="51" spans="1:54" ht="15.75" customHeight="1" x14ac:dyDescent="0.2">
      <c r="A51" s="810" t="s">
        <v>722</v>
      </c>
      <c r="B51" s="809" t="s">
        <v>726</v>
      </c>
      <c r="C51" s="828">
        <v>1.4733192003824853</v>
      </c>
      <c r="D51" s="828">
        <v>1.7806131034969146</v>
      </c>
      <c r="E51" s="828">
        <v>2.2647289227484424</v>
      </c>
      <c r="F51" s="828">
        <v>2.3243444003118046</v>
      </c>
      <c r="G51" s="828">
        <v>2.3576662430303377</v>
      </c>
      <c r="H51" s="828">
        <v>2.0571257209590739</v>
      </c>
      <c r="I51" s="828">
        <v>2.41120100761484</v>
      </c>
      <c r="J51" s="828">
        <v>2.5369192860080321</v>
      </c>
      <c r="K51" s="828">
        <v>2.4762795089219276</v>
      </c>
      <c r="L51" s="828">
        <v>2.5433662105805488</v>
      </c>
      <c r="M51" s="828">
        <v>1.8737794804174668</v>
      </c>
      <c r="N51" s="828">
        <v>1.7592686069712431</v>
      </c>
      <c r="O51" s="828">
        <v>1.8004440923957044</v>
      </c>
      <c r="P51" s="828">
        <v>1.9036425859767523</v>
      </c>
      <c r="Q51" s="828">
        <v>1.8943564651853251</v>
      </c>
      <c r="R51" s="828">
        <v>1.8875523767650304</v>
      </c>
      <c r="S51" s="828">
        <v>1.71677892164778</v>
      </c>
      <c r="T51" s="828">
        <v>1.9017658045071935</v>
      </c>
      <c r="U51" s="828">
        <v>1.9176584941127162</v>
      </c>
      <c r="V51" s="828">
        <v>1.9589076629963236</v>
      </c>
      <c r="W51" s="828">
        <v>2.0471179470714764</v>
      </c>
      <c r="X51" s="828">
        <v>1.8115490760849842</v>
      </c>
      <c r="Y51" s="828">
        <v>1.8359572306958125</v>
      </c>
      <c r="Z51" s="828">
        <v>1.6186532001479892</v>
      </c>
      <c r="AA51" s="828">
        <v>1.5036351175007703</v>
      </c>
      <c r="AB51" s="828">
        <v>1.3539452764556121</v>
      </c>
      <c r="AC51" s="828">
        <v>1.2437662503153155</v>
      </c>
      <c r="AD51" s="828">
        <v>1.128782362599225</v>
      </c>
      <c r="AE51" s="828">
        <v>1.1197086476210509</v>
      </c>
      <c r="AF51" s="828">
        <v>0.92120992788255851</v>
      </c>
      <c r="AG51" s="828">
        <v>1.0098629457792634</v>
      </c>
      <c r="AH51" s="828">
        <v>1.0800280024317903</v>
      </c>
      <c r="AI51" s="828">
        <v>1.2021538276937846</v>
      </c>
      <c r="AJ51" s="828">
        <v>1.2586564591064489</v>
      </c>
      <c r="AK51" s="828">
        <v>1.2567944449187511</v>
      </c>
      <c r="AL51" s="828">
        <v>1.5276781774051194</v>
      </c>
      <c r="AM51" s="828">
        <v>1.3827721093087506</v>
      </c>
      <c r="AN51" s="828">
        <v>1.2572737654992387</v>
      </c>
      <c r="AO51" s="828">
        <v>1.4219234746639089</v>
      </c>
      <c r="AP51" s="828">
        <v>1.2617963734942841</v>
      </c>
      <c r="AQ51" s="828">
        <v>1.2138793797825211</v>
      </c>
      <c r="AR51" s="828">
        <v>1.3508227336967493</v>
      </c>
      <c r="AS51" s="837">
        <v>1.197758011453637</v>
      </c>
      <c r="AT51" s="828">
        <v>1.0360046178267353</v>
      </c>
      <c r="AU51" s="828">
        <v>0.66541937305845811</v>
      </c>
      <c r="AV51" s="828">
        <v>0.65033822127389118</v>
      </c>
      <c r="AW51" s="828">
        <v>0.59211407897087731</v>
      </c>
      <c r="AX51" s="837">
        <v>0.89946758534293769</v>
      </c>
      <c r="AY51" s="837">
        <v>1.008342781091339</v>
      </c>
      <c r="AZ51" s="837">
        <v>1.1516402425659384</v>
      </c>
      <c r="BA51" s="837">
        <v>1.2712170458649332</v>
      </c>
      <c r="BB51" s="837">
        <v>1.489998142891253</v>
      </c>
    </row>
    <row r="52" spans="1:54" ht="15.75" customHeight="1" thickBot="1" x14ac:dyDescent="0.25">
      <c r="A52" s="836"/>
      <c r="B52" s="814"/>
      <c r="C52" s="813"/>
      <c r="D52" s="813"/>
      <c r="E52" s="813"/>
      <c r="F52" s="813"/>
      <c r="G52" s="813"/>
      <c r="H52" s="813"/>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3"/>
      <c r="AH52" s="813"/>
      <c r="AI52" s="813"/>
      <c r="AJ52" s="813"/>
      <c r="AK52" s="813"/>
      <c r="AL52" s="813"/>
      <c r="AM52" s="813"/>
      <c r="AN52" s="813"/>
      <c r="AO52" s="813"/>
      <c r="AP52" s="813"/>
      <c r="AQ52" s="813"/>
      <c r="AR52" s="813"/>
      <c r="AS52" s="835"/>
      <c r="AT52" s="813"/>
      <c r="AU52" s="813"/>
      <c r="AV52" s="813"/>
      <c r="AW52" s="813"/>
      <c r="AX52" s="813"/>
      <c r="AY52" s="813"/>
      <c r="AZ52" s="813"/>
      <c r="BA52" s="813"/>
      <c r="BB52" s="813"/>
    </row>
    <row r="53" spans="1:54" ht="15.75" customHeight="1" thickBot="1" x14ac:dyDescent="0.25">
      <c r="A53" s="784"/>
      <c r="B53" s="784"/>
      <c r="C53" s="784"/>
      <c r="D53" s="834"/>
      <c r="E53" s="784"/>
      <c r="F53" s="784">
        <v>2009</v>
      </c>
      <c r="G53" s="784"/>
      <c r="H53" s="834"/>
      <c r="I53" s="784"/>
      <c r="J53" s="784">
        <v>2010</v>
      </c>
      <c r="K53" s="784"/>
      <c r="L53" s="834"/>
      <c r="M53" s="784"/>
      <c r="N53" s="784">
        <v>2011</v>
      </c>
      <c r="O53" s="784"/>
      <c r="P53" s="834"/>
      <c r="Q53" s="784"/>
      <c r="R53" s="784">
        <v>2012</v>
      </c>
      <c r="S53" s="784"/>
      <c r="T53" s="834"/>
      <c r="U53" s="784"/>
      <c r="V53" s="784">
        <v>2013</v>
      </c>
      <c r="W53" s="784"/>
      <c r="X53" s="834"/>
      <c r="Y53" s="784"/>
      <c r="Z53" s="784">
        <v>2014</v>
      </c>
      <c r="AA53" s="784"/>
      <c r="AB53" s="834"/>
      <c r="AC53" s="784"/>
      <c r="AD53" s="784">
        <v>2015</v>
      </c>
      <c r="AE53" s="784"/>
      <c r="AF53" s="834"/>
      <c r="AG53" s="784"/>
      <c r="AH53" s="784">
        <v>2016</v>
      </c>
      <c r="AI53" s="784"/>
      <c r="AJ53" s="834"/>
      <c r="AK53" s="784"/>
      <c r="AL53" s="784">
        <v>2017</v>
      </c>
      <c r="AM53" s="784"/>
      <c r="AN53" s="834"/>
      <c r="AO53" s="784"/>
      <c r="AP53" s="784">
        <v>2018</v>
      </c>
      <c r="AQ53" s="784"/>
      <c r="AR53" s="834"/>
      <c r="AS53" s="784"/>
      <c r="AT53" s="834"/>
      <c r="AU53" s="834"/>
      <c r="AV53" s="834"/>
      <c r="AW53" s="834"/>
      <c r="AX53" s="834"/>
      <c r="AY53" s="834"/>
      <c r="AZ53" s="834"/>
      <c r="BA53" s="834"/>
      <c r="BB53" s="834"/>
    </row>
    <row r="54" spans="1:54" ht="15.75" customHeight="1" x14ac:dyDescent="0.2">
      <c r="A54" s="810" t="s">
        <v>640</v>
      </c>
      <c r="B54" s="809" t="s">
        <v>736</v>
      </c>
      <c r="C54" s="831"/>
      <c r="D54" s="829"/>
      <c r="E54" s="831"/>
      <c r="F54" s="831">
        <v>2432.1999999999998</v>
      </c>
      <c r="G54" s="831"/>
      <c r="H54" s="829"/>
      <c r="I54" s="831"/>
      <c r="J54" s="832">
        <v>3311.2</v>
      </c>
      <c r="K54" s="831"/>
      <c r="L54" s="829"/>
      <c r="M54" s="831"/>
      <c r="N54" s="831">
        <v>3953.6</v>
      </c>
      <c r="O54" s="831"/>
      <c r="P54" s="829"/>
      <c r="Q54" s="831"/>
      <c r="R54" s="831">
        <v>3681.2</v>
      </c>
      <c r="S54" s="831"/>
      <c r="T54" s="829"/>
      <c r="U54" s="831"/>
      <c r="V54" s="831">
        <v>2962.5</v>
      </c>
      <c r="W54" s="831"/>
      <c r="X54" s="829"/>
      <c r="Y54" s="831"/>
      <c r="Z54" s="831" t="s">
        <v>122</v>
      </c>
      <c r="AA54" s="831"/>
      <c r="AB54" s="829"/>
      <c r="AC54" s="831"/>
      <c r="AD54" s="833" t="s">
        <v>122</v>
      </c>
      <c r="AE54" s="831"/>
      <c r="AF54" s="829"/>
      <c r="AG54" s="831"/>
      <c r="AH54" s="831" t="s">
        <v>122</v>
      </c>
      <c r="AI54" s="831"/>
      <c r="AJ54" s="829"/>
      <c r="AK54" s="831"/>
      <c r="AL54" s="831">
        <v>2774</v>
      </c>
      <c r="AM54" s="831"/>
      <c r="AN54" s="829"/>
      <c r="AO54" s="831"/>
      <c r="AP54" s="831">
        <v>3335.3</v>
      </c>
      <c r="AQ54" s="831"/>
      <c r="AR54" s="829"/>
      <c r="AS54" s="830"/>
      <c r="AT54" s="829"/>
      <c r="AU54" s="829"/>
      <c r="AV54" s="829"/>
      <c r="AW54" s="829"/>
      <c r="AX54" s="829"/>
      <c r="AY54" s="829"/>
      <c r="AZ54" s="899"/>
      <c r="BA54" s="829"/>
      <c r="BB54" s="829"/>
    </row>
    <row r="55" spans="1:54" ht="15.75" customHeight="1" x14ac:dyDescent="0.2">
      <c r="A55" s="810" t="s">
        <v>724</v>
      </c>
      <c r="B55" s="809" t="s">
        <v>635</v>
      </c>
      <c r="C55" s="831"/>
      <c r="D55" s="829"/>
      <c r="E55" s="831"/>
      <c r="F55" s="831">
        <v>2375</v>
      </c>
      <c r="G55" s="831"/>
      <c r="H55" s="829"/>
      <c r="I55" s="831"/>
      <c r="J55" s="832">
        <v>2475</v>
      </c>
      <c r="K55" s="831"/>
      <c r="L55" s="829"/>
      <c r="M55" s="831"/>
      <c r="N55" s="831">
        <v>1587.5</v>
      </c>
      <c r="O55" s="831"/>
      <c r="P55" s="829"/>
      <c r="Q55" s="831"/>
      <c r="R55" s="831">
        <v>2250</v>
      </c>
      <c r="S55" s="831"/>
      <c r="T55" s="829"/>
      <c r="U55" s="831"/>
      <c r="V55" s="831">
        <v>937.5</v>
      </c>
      <c r="W55" s="831"/>
      <c r="X55" s="829"/>
      <c r="Y55" s="831"/>
      <c r="Z55" s="831">
        <v>0</v>
      </c>
      <c r="AA55" s="831"/>
      <c r="AB55" s="829"/>
      <c r="AC55" s="831"/>
      <c r="AD55" s="831">
        <v>0</v>
      </c>
      <c r="AE55" s="831"/>
      <c r="AF55" s="829"/>
      <c r="AG55" s="831"/>
      <c r="AH55" s="831">
        <v>0</v>
      </c>
      <c r="AI55" s="831"/>
      <c r="AJ55" s="829"/>
      <c r="AK55" s="831"/>
      <c r="AL55" s="831">
        <v>687.5</v>
      </c>
      <c r="AM55" s="831"/>
      <c r="AN55" s="829"/>
      <c r="AO55" s="831"/>
      <c r="AP55" s="831">
        <v>1662.5</v>
      </c>
      <c r="AQ55" s="831"/>
      <c r="AR55" s="829"/>
      <c r="AS55" s="830"/>
      <c r="AT55" s="829"/>
      <c r="AU55" s="829"/>
      <c r="AV55" s="829"/>
      <c r="AW55" s="829"/>
      <c r="AX55" s="829"/>
      <c r="AY55" s="829"/>
      <c r="AZ55" s="829"/>
      <c r="BA55" s="829"/>
      <c r="BB55" s="829"/>
    </row>
    <row r="56" spans="1:54" ht="15.75" customHeight="1" x14ac:dyDescent="0.2">
      <c r="A56" s="810" t="s">
        <v>637</v>
      </c>
      <c r="B56" s="809" t="s">
        <v>636</v>
      </c>
      <c r="C56" s="818"/>
      <c r="D56" s="826"/>
      <c r="E56" s="818"/>
      <c r="F56" s="818">
        <v>1.9</v>
      </c>
      <c r="G56" s="818"/>
      <c r="H56" s="826"/>
      <c r="I56" s="818"/>
      <c r="J56" s="828">
        <v>1.98</v>
      </c>
      <c r="K56" s="818"/>
      <c r="L56" s="826"/>
      <c r="M56" s="818"/>
      <c r="N56" s="818">
        <v>1.27</v>
      </c>
      <c r="O56" s="818"/>
      <c r="P56" s="826"/>
      <c r="Q56" s="818"/>
      <c r="R56" s="818">
        <v>1.8</v>
      </c>
      <c r="S56" s="818"/>
      <c r="T56" s="826"/>
      <c r="U56" s="818"/>
      <c r="V56" s="818">
        <v>0.75</v>
      </c>
      <c r="W56" s="818"/>
      <c r="X56" s="826"/>
      <c r="Y56" s="818"/>
      <c r="Z56" s="818" t="s">
        <v>122</v>
      </c>
      <c r="AA56" s="818"/>
      <c r="AB56" s="826"/>
      <c r="AC56" s="818"/>
      <c r="AD56" s="818" t="s">
        <v>122</v>
      </c>
      <c r="AE56" s="818"/>
      <c r="AF56" s="826"/>
      <c r="AG56" s="818"/>
      <c r="AH56" s="818" t="s">
        <v>122</v>
      </c>
      <c r="AI56" s="818"/>
      <c r="AJ56" s="826"/>
      <c r="AK56" s="818"/>
      <c r="AL56" s="818">
        <v>0.55000000000000004</v>
      </c>
      <c r="AM56" s="818"/>
      <c r="AN56" s="826"/>
      <c r="AO56" s="818"/>
      <c r="AP56" s="818">
        <v>1.33</v>
      </c>
      <c r="AQ56" s="818"/>
      <c r="AR56" s="826"/>
      <c r="AS56" s="827"/>
      <c r="AT56" s="826"/>
      <c r="AU56" s="826"/>
      <c r="AV56" s="826"/>
      <c r="AW56" s="826"/>
      <c r="AX56" s="826"/>
      <c r="AY56" s="826"/>
      <c r="AZ56" s="826"/>
      <c r="BA56" s="826"/>
      <c r="BB56" s="826"/>
    </row>
    <row r="57" spans="1:54" ht="15.75" customHeight="1" x14ac:dyDescent="0.2">
      <c r="A57" s="825" t="s">
        <v>638</v>
      </c>
      <c r="B57" s="824" t="s">
        <v>639</v>
      </c>
      <c r="C57" s="822"/>
      <c r="D57" s="820"/>
      <c r="E57" s="822"/>
      <c r="F57" s="822">
        <v>45.7</v>
      </c>
      <c r="G57" s="822"/>
      <c r="H57" s="820"/>
      <c r="I57" s="822"/>
      <c r="J57" s="823">
        <v>36.25</v>
      </c>
      <c r="K57" s="822"/>
      <c r="L57" s="820"/>
      <c r="M57" s="822"/>
      <c r="N57" s="822">
        <v>33.69</v>
      </c>
      <c r="O57" s="822"/>
      <c r="P57" s="820"/>
      <c r="Q57" s="822"/>
      <c r="R57" s="822">
        <v>37</v>
      </c>
      <c r="S57" s="822"/>
      <c r="T57" s="820"/>
      <c r="U57" s="822"/>
      <c r="V57" s="822">
        <v>39.200000000000003</v>
      </c>
      <c r="W57" s="822"/>
      <c r="X57" s="820"/>
      <c r="Y57" s="822"/>
      <c r="Z57" s="818" t="s">
        <v>122</v>
      </c>
      <c r="AA57" s="822"/>
      <c r="AB57" s="820"/>
      <c r="AC57" s="822"/>
      <c r="AD57" s="818" t="s">
        <v>122</v>
      </c>
      <c r="AE57" s="822"/>
      <c r="AF57" s="820"/>
      <c r="AG57" s="822"/>
      <c r="AH57" s="818" t="s">
        <v>122</v>
      </c>
      <c r="AI57" s="822"/>
      <c r="AJ57" s="820"/>
      <c r="AK57" s="822"/>
      <c r="AL57" s="822">
        <v>40.18</v>
      </c>
      <c r="AM57" s="822"/>
      <c r="AN57" s="820"/>
      <c r="AO57" s="822"/>
      <c r="AP57" s="822">
        <v>40.869999999999997</v>
      </c>
      <c r="AQ57" s="822"/>
      <c r="AR57" s="820"/>
      <c r="AS57" s="821"/>
      <c r="AT57" s="820"/>
      <c r="AU57" s="820"/>
      <c r="AV57" s="820"/>
      <c r="AW57" s="820"/>
      <c r="AX57" s="820"/>
      <c r="AY57" s="820"/>
      <c r="AZ57" s="820"/>
      <c r="BA57" s="820"/>
      <c r="BB57" s="820"/>
    </row>
    <row r="58" spans="1:54" ht="15.75" customHeight="1" x14ac:dyDescent="0.2">
      <c r="A58" s="800" t="s">
        <v>727</v>
      </c>
      <c r="B58" s="792" t="s">
        <v>728</v>
      </c>
      <c r="C58" s="817"/>
      <c r="D58" s="815"/>
      <c r="E58" s="817"/>
      <c r="F58" s="817">
        <v>4.1575492341356671E-2</v>
      </c>
      <c r="G58" s="817"/>
      <c r="H58" s="815"/>
      <c r="I58" s="817"/>
      <c r="J58" s="819">
        <v>5.4620689655172416E-2</v>
      </c>
      <c r="K58" s="817"/>
      <c r="L58" s="815"/>
      <c r="M58" s="817"/>
      <c r="N58" s="817">
        <v>3.7696645888987836E-2</v>
      </c>
      <c r="O58" s="817"/>
      <c r="P58" s="815"/>
      <c r="Q58" s="817"/>
      <c r="R58" s="817">
        <v>4.8648648648648651E-2</v>
      </c>
      <c r="S58" s="817"/>
      <c r="T58" s="815"/>
      <c r="U58" s="817"/>
      <c r="V58" s="817">
        <v>1.9132653061224487E-2</v>
      </c>
      <c r="W58" s="817"/>
      <c r="X58" s="815"/>
      <c r="Y58" s="817"/>
      <c r="Z58" s="818" t="s">
        <v>122</v>
      </c>
      <c r="AA58" s="817"/>
      <c r="AB58" s="815"/>
      <c r="AC58" s="817"/>
      <c r="AD58" s="818" t="s">
        <v>122</v>
      </c>
      <c r="AE58" s="817"/>
      <c r="AF58" s="815"/>
      <c r="AG58" s="817"/>
      <c r="AH58" s="818" t="s">
        <v>122</v>
      </c>
      <c r="AI58" s="817"/>
      <c r="AJ58" s="815"/>
      <c r="AK58" s="817"/>
      <c r="AL58" s="817">
        <v>1.3688402190144352E-2</v>
      </c>
      <c r="AM58" s="817"/>
      <c r="AN58" s="815"/>
      <c r="AO58" s="817"/>
      <c r="AP58" s="817">
        <v>3.2542206997797897E-2</v>
      </c>
      <c r="AQ58" s="817"/>
      <c r="AR58" s="815"/>
      <c r="AS58" s="816"/>
      <c r="AT58" s="815"/>
      <c r="AU58" s="815"/>
      <c r="AV58" s="815"/>
      <c r="AW58" s="815"/>
      <c r="AX58" s="815"/>
      <c r="AY58" s="815"/>
      <c r="AZ58" s="815"/>
      <c r="BA58" s="815"/>
      <c r="BB58" s="815"/>
    </row>
    <row r="59" spans="1:54" ht="15.75" customHeight="1" x14ac:dyDescent="0.2">
      <c r="A59" s="800" t="s">
        <v>641</v>
      </c>
      <c r="B59" s="792" t="s">
        <v>729</v>
      </c>
      <c r="C59" s="817"/>
      <c r="D59" s="815"/>
      <c r="E59" s="817"/>
      <c r="F59" s="817">
        <v>0.97648219718773133</v>
      </c>
      <c r="G59" s="817"/>
      <c r="H59" s="815"/>
      <c r="I59" s="817"/>
      <c r="J59" s="819">
        <v>0.74746315535153418</v>
      </c>
      <c r="K59" s="817"/>
      <c r="L59" s="815"/>
      <c r="M59" s="817"/>
      <c r="N59" s="817">
        <v>0.40153278025091055</v>
      </c>
      <c r="O59" s="817"/>
      <c r="P59" s="815"/>
      <c r="Q59" s="817"/>
      <c r="R59" s="817">
        <v>0.611213734651744</v>
      </c>
      <c r="S59" s="817"/>
      <c r="T59" s="815"/>
      <c r="U59" s="817"/>
      <c r="V59" s="817">
        <v>0.31645569620253167</v>
      </c>
      <c r="W59" s="817"/>
      <c r="X59" s="815"/>
      <c r="Y59" s="817"/>
      <c r="Z59" s="818" t="s">
        <v>122</v>
      </c>
      <c r="AA59" s="817"/>
      <c r="AB59" s="815"/>
      <c r="AC59" s="817"/>
      <c r="AD59" s="818" t="s">
        <v>122</v>
      </c>
      <c r="AE59" s="817"/>
      <c r="AF59" s="815"/>
      <c r="AG59" s="817"/>
      <c r="AH59" s="818" t="s">
        <v>122</v>
      </c>
      <c r="AI59" s="817"/>
      <c r="AJ59" s="815"/>
      <c r="AK59" s="817"/>
      <c r="AL59" s="817">
        <v>0.24783705839942322</v>
      </c>
      <c r="AM59" s="817"/>
      <c r="AN59" s="815"/>
      <c r="AO59" s="817"/>
      <c r="AP59" s="817">
        <v>0.49845591101250258</v>
      </c>
      <c r="AQ59" s="817"/>
      <c r="AR59" s="815"/>
      <c r="AS59" s="816"/>
      <c r="AT59" s="815"/>
      <c r="AU59" s="815"/>
      <c r="AV59" s="815"/>
      <c r="AW59" s="815"/>
      <c r="AX59" s="815"/>
      <c r="AY59" s="815"/>
      <c r="AZ59" s="815"/>
      <c r="BA59" s="815"/>
      <c r="BB59" s="815"/>
    </row>
    <row r="60" spans="1:54" ht="15.75" customHeight="1" x14ac:dyDescent="0.2">
      <c r="A60" s="814"/>
      <c r="B60" s="814"/>
      <c r="C60" s="813"/>
      <c r="D60" s="813"/>
      <c r="E60" s="813"/>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13"/>
      <c r="AY60" s="813"/>
      <c r="AZ60" s="813"/>
      <c r="BA60" s="813"/>
      <c r="BB60" s="813"/>
    </row>
    <row r="61" spans="1:54" ht="14.25" thickBot="1" x14ac:dyDescent="0.25">
      <c r="A61" s="812" t="s">
        <v>379</v>
      </c>
      <c r="B61" s="812" t="s">
        <v>380</v>
      </c>
      <c r="C61" s="812"/>
      <c r="D61" s="812"/>
      <c r="E61" s="812"/>
      <c r="F61" s="742"/>
      <c r="G61" s="742"/>
      <c r="H61" s="742"/>
      <c r="I61" s="742"/>
      <c r="J61" s="742"/>
      <c r="K61" s="742"/>
      <c r="L61" s="742"/>
      <c r="M61" s="742"/>
      <c r="N61" s="742"/>
      <c r="O61" s="742"/>
      <c r="P61" s="742"/>
      <c r="Q61" s="742"/>
      <c r="R61" s="742"/>
      <c r="S61" s="742"/>
      <c r="T61" s="742"/>
      <c r="U61" s="742"/>
      <c r="V61" s="742"/>
      <c r="W61" s="742"/>
      <c r="X61" s="811"/>
      <c r="Y61" s="811"/>
      <c r="Z61" s="811"/>
      <c r="AA61" s="811"/>
      <c r="AB61" s="811"/>
      <c r="AC61" s="811"/>
      <c r="AD61" s="811"/>
      <c r="AE61" s="811"/>
      <c r="AF61" s="811"/>
      <c r="AG61" s="811"/>
      <c r="AH61" s="811"/>
      <c r="AI61" s="811"/>
      <c r="AJ61" s="811"/>
      <c r="AK61" s="811"/>
      <c r="AL61" s="811"/>
      <c r="AM61" s="811"/>
      <c r="AN61" s="811"/>
      <c r="AO61" s="811"/>
      <c r="AP61" s="314"/>
      <c r="AQ61" s="811"/>
      <c r="AR61" s="811"/>
      <c r="AS61" s="811"/>
      <c r="AT61" s="811"/>
      <c r="AU61" s="811"/>
      <c r="AV61" s="811"/>
      <c r="AW61" s="811"/>
      <c r="AX61" s="811"/>
      <c r="AY61" s="811"/>
      <c r="AZ61" s="811"/>
      <c r="BA61" s="811"/>
      <c r="BB61" s="811"/>
    </row>
    <row r="62" spans="1:54" ht="15.75" customHeight="1" thickBot="1" x14ac:dyDescent="0.25">
      <c r="A62" s="785" t="s">
        <v>325</v>
      </c>
      <c r="B62" s="784" t="s">
        <v>162</v>
      </c>
      <c r="C62" s="784" t="s">
        <v>22</v>
      </c>
      <c r="D62" s="784" t="s">
        <v>23</v>
      </c>
      <c r="E62" s="784" t="s">
        <v>24</v>
      </c>
      <c r="F62" s="784" t="s">
        <v>25</v>
      </c>
      <c r="G62" s="784" t="s">
        <v>26</v>
      </c>
      <c r="H62" s="784" t="s">
        <v>27</v>
      </c>
      <c r="I62" s="784" t="s">
        <v>28</v>
      </c>
      <c r="J62" s="784" t="s">
        <v>29</v>
      </c>
      <c r="K62" s="784" t="s">
        <v>30</v>
      </c>
      <c r="L62" s="784" t="s">
        <v>31</v>
      </c>
      <c r="M62" s="784" t="s">
        <v>32</v>
      </c>
      <c r="N62" s="784" t="s">
        <v>33</v>
      </c>
      <c r="O62" s="784" t="s">
        <v>34</v>
      </c>
      <c r="P62" s="784" t="s">
        <v>35</v>
      </c>
      <c r="Q62" s="784" t="s">
        <v>36</v>
      </c>
      <c r="R62" s="784" t="s">
        <v>37</v>
      </c>
      <c r="S62" s="784" t="s">
        <v>38</v>
      </c>
      <c r="T62" s="784" t="s">
        <v>39</v>
      </c>
      <c r="U62" s="784" t="s">
        <v>40</v>
      </c>
      <c r="V62" s="784" t="s">
        <v>41</v>
      </c>
      <c r="W62" s="784" t="s">
        <v>101</v>
      </c>
      <c r="X62" s="784" t="s">
        <v>102</v>
      </c>
      <c r="Y62" s="784" t="s">
        <v>104</v>
      </c>
      <c r="Z62" s="784" t="s">
        <v>110</v>
      </c>
      <c r="AA62" s="784" t="s">
        <v>105</v>
      </c>
      <c r="AB62" s="784" t="s">
        <v>106</v>
      </c>
      <c r="AC62" s="784" t="s">
        <v>107</v>
      </c>
      <c r="AD62" s="784" t="s">
        <v>109</v>
      </c>
      <c r="AE62" s="783" t="s">
        <v>111</v>
      </c>
      <c r="AF62" s="783" t="s">
        <v>113</v>
      </c>
      <c r="AG62" s="783" t="s">
        <v>114</v>
      </c>
      <c r="AH62" s="783" t="s">
        <v>115</v>
      </c>
      <c r="AI62" s="783" t="s">
        <v>116</v>
      </c>
      <c r="AJ62" s="783" t="s">
        <v>117</v>
      </c>
      <c r="AK62" s="783" t="s">
        <v>118</v>
      </c>
      <c r="AL62" s="783" t="s">
        <v>119</v>
      </c>
      <c r="AM62" s="783" t="s">
        <v>120</v>
      </c>
      <c r="AN62" s="783" t="s">
        <v>200</v>
      </c>
      <c r="AO62" s="783" t="s">
        <v>201</v>
      </c>
      <c r="AP62" s="783" t="s">
        <v>431</v>
      </c>
      <c r="AQ62" s="783" t="s">
        <v>646</v>
      </c>
      <c r="AR62" s="784" t="s">
        <v>653</v>
      </c>
      <c r="AS62" s="784" t="s">
        <v>664</v>
      </c>
      <c r="AT62" s="783" t="s">
        <v>796</v>
      </c>
      <c r="AU62" s="783" t="s">
        <v>810</v>
      </c>
      <c r="AV62" s="783" t="s">
        <v>828</v>
      </c>
      <c r="AW62" s="783" t="s">
        <v>905</v>
      </c>
      <c r="AX62" s="783" t="s">
        <v>913</v>
      </c>
      <c r="AY62" s="783" t="s">
        <v>927</v>
      </c>
      <c r="AZ62" s="783" t="s">
        <v>929</v>
      </c>
      <c r="BA62" s="783" t="s">
        <v>931</v>
      </c>
      <c r="BB62" s="783" t="s">
        <v>933</v>
      </c>
    </row>
    <row r="63" spans="1:54" ht="15.75" customHeight="1" x14ac:dyDescent="0.2">
      <c r="A63" s="810" t="s">
        <v>80</v>
      </c>
      <c r="B63" s="809" t="s">
        <v>81</v>
      </c>
      <c r="C63" s="794">
        <v>6341</v>
      </c>
      <c r="D63" s="794">
        <v>6311</v>
      </c>
      <c r="E63" s="794">
        <v>6296</v>
      </c>
      <c r="F63" s="808">
        <v>6212.4080000000004</v>
      </c>
      <c r="G63" s="808">
        <v>6184</v>
      </c>
      <c r="H63" s="808">
        <v>6173</v>
      </c>
      <c r="I63" s="808">
        <v>6155</v>
      </c>
      <c r="J63" s="808">
        <v>6149.5240000000003</v>
      </c>
      <c r="K63" s="808">
        <v>6257</v>
      </c>
      <c r="L63" s="808">
        <v>6281.683</v>
      </c>
      <c r="M63" s="808">
        <v>6130.402</v>
      </c>
      <c r="N63" s="808">
        <v>6145.6729999999998</v>
      </c>
      <c r="O63" s="808">
        <v>6123.0870000000004</v>
      </c>
      <c r="P63" s="808">
        <v>6125.7049999999999</v>
      </c>
      <c r="Q63" s="808">
        <v>6135</v>
      </c>
      <c r="R63" s="808">
        <v>6220</v>
      </c>
      <c r="S63" s="808">
        <v>6245</v>
      </c>
      <c r="T63" s="808">
        <v>6254</v>
      </c>
      <c r="U63" s="808">
        <v>6283</v>
      </c>
      <c r="V63" s="779">
        <v>6318</v>
      </c>
      <c r="W63" s="779">
        <v>6333</v>
      </c>
      <c r="X63" s="779">
        <v>6357</v>
      </c>
      <c r="Y63" s="806">
        <v>6358</v>
      </c>
      <c r="Z63" s="806">
        <v>6660</v>
      </c>
      <c r="AA63" s="806">
        <v>6661</v>
      </c>
      <c r="AB63" s="779">
        <v>6583</v>
      </c>
      <c r="AC63" s="806">
        <v>6600</v>
      </c>
      <c r="AD63" s="806">
        <v>6621</v>
      </c>
      <c r="AE63" s="806">
        <v>6643</v>
      </c>
      <c r="AF63" s="806">
        <v>6703</v>
      </c>
      <c r="AG63" s="806">
        <v>6780</v>
      </c>
      <c r="AH63" s="806">
        <v>6850</v>
      </c>
      <c r="AI63" s="806">
        <v>6910</v>
      </c>
      <c r="AJ63" s="806">
        <v>6978</v>
      </c>
      <c r="AK63" s="806">
        <v>7063</v>
      </c>
      <c r="AL63" s="806">
        <v>7134</v>
      </c>
      <c r="AM63" s="806">
        <v>7189</v>
      </c>
      <c r="AN63" s="806">
        <v>7267.0460000000003</v>
      </c>
      <c r="AO63" s="806">
        <v>7362.2550000000001</v>
      </c>
      <c r="AP63" s="806">
        <v>7448</v>
      </c>
      <c r="AQ63" s="806">
        <v>7779.43</v>
      </c>
      <c r="AR63" s="806">
        <v>7850.7920000000004</v>
      </c>
      <c r="AS63" s="807">
        <v>7952.826</v>
      </c>
      <c r="AT63" s="806">
        <v>8011.826</v>
      </c>
      <c r="AU63" s="806">
        <v>8075.4080000000004</v>
      </c>
      <c r="AV63" s="806">
        <v>8110.0219999999999</v>
      </c>
      <c r="AW63" s="806">
        <v>8203.7829999999994</v>
      </c>
      <c r="AX63" s="806">
        <v>8256.5190000000002</v>
      </c>
      <c r="AY63" s="806">
        <v>8327</v>
      </c>
      <c r="AZ63" s="806">
        <v>8353.0159999999996</v>
      </c>
      <c r="BA63" s="806">
        <v>8432.8359999999993</v>
      </c>
      <c r="BB63" s="806">
        <v>8490.0669999999991</v>
      </c>
    </row>
    <row r="64" spans="1:54" ht="15.75" customHeight="1" x14ac:dyDescent="0.2">
      <c r="A64" s="800" t="s">
        <v>82</v>
      </c>
      <c r="B64" s="792" t="s">
        <v>83</v>
      </c>
      <c r="C64" s="794">
        <v>7453</v>
      </c>
      <c r="D64" s="794">
        <v>7462</v>
      </c>
      <c r="E64" s="794">
        <v>7462</v>
      </c>
      <c r="F64" s="794">
        <v>7456.48</v>
      </c>
      <c r="G64" s="794">
        <v>7260</v>
      </c>
      <c r="H64" s="794">
        <v>7252.9970000000003</v>
      </c>
      <c r="I64" s="794">
        <v>7192</v>
      </c>
      <c r="J64" s="794">
        <v>7170.5079999999998</v>
      </c>
      <c r="K64" s="794">
        <v>7094</v>
      </c>
      <c r="L64" s="794">
        <v>7086.4859999999999</v>
      </c>
      <c r="M64" s="794">
        <v>7097.3010000000004</v>
      </c>
      <c r="N64" s="794">
        <v>7166.18</v>
      </c>
      <c r="O64" s="794">
        <v>7125</v>
      </c>
      <c r="P64" s="794">
        <v>7121.5110000000004</v>
      </c>
      <c r="Q64" s="794">
        <v>7158</v>
      </c>
      <c r="R64" s="794">
        <v>7164</v>
      </c>
      <c r="S64" s="794">
        <v>7120</v>
      </c>
      <c r="T64" s="794">
        <v>7225</v>
      </c>
      <c r="U64" s="794">
        <v>7090</v>
      </c>
      <c r="V64" s="755">
        <v>7080</v>
      </c>
      <c r="W64" s="755">
        <v>7430</v>
      </c>
      <c r="X64" s="755">
        <v>7451</v>
      </c>
      <c r="Y64" s="790">
        <v>7441</v>
      </c>
      <c r="Z64" s="790">
        <v>7468</v>
      </c>
      <c r="AA64" s="790">
        <v>7452</v>
      </c>
      <c r="AB64" s="755">
        <v>7450</v>
      </c>
      <c r="AC64" s="790">
        <v>7489</v>
      </c>
      <c r="AD64" s="790">
        <v>7523</v>
      </c>
      <c r="AE64" s="790">
        <v>7558</v>
      </c>
      <c r="AF64" s="790">
        <v>7642</v>
      </c>
      <c r="AG64" s="790">
        <v>7763</v>
      </c>
      <c r="AH64" s="790">
        <v>7864</v>
      </c>
      <c r="AI64" s="790">
        <v>7985</v>
      </c>
      <c r="AJ64" s="790">
        <v>8089</v>
      </c>
      <c r="AK64" s="790">
        <v>8233</v>
      </c>
      <c r="AL64" s="790">
        <v>8340</v>
      </c>
      <c r="AM64" s="790">
        <v>8462</v>
      </c>
      <c r="AN64" s="790">
        <v>8651.16</v>
      </c>
      <c r="AO64" s="790">
        <v>8771.1080000000002</v>
      </c>
      <c r="AP64" s="790">
        <v>8893</v>
      </c>
      <c r="AQ64" s="790">
        <v>8994.3730000000014</v>
      </c>
      <c r="AR64" s="790">
        <v>9084.3610000000008</v>
      </c>
      <c r="AS64" s="791">
        <v>9209.9940000000006</v>
      </c>
      <c r="AT64" s="790">
        <v>9282.8770000000004</v>
      </c>
      <c r="AU64" s="790">
        <v>9428.732</v>
      </c>
      <c r="AV64" s="790">
        <v>9468.2379999999994</v>
      </c>
      <c r="AW64" s="790">
        <v>9548.6489999999994</v>
      </c>
      <c r="AX64" s="790">
        <v>9510.0810000000001</v>
      </c>
      <c r="AY64" s="790">
        <v>9531</v>
      </c>
      <c r="AZ64" s="790">
        <v>9627.4269999999997</v>
      </c>
      <c r="BA64" s="790">
        <v>9737.1090000000004</v>
      </c>
      <c r="BB64" s="790">
        <v>9814.5329999999994</v>
      </c>
    </row>
    <row r="65" spans="1:54" ht="15.75" customHeight="1" x14ac:dyDescent="0.2">
      <c r="A65" s="805" t="s">
        <v>794</v>
      </c>
      <c r="B65" s="805" t="s">
        <v>713</v>
      </c>
      <c r="C65" s="804">
        <v>1035</v>
      </c>
      <c r="D65" s="804">
        <v>1050</v>
      </c>
      <c r="E65" s="804">
        <v>1064</v>
      </c>
      <c r="F65" s="804">
        <v>1106.0650000000001</v>
      </c>
      <c r="G65" s="804">
        <v>1068</v>
      </c>
      <c r="H65" s="804">
        <v>1081</v>
      </c>
      <c r="I65" s="804">
        <v>1050</v>
      </c>
      <c r="J65" s="804">
        <v>1031</v>
      </c>
      <c r="K65" s="804">
        <v>958</v>
      </c>
      <c r="L65" s="804">
        <v>943</v>
      </c>
      <c r="M65" s="804">
        <v>942</v>
      </c>
      <c r="N65" s="804">
        <v>937</v>
      </c>
      <c r="O65" s="804">
        <v>928</v>
      </c>
      <c r="P65" s="804">
        <v>910</v>
      </c>
      <c r="Q65" s="804">
        <v>896</v>
      </c>
      <c r="R65" s="804">
        <v>891</v>
      </c>
      <c r="S65" s="804">
        <v>872</v>
      </c>
      <c r="T65" s="804">
        <v>856</v>
      </c>
      <c r="U65" s="804">
        <v>839</v>
      </c>
      <c r="V65" s="803">
        <v>825</v>
      </c>
      <c r="W65" s="803">
        <v>813</v>
      </c>
      <c r="X65" s="803">
        <v>812</v>
      </c>
      <c r="Y65" s="801">
        <v>813</v>
      </c>
      <c r="Z65" s="801">
        <v>843</v>
      </c>
      <c r="AA65" s="801">
        <v>821</v>
      </c>
      <c r="AB65" s="803">
        <v>838</v>
      </c>
      <c r="AC65" s="801">
        <v>845</v>
      </c>
      <c r="AD65" s="801">
        <v>838</v>
      </c>
      <c r="AE65" s="801">
        <v>835</v>
      </c>
      <c r="AF65" s="801">
        <v>840</v>
      </c>
      <c r="AG65" s="801">
        <v>842</v>
      </c>
      <c r="AH65" s="801">
        <v>852</v>
      </c>
      <c r="AI65" s="801">
        <v>859</v>
      </c>
      <c r="AJ65" s="801">
        <v>859</v>
      </c>
      <c r="AK65" s="801">
        <v>866</v>
      </c>
      <c r="AL65" s="801">
        <v>875</v>
      </c>
      <c r="AM65" s="801">
        <v>885</v>
      </c>
      <c r="AN65" s="801">
        <v>902.48900000000003</v>
      </c>
      <c r="AO65" s="801">
        <v>919.32399999999996</v>
      </c>
      <c r="AP65" s="801">
        <v>932</v>
      </c>
      <c r="AQ65" s="790">
        <v>942.21699999999998</v>
      </c>
      <c r="AR65" s="790">
        <v>954.36599999999999</v>
      </c>
      <c r="AS65" s="791">
        <v>968.42</v>
      </c>
      <c r="AT65" s="790">
        <v>980.72299999999996</v>
      </c>
      <c r="AU65" s="790">
        <v>981.99099999999999</v>
      </c>
      <c r="AV65" s="790">
        <v>966.31200000000001</v>
      </c>
      <c r="AW65" s="790">
        <v>969.46799999999996</v>
      </c>
      <c r="AX65" s="790">
        <v>966.66</v>
      </c>
      <c r="AY65" s="790">
        <v>964</v>
      </c>
      <c r="AZ65" s="790">
        <v>966.22199999999998</v>
      </c>
      <c r="BA65" s="790">
        <v>970.59100000000001</v>
      </c>
      <c r="BB65" s="790">
        <v>971.64499999999998</v>
      </c>
    </row>
    <row r="66" spans="1:54" ht="15.75" customHeight="1" x14ac:dyDescent="0.2">
      <c r="A66" s="800" t="s">
        <v>84</v>
      </c>
      <c r="B66" s="792" t="s">
        <v>85</v>
      </c>
      <c r="C66" s="794">
        <v>1237</v>
      </c>
      <c r="D66" s="794">
        <v>1237</v>
      </c>
      <c r="E66" s="794">
        <v>1233</v>
      </c>
      <c r="F66" s="794">
        <v>1228</v>
      </c>
      <c r="G66" s="794">
        <v>1224</v>
      </c>
      <c r="H66" s="794">
        <v>1222</v>
      </c>
      <c r="I66" s="794">
        <v>1211</v>
      </c>
      <c r="J66" s="794">
        <v>1208</v>
      </c>
      <c r="K66" s="794">
        <v>1205</v>
      </c>
      <c r="L66" s="794">
        <v>1201</v>
      </c>
      <c r="M66" s="794">
        <v>1201</v>
      </c>
      <c r="N66" s="794">
        <v>1199</v>
      </c>
      <c r="O66" s="794">
        <v>1196</v>
      </c>
      <c r="P66" s="794">
        <v>1197</v>
      </c>
      <c r="Q66" s="794">
        <v>1196</v>
      </c>
      <c r="R66" s="794">
        <v>1198</v>
      </c>
      <c r="S66" s="794">
        <v>1199</v>
      </c>
      <c r="T66" s="794">
        <v>1177</v>
      </c>
      <c r="U66" s="794">
        <v>1181</v>
      </c>
      <c r="V66" s="755">
        <v>1186</v>
      </c>
      <c r="W66" s="755">
        <v>1186</v>
      </c>
      <c r="X66" s="755">
        <v>1186</v>
      </c>
      <c r="Y66" s="790">
        <v>1189</v>
      </c>
      <c r="Z66" s="790">
        <v>1319</v>
      </c>
      <c r="AA66" s="790">
        <v>1323</v>
      </c>
      <c r="AB66" s="755">
        <v>1311</v>
      </c>
      <c r="AC66" s="755">
        <v>1290</v>
      </c>
      <c r="AD66" s="790">
        <v>1278</v>
      </c>
      <c r="AE66" s="790">
        <v>1275</v>
      </c>
      <c r="AF66" s="790">
        <v>1267</v>
      </c>
      <c r="AG66" s="790">
        <v>1256</v>
      </c>
      <c r="AH66" s="790">
        <v>1238</v>
      </c>
      <c r="AI66" s="790">
        <v>1213</v>
      </c>
      <c r="AJ66" s="790">
        <v>1221</v>
      </c>
      <c r="AK66" s="790">
        <v>1208</v>
      </c>
      <c r="AL66" s="790">
        <v>1194</v>
      </c>
      <c r="AM66" s="790">
        <v>1186</v>
      </c>
      <c r="AN66" s="790">
        <v>1187</v>
      </c>
      <c r="AO66" s="790">
        <v>1174</v>
      </c>
      <c r="AP66" s="790">
        <v>1155</v>
      </c>
      <c r="AQ66" s="790">
        <v>1145</v>
      </c>
      <c r="AR66" s="790">
        <v>1132</v>
      </c>
      <c r="AS66" s="791">
        <v>1121</v>
      </c>
      <c r="AT66" s="790">
        <v>1115</v>
      </c>
      <c r="AU66" s="790">
        <v>1101</v>
      </c>
      <c r="AV66" s="790">
        <v>1084</v>
      </c>
      <c r="AW66" s="790">
        <v>1040</v>
      </c>
      <c r="AX66" s="790">
        <v>1004</v>
      </c>
      <c r="AY66" s="790">
        <v>998</v>
      </c>
      <c r="AZ66" s="790">
        <v>989</v>
      </c>
      <c r="BA66" s="790">
        <v>984</v>
      </c>
      <c r="BB66" s="790">
        <v>975</v>
      </c>
    </row>
    <row r="67" spans="1:54" ht="15.75" customHeight="1" x14ac:dyDescent="0.2">
      <c r="A67" s="805" t="s">
        <v>723</v>
      </c>
      <c r="B67" s="805" t="s">
        <v>714</v>
      </c>
      <c r="C67" s="804">
        <v>1169</v>
      </c>
      <c r="D67" s="804">
        <v>1169</v>
      </c>
      <c r="E67" s="804">
        <v>1165</v>
      </c>
      <c r="F67" s="804">
        <v>1160</v>
      </c>
      <c r="G67" s="804">
        <v>1156</v>
      </c>
      <c r="H67" s="804">
        <v>1154</v>
      </c>
      <c r="I67" s="804">
        <v>1143</v>
      </c>
      <c r="J67" s="804">
        <v>1140</v>
      </c>
      <c r="K67" s="804">
        <v>1138</v>
      </c>
      <c r="L67" s="804">
        <v>1134</v>
      </c>
      <c r="M67" s="804">
        <v>1134</v>
      </c>
      <c r="N67" s="804">
        <v>1131</v>
      </c>
      <c r="O67" s="804">
        <v>1132</v>
      </c>
      <c r="P67" s="804">
        <v>1133</v>
      </c>
      <c r="Q67" s="804">
        <v>1132</v>
      </c>
      <c r="R67" s="804">
        <v>1134</v>
      </c>
      <c r="S67" s="804">
        <v>1135</v>
      </c>
      <c r="T67" s="804">
        <v>1138</v>
      </c>
      <c r="U67" s="804">
        <v>1142</v>
      </c>
      <c r="V67" s="803">
        <v>1147</v>
      </c>
      <c r="W67" s="803">
        <v>1147</v>
      </c>
      <c r="X67" s="803">
        <v>1147</v>
      </c>
      <c r="Y67" s="801">
        <v>1150</v>
      </c>
      <c r="Z67" s="801">
        <v>1280</v>
      </c>
      <c r="AA67" s="801">
        <v>1284</v>
      </c>
      <c r="AB67" s="803">
        <v>1272</v>
      </c>
      <c r="AC67" s="801">
        <v>1251</v>
      </c>
      <c r="AD67" s="801">
        <v>1238</v>
      </c>
      <c r="AE67" s="801">
        <v>1235</v>
      </c>
      <c r="AF67" s="801">
        <v>1227</v>
      </c>
      <c r="AG67" s="801">
        <v>1216</v>
      </c>
      <c r="AH67" s="801">
        <v>1198</v>
      </c>
      <c r="AI67" s="801">
        <v>1190</v>
      </c>
      <c r="AJ67" s="801">
        <v>1180</v>
      </c>
      <c r="AK67" s="801">
        <v>1167</v>
      </c>
      <c r="AL67" s="801">
        <v>1153</v>
      </c>
      <c r="AM67" s="801">
        <v>1145</v>
      </c>
      <c r="AN67" s="801">
        <v>1146</v>
      </c>
      <c r="AO67" s="801">
        <v>1132</v>
      </c>
      <c r="AP67" s="801">
        <v>1113</v>
      </c>
      <c r="AQ67" s="801">
        <v>1103</v>
      </c>
      <c r="AR67" s="801">
        <v>1090</v>
      </c>
      <c r="AS67" s="802">
        <v>1079</v>
      </c>
      <c r="AT67" s="801">
        <v>1073</v>
      </c>
      <c r="AU67" s="801">
        <v>1059</v>
      </c>
      <c r="AV67" s="801">
        <v>1042</v>
      </c>
      <c r="AW67" s="801">
        <v>1008</v>
      </c>
      <c r="AX67" s="801">
        <v>972</v>
      </c>
      <c r="AY67" s="801">
        <v>965</v>
      </c>
      <c r="AZ67" s="801">
        <v>956</v>
      </c>
      <c r="BA67" s="801">
        <v>951</v>
      </c>
      <c r="BB67" s="801">
        <v>942</v>
      </c>
    </row>
    <row r="68" spans="1:54" ht="15.75" customHeight="1" x14ac:dyDescent="0.2">
      <c r="A68" s="805" t="s">
        <v>287</v>
      </c>
      <c r="B68" s="805" t="s">
        <v>304</v>
      </c>
      <c r="C68" s="804">
        <v>68</v>
      </c>
      <c r="D68" s="804">
        <v>68</v>
      </c>
      <c r="E68" s="804">
        <v>68</v>
      </c>
      <c r="F68" s="804">
        <v>68</v>
      </c>
      <c r="G68" s="804">
        <v>68</v>
      </c>
      <c r="H68" s="804">
        <v>68</v>
      </c>
      <c r="I68" s="804">
        <v>68</v>
      </c>
      <c r="J68" s="804">
        <v>68</v>
      </c>
      <c r="K68" s="804">
        <v>67</v>
      </c>
      <c r="L68" s="804">
        <v>67</v>
      </c>
      <c r="M68" s="804">
        <v>67</v>
      </c>
      <c r="N68" s="804">
        <v>67</v>
      </c>
      <c r="O68" s="804">
        <v>64</v>
      </c>
      <c r="P68" s="804">
        <v>64</v>
      </c>
      <c r="Q68" s="804">
        <v>64</v>
      </c>
      <c r="R68" s="804">
        <v>64</v>
      </c>
      <c r="S68" s="804">
        <v>64</v>
      </c>
      <c r="T68" s="804">
        <v>39</v>
      </c>
      <c r="U68" s="804">
        <v>39</v>
      </c>
      <c r="V68" s="803">
        <v>39</v>
      </c>
      <c r="W68" s="803">
        <v>39</v>
      </c>
      <c r="X68" s="803">
        <v>39</v>
      </c>
      <c r="Y68" s="801">
        <v>39</v>
      </c>
      <c r="Z68" s="801">
        <v>39</v>
      </c>
      <c r="AA68" s="801">
        <v>39</v>
      </c>
      <c r="AB68" s="803">
        <v>39</v>
      </c>
      <c r="AC68" s="801">
        <v>39</v>
      </c>
      <c r="AD68" s="801">
        <v>40</v>
      </c>
      <c r="AE68" s="801">
        <v>40</v>
      </c>
      <c r="AF68" s="801">
        <v>40</v>
      </c>
      <c r="AG68" s="801">
        <v>40</v>
      </c>
      <c r="AH68" s="801">
        <v>40</v>
      </c>
      <c r="AI68" s="801">
        <v>40</v>
      </c>
      <c r="AJ68" s="801">
        <v>41</v>
      </c>
      <c r="AK68" s="801">
        <v>41</v>
      </c>
      <c r="AL68" s="801">
        <v>41</v>
      </c>
      <c r="AM68" s="801">
        <v>41</v>
      </c>
      <c r="AN68" s="801">
        <v>41</v>
      </c>
      <c r="AO68" s="801">
        <v>42</v>
      </c>
      <c r="AP68" s="801">
        <v>42</v>
      </c>
      <c r="AQ68" s="801">
        <v>42</v>
      </c>
      <c r="AR68" s="801">
        <v>42</v>
      </c>
      <c r="AS68" s="802">
        <v>42</v>
      </c>
      <c r="AT68" s="801">
        <v>42</v>
      </c>
      <c r="AU68" s="801">
        <v>42</v>
      </c>
      <c r="AV68" s="801">
        <v>42</v>
      </c>
      <c r="AW68" s="801">
        <v>32</v>
      </c>
      <c r="AX68" s="801">
        <v>32</v>
      </c>
      <c r="AY68" s="801">
        <v>33</v>
      </c>
      <c r="AZ68" s="801">
        <v>33</v>
      </c>
      <c r="BA68" s="801">
        <v>33</v>
      </c>
      <c r="BB68" s="801">
        <v>33</v>
      </c>
    </row>
    <row r="69" spans="1:54" ht="15.75" customHeight="1" x14ac:dyDescent="0.2">
      <c r="A69" s="800" t="s">
        <v>86</v>
      </c>
      <c r="B69" s="792" t="s">
        <v>87</v>
      </c>
      <c r="C69" s="794">
        <v>2201</v>
      </c>
      <c r="D69" s="794">
        <v>2223</v>
      </c>
      <c r="E69" s="794">
        <v>2202</v>
      </c>
      <c r="F69" s="794">
        <v>2175</v>
      </c>
      <c r="G69" s="794">
        <v>2132</v>
      </c>
      <c r="H69" s="794">
        <v>2028</v>
      </c>
      <c r="I69" s="794">
        <v>1983</v>
      </c>
      <c r="J69" s="794">
        <v>1942</v>
      </c>
      <c r="K69" s="794">
        <v>1848</v>
      </c>
      <c r="L69" s="794">
        <v>1709</v>
      </c>
      <c r="M69" s="794">
        <v>1560</v>
      </c>
      <c r="N69" s="794">
        <v>1400</v>
      </c>
      <c r="O69" s="794">
        <v>1253</v>
      </c>
      <c r="P69" s="794">
        <v>1218</v>
      </c>
      <c r="Q69" s="794">
        <v>1210</v>
      </c>
      <c r="R69" s="794">
        <v>1208</v>
      </c>
      <c r="S69" s="794">
        <v>1202</v>
      </c>
      <c r="T69" s="794">
        <v>1149</v>
      </c>
      <c r="U69" s="794">
        <v>1115</v>
      </c>
      <c r="V69" s="755">
        <v>1074</v>
      </c>
      <c r="W69" s="755">
        <v>1069</v>
      </c>
      <c r="X69" s="755">
        <v>1054</v>
      </c>
      <c r="Y69" s="790">
        <v>1027</v>
      </c>
      <c r="Z69" s="790">
        <v>1001</v>
      </c>
      <c r="AA69" s="790">
        <v>965</v>
      </c>
      <c r="AB69" s="755">
        <v>926</v>
      </c>
      <c r="AC69" s="790">
        <v>887</v>
      </c>
      <c r="AD69" s="790">
        <v>881</v>
      </c>
      <c r="AE69" s="790">
        <v>870</v>
      </c>
      <c r="AF69" s="790">
        <v>857</v>
      </c>
      <c r="AG69" s="790">
        <v>851</v>
      </c>
      <c r="AH69" s="790">
        <v>837</v>
      </c>
      <c r="AI69" s="790">
        <v>819</v>
      </c>
      <c r="AJ69" s="790">
        <v>790</v>
      </c>
      <c r="AK69" s="790">
        <v>769</v>
      </c>
      <c r="AL69" s="790">
        <v>745</v>
      </c>
      <c r="AM69" s="790">
        <v>712</v>
      </c>
      <c r="AN69" s="790">
        <v>600</v>
      </c>
      <c r="AO69" s="790">
        <v>590</v>
      </c>
      <c r="AP69" s="790">
        <v>577</v>
      </c>
      <c r="AQ69" s="790">
        <v>557</v>
      </c>
      <c r="AR69" s="790">
        <v>535</v>
      </c>
      <c r="AS69" s="791">
        <v>530</v>
      </c>
      <c r="AT69" s="790">
        <v>538</v>
      </c>
      <c r="AU69" s="790">
        <v>531</v>
      </c>
      <c r="AV69" s="790">
        <v>501</v>
      </c>
      <c r="AW69" s="790">
        <v>498</v>
      </c>
      <c r="AX69" s="790">
        <v>492</v>
      </c>
      <c r="AY69" s="790">
        <v>485</v>
      </c>
      <c r="AZ69" s="790">
        <v>471</v>
      </c>
      <c r="BA69" s="790">
        <v>453</v>
      </c>
      <c r="BB69" s="790">
        <v>447</v>
      </c>
    </row>
    <row r="70" spans="1:54" ht="15.75" customHeight="1" x14ac:dyDescent="0.2">
      <c r="A70" s="800" t="s">
        <v>88</v>
      </c>
      <c r="B70" s="792" t="s">
        <v>89</v>
      </c>
      <c r="C70" s="794">
        <v>2339</v>
      </c>
      <c r="D70" s="794">
        <v>2356</v>
      </c>
      <c r="E70" s="794">
        <v>2368</v>
      </c>
      <c r="F70" s="794">
        <v>2388</v>
      </c>
      <c r="G70" s="794">
        <v>2390</v>
      </c>
      <c r="H70" s="794">
        <v>2390</v>
      </c>
      <c r="I70" s="794">
        <v>2388</v>
      </c>
      <c r="J70" s="794">
        <v>2419</v>
      </c>
      <c r="K70" s="794">
        <v>2419</v>
      </c>
      <c r="L70" s="794">
        <v>2426</v>
      </c>
      <c r="M70" s="794">
        <v>2425</v>
      </c>
      <c r="N70" s="794">
        <v>2457</v>
      </c>
      <c r="O70" s="794">
        <v>2465</v>
      </c>
      <c r="P70" s="794">
        <v>2525</v>
      </c>
      <c r="Q70" s="794">
        <v>2569</v>
      </c>
      <c r="R70" s="794">
        <v>2803</v>
      </c>
      <c r="S70" s="794">
        <v>2911</v>
      </c>
      <c r="T70" s="794">
        <v>2945</v>
      </c>
      <c r="U70" s="794">
        <v>2960</v>
      </c>
      <c r="V70" s="755">
        <v>2992</v>
      </c>
      <c r="W70" s="755">
        <v>3028</v>
      </c>
      <c r="X70" s="755">
        <v>3040</v>
      </c>
      <c r="Y70" s="790">
        <v>3056</v>
      </c>
      <c r="Z70" s="790">
        <v>3065</v>
      </c>
      <c r="AA70" s="790">
        <v>3073</v>
      </c>
      <c r="AB70" s="755">
        <v>3217</v>
      </c>
      <c r="AC70" s="790">
        <v>3214</v>
      </c>
      <c r="AD70" s="790">
        <v>3196</v>
      </c>
      <c r="AE70" s="790">
        <v>3191</v>
      </c>
      <c r="AF70" s="790">
        <v>3200</v>
      </c>
      <c r="AG70" s="790">
        <v>3178</v>
      </c>
      <c r="AH70" s="790">
        <v>3206</v>
      </c>
      <c r="AI70" s="790">
        <v>3196</v>
      </c>
      <c r="AJ70" s="790">
        <v>3213</v>
      </c>
      <c r="AK70" s="790">
        <v>3208</v>
      </c>
      <c r="AL70" s="790">
        <v>3190</v>
      </c>
      <c r="AM70" s="790">
        <v>3179</v>
      </c>
      <c r="AN70" s="790">
        <v>3185</v>
      </c>
      <c r="AO70" s="790">
        <v>3146</v>
      </c>
      <c r="AP70" s="790">
        <v>3133</v>
      </c>
      <c r="AQ70" s="790">
        <v>3104</v>
      </c>
      <c r="AR70" s="790">
        <v>3106</v>
      </c>
      <c r="AS70" s="791">
        <v>3089</v>
      </c>
      <c r="AT70" s="790">
        <v>3080</v>
      </c>
      <c r="AU70" s="790">
        <v>3057</v>
      </c>
      <c r="AV70" s="790">
        <v>3056</v>
      </c>
      <c r="AW70" s="790">
        <v>3038</v>
      </c>
      <c r="AX70" s="790">
        <v>3022</v>
      </c>
      <c r="AY70" s="790">
        <v>3002</v>
      </c>
      <c r="AZ70" s="790">
        <v>2984</v>
      </c>
      <c r="BA70" s="790">
        <v>2973</v>
      </c>
      <c r="BB70" s="790">
        <v>2976</v>
      </c>
    </row>
    <row r="71" spans="1:54" ht="15.75" customHeight="1" x14ac:dyDescent="0.2">
      <c r="A71" s="799" t="s">
        <v>127</v>
      </c>
      <c r="B71" s="798" t="s">
        <v>128</v>
      </c>
      <c r="C71" s="797" t="s">
        <v>122</v>
      </c>
      <c r="D71" s="797" t="s">
        <v>122</v>
      </c>
      <c r="E71" s="797" t="s">
        <v>122</v>
      </c>
      <c r="F71" s="797" t="s">
        <v>122</v>
      </c>
      <c r="G71" s="797" t="s">
        <v>122</v>
      </c>
      <c r="H71" s="797" t="s">
        <v>122</v>
      </c>
      <c r="I71" s="797" t="s">
        <v>122</v>
      </c>
      <c r="J71" s="797" t="s">
        <v>122</v>
      </c>
      <c r="K71" s="797" t="s">
        <v>122</v>
      </c>
      <c r="L71" s="797" t="s">
        <v>122</v>
      </c>
      <c r="M71" s="797" t="s">
        <v>122</v>
      </c>
      <c r="N71" s="797" t="s">
        <v>122</v>
      </c>
      <c r="O71" s="797" t="s">
        <v>122</v>
      </c>
      <c r="P71" s="797" t="s">
        <v>122</v>
      </c>
      <c r="Q71" s="797" t="s">
        <v>122</v>
      </c>
      <c r="R71" s="797" t="s">
        <v>122</v>
      </c>
      <c r="S71" s="794">
        <v>11.295999999999999</v>
      </c>
      <c r="T71" s="794">
        <v>38.823</v>
      </c>
      <c r="U71" s="794">
        <v>55</v>
      </c>
      <c r="V71" s="759">
        <v>96</v>
      </c>
      <c r="W71" s="759">
        <v>129</v>
      </c>
      <c r="X71" s="759">
        <v>159</v>
      </c>
      <c r="Y71" s="791">
        <v>184</v>
      </c>
      <c r="Z71" s="791">
        <v>212</v>
      </c>
      <c r="AA71" s="791">
        <v>270.06599999999997</v>
      </c>
      <c r="AB71" s="759">
        <v>307.60899999999998</v>
      </c>
      <c r="AC71" s="791">
        <v>353.85700000000003</v>
      </c>
      <c r="AD71" s="791">
        <v>430.577</v>
      </c>
      <c r="AE71" s="791">
        <v>554.14599999999996</v>
      </c>
      <c r="AF71" s="791">
        <v>622.96199999999999</v>
      </c>
      <c r="AG71" s="791">
        <v>817.85400000000004</v>
      </c>
      <c r="AH71" s="791">
        <v>1044.7349999999999</v>
      </c>
      <c r="AI71" s="795">
        <v>1243</v>
      </c>
      <c r="AJ71" s="795">
        <v>1459</v>
      </c>
      <c r="AK71" s="795">
        <v>1708</v>
      </c>
      <c r="AL71" s="795">
        <v>2120</v>
      </c>
      <c r="AM71" s="795">
        <v>2356</v>
      </c>
      <c r="AN71" s="795">
        <v>2592</v>
      </c>
      <c r="AO71" s="795">
        <v>2875</v>
      </c>
      <c r="AP71" s="795">
        <v>3120</v>
      </c>
      <c r="AQ71" s="795">
        <v>3364.0030000000002</v>
      </c>
      <c r="AR71" s="795">
        <v>3601.2869999999998</v>
      </c>
      <c r="AS71" s="796">
        <v>3951.5039999999999</v>
      </c>
      <c r="AT71" s="795">
        <v>4209.7849999999999</v>
      </c>
      <c r="AU71" s="795">
        <v>4543.2169999999996</v>
      </c>
      <c r="AV71" s="795">
        <v>4735.4809999999998</v>
      </c>
      <c r="AW71" s="795">
        <v>5003</v>
      </c>
      <c r="AX71" s="795">
        <v>5210</v>
      </c>
      <c r="AY71" s="795">
        <v>5421</v>
      </c>
      <c r="AZ71" s="795">
        <v>5658</v>
      </c>
      <c r="BA71" s="795">
        <v>5916</v>
      </c>
      <c r="BB71" s="795">
        <v>6124</v>
      </c>
    </row>
    <row r="72" spans="1:54" ht="15.75" customHeight="1" x14ac:dyDescent="0.2">
      <c r="A72" s="793" t="s">
        <v>90</v>
      </c>
      <c r="B72" s="792" t="s">
        <v>91</v>
      </c>
      <c r="C72" s="794">
        <v>28940</v>
      </c>
      <c r="D72" s="794">
        <v>28794</v>
      </c>
      <c r="E72" s="794">
        <v>28517</v>
      </c>
      <c r="F72" s="794">
        <v>27846</v>
      </c>
      <c r="G72" s="794">
        <v>27732</v>
      </c>
      <c r="H72" s="794">
        <v>27540</v>
      </c>
      <c r="I72" s="794">
        <v>27119</v>
      </c>
      <c r="J72" s="794">
        <v>26770</v>
      </c>
      <c r="K72" s="794">
        <v>26648.799999999999</v>
      </c>
      <c r="L72" s="794">
        <v>26490.11</v>
      </c>
      <c r="M72" s="794">
        <v>26201</v>
      </c>
      <c r="N72" s="794">
        <v>25908</v>
      </c>
      <c r="O72" s="794">
        <v>25668</v>
      </c>
      <c r="P72" s="794">
        <v>25437</v>
      </c>
      <c r="Q72" s="794">
        <v>25312.6</v>
      </c>
      <c r="R72" s="794">
        <v>25399</v>
      </c>
      <c r="S72" s="794">
        <v>25128</v>
      </c>
      <c r="T72" s="794">
        <v>24673.4</v>
      </c>
      <c r="U72" s="794">
        <v>24645.599999999999</v>
      </c>
      <c r="V72" s="794">
        <v>24437</v>
      </c>
      <c r="W72" s="794">
        <v>24373</v>
      </c>
      <c r="X72" s="794">
        <v>24421</v>
      </c>
      <c r="Y72" s="790">
        <v>24398</v>
      </c>
      <c r="Z72" s="790">
        <v>25927</v>
      </c>
      <c r="AA72" s="790">
        <v>25844</v>
      </c>
      <c r="AB72" s="794">
        <v>25741</v>
      </c>
      <c r="AC72" s="790">
        <v>25784</v>
      </c>
      <c r="AD72" s="790">
        <v>25909</v>
      </c>
      <c r="AE72" s="790">
        <v>25644</v>
      </c>
      <c r="AF72" s="790">
        <v>25443</v>
      </c>
      <c r="AG72" s="790">
        <v>25403</v>
      </c>
      <c r="AH72" s="790">
        <v>25381</v>
      </c>
      <c r="AI72" s="790">
        <v>25035</v>
      </c>
      <c r="AJ72" s="790">
        <v>24725</v>
      </c>
      <c r="AK72" s="790">
        <v>24581</v>
      </c>
      <c r="AL72" s="790">
        <v>24539</v>
      </c>
      <c r="AM72" s="790">
        <v>24699</v>
      </c>
      <c r="AN72" s="790">
        <v>24678.387999999999</v>
      </c>
      <c r="AO72" s="790">
        <v>24376.418000000001</v>
      </c>
      <c r="AP72" s="790">
        <v>24192</v>
      </c>
      <c r="AQ72" s="790">
        <v>24181</v>
      </c>
      <c r="AR72" s="790">
        <v>24081</v>
      </c>
      <c r="AS72" s="791">
        <v>23821.206999999999</v>
      </c>
      <c r="AT72" s="790">
        <v>23638.644</v>
      </c>
      <c r="AU72" s="790">
        <v>23607.244000000002</v>
      </c>
      <c r="AV72" s="790">
        <v>23214.025000000001</v>
      </c>
      <c r="AW72" s="790">
        <v>22394.674999999999</v>
      </c>
      <c r="AX72" s="790">
        <v>21939</v>
      </c>
      <c r="AY72" s="790">
        <v>21904</v>
      </c>
      <c r="AZ72" s="790">
        <v>21888.457000000002</v>
      </c>
      <c r="BA72" s="790">
        <v>21731.582000000002</v>
      </c>
      <c r="BB72" s="790">
        <v>21686.437000000002</v>
      </c>
    </row>
    <row r="73" spans="1:54" ht="15.75" customHeight="1" x14ac:dyDescent="0.2">
      <c r="A73" s="793" t="s">
        <v>92</v>
      </c>
      <c r="B73" s="792" t="s">
        <v>93</v>
      </c>
      <c r="C73" s="755">
        <v>32475</v>
      </c>
      <c r="D73" s="755">
        <v>32107</v>
      </c>
      <c r="E73" s="755">
        <v>31829</v>
      </c>
      <c r="F73" s="755">
        <v>31098.305</v>
      </c>
      <c r="G73" s="755">
        <v>30964.46</v>
      </c>
      <c r="H73" s="755">
        <v>30702.1</v>
      </c>
      <c r="I73" s="755">
        <v>30198.799999999999</v>
      </c>
      <c r="J73" s="755">
        <v>29780</v>
      </c>
      <c r="K73" s="755">
        <v>29673.200000000001</v>
      </c>
      <c r="L73" s="755">
        <v>29533.91</v>
      </c>
      <c r="M73" s="755">
        <v>29217.7</v>
      </c>
      <c r="N73" s="755">
        <v>28924</v>
      </c>
      <c r="O73" s="755">
        <v>28762</v>
      </c>
      <c r="P73" s="755">
        <v>28551.755000000001</v>
      </c>
      <c r="Q73" s="755">
        <v>28465.3</v>
      </c>
      <c r="R73" s="755">
        <v>28556</v>
      </c>
      <c r="S73" s="755">
        <v>28246</v>
      </c>
      <c r="T73" s="755">
        <v>27793.599999999999</v>
      </c>
      <c r="U73" s="755">
        <v>27814.400000000001</v>
      </c>
      <c r="V73" s="755">
        <v>27387</v>
      </c>
      <c r="W73" s="755">
        <v>27504</v>
      </c>
      <c r="X73" s="755">
        <v>29386</v>
      </c>
      <c r="Y73" s="790">
        <v>29143</v>
      </c>
      <c r="Z73" s="790">
        <v>29032</v>
      </c>
      <c r="AA73" s="790">
        <v>28982</v>
      </c>
      <c r="AB73" s="755">
        <v>28909</v>
      </c>
      <c r="AC73" s="790">
        <v>28988</v>
      </c>
      <c r="AD73" s="790">
        <v>29221</v>
      </c>
      <c r="AE73" s="790">
        <v>29019</v>
      </c>
      <c r="AF73" s="790">
        <v>28867</v>
      </c>
      <c r="AG73" s="790">
        <v>28891</v>
      </c>
      <c r="AH73" s="790">
        <v>29441</v>
      </c>
      <c r="AI73" s="790">
        <v>29169</v>
      </c>
      <c r="AJ73" s="790">
        <v>28825</v>
      </c>
      <c r="AK73" s="790">
        <v>28414</v>
      </c>
      <c r="AL73" s="790">
        <v>28443</v>
      </c>
      <c r="AM73" s="790">
        <v>28574</v>
      </c>
      <c r="AN73" s="790">
        <v>28525.275999999998</v>
      </c>
      <c r="AO73" s="790">
        <v>28153.191000000003</v>
      </c>
      <c r="AP73" s="790">
        <v>27856</v>
      </c>
      <c r="AQ73" s="790">
        <v>27882</v>
      </c>
      <c r="AR73" s="790">
        <v>28057</v>
      </c>
      <c r="AS73" s="791">
        <v>27845.207999999999</v>
      </c>
      <c r="AT73" s="790">
        <v>27707.591</v>
      </c>
      <c r="AU73" s="790">
        <v>27792.516000000003</v>
      </c>
      <c r="AV73" s="790">
        <v>27303.832000000002</v>
      </c>
      <c r="AW73" s="790">
        <v>26357</v>
      </c>
      <c r="AX73" s="790">
        <v>25859</v>
      </c>
      <c r="AY73" s="790">
        <v>25834</v>
      </c>
      <c r="AZ73" s="790">
        <v>25884</v>
      </c>
      <c r="BA73" s="790">
        <v>25679.822</v>
      </c>
      <c r="BB73" s="790">
        <v>25656.662000000004</v>
      </c>
    </row>
    <row r="74" spans="1:54" ht="15.75" customHeight="1" x14ac:dyDescent="0.2">
      <c r="AS74" s="727"/>
    </row>
    <row r="75" spans="1:54" ht="15.75" customHeight="1" x14ac:dyDescent="0.2">
      <c r="AS75" s="727"/>
    </row>
    <row r="76" spans="1:54" ht="15.75" customHeight="1" x14ac:dyDescent="0.2">
      <c r="AS76" s="727"/>
    </row>
    <row r="77" spans="1:54" ht="15.75" customHeight="1" x14ac:dyDescent="0.2">
      <c r="AS77" s="727"/>
    </row>
    <row r="78" spans="1:54" ht="15.75" customHeight="1" x14ac:dyDescent="0.2">
      <c r="AS78" s="727"/>
    </row>
    <row r="79" spans="1:54" ht="15.75" customHeight="1" x14ac:dyDescent="0.2">
      <c r="AS79" s="727"/>
    </row>
    <row r="80" spans="1:54" ht="15.75" customHeight="1" x14ac:dyDescent="0.2">
      <c r="AS80" s="727"/>
    </row>
    <row r="81" spans="45:45" ht="15.75" customHeight="1" x14ac:dyDescent="0.2">
      <c r="AS81" s="727"/>
    </row>
    <row r="82" spans="45:45" ht="15.75" customHeight="1" x14ac:dyDescent="0.2">
      <c r="AS82" s="727"/>
    </row>
    <row r="83" spans="45:45" ht="15.75" customHeight="1" x14ac:dyDescent="0.2">
      <c r="AS83" s="727"/>
    </row>
    <row r="84" spans="45:45" ht="15.75" customHeight="1" x14ac:dyDescent="0.2">
      <c r="AS84" s="727"/>
    </row>
    <row r="85" spans="45:45" ht="15.75" customHeight="1" x14ac:dyDescent="0.2">
      <c r="AS85" s="727"/>
    </row>
    <row r="86" spans="45:45" ht="15.75" customHeight="1" x14ac:dyDescent="0.2">
      <c r="AS86" s="727"/>
    </row>
    <row r="87" spans="45:45" ht="15.75" customHeight="1" x14ac:dyDescent="0.2">
      <c r="AS87" s="727"/>
    </row>
    <row r="88" spans="45:45" ht="15.75" customHeight="1" x14ac:dyDescent="0.2">
      <c r="AS88" s="727"/>
    </row>
    <row r="89" spans="45:45" ht="15.75" customHeight="1" x14ac:dyDescent="0.2">
      <c r="AS89" s="727"/>
    </row>
    <row r="90" spans="45:45" ht="15.75" customHeight="1" x14ac:dyDescent="0.2">
      <c r="AS90" s="727"/>
    </row>
    <row r="91" spans="45:45" ht="15.75" customHeight="1" x14ac:dyDescent="0.2">
      <c r="AS91" s="727"/>
    </row>
    <row r="92" spans="45:45" ht="15.75" customHeight="1" x14ac:dyDescent="0.2">
      <c r="AS92" s="727"/>
    </row>
    <row r="93" spans="45:45" ht="15.75" customHeight="1" x14ac:dyDescent="0.2">
      <c r="AS93" s="727"/>
    </row>
    <row r="94" spans="45:45" ht="15.75" customHeight="1" x14ac:dyDescent="0.2">
      <c r="AS94" s="727"/>
    </row>
    <row r="95" spans="45:45" ht="15.75" customHeight="1" x14ac:dyDescent="0.2">
      <c r="AS95" s="727"/>
    </row>
    <row r="96" spans="45:45" ht="15.75" customHeight="1" x14ac:dyDescent="0.2">
      <c r="AS96" s="727"/>
    </row>
    <row r="97" spans="45:45" ht="15.75" customHeight="1" x14ac:dyDescent="0.2">
      <c r="AS97" s="727"/>
    </row>
    <row r="98" spans="45:45" ht="15.75" customHeight="1" x14ac:dyDescent="0.2">
      <c r="AS98" s="727"/>
    </row>
    <row r="99" spans="45:45" ht="15.75" customHeight="1" x14ac:dyDescent="0.2">
      <c r="AS99" s="727"/>
    </row>
    <row r="100" spans="45:45" ht="15.75" customHeight="1" x14ac:dyDescent="0.2">
      <c r="AS100" s="727"/>
    </row>
    <row r="101" spans="45:45" ht="15.75" customHeight="1" x14ac:dyDescent="0.2">
      <c r="AS101" s="727"/>
    </row>
    <row r="102" spans="45:45" ht="15.75" customHeight="1" x14ac:dyDescent="0.2">
      <c r="AS102" s="727"/>
    </row>
    <row r="103" spans="45:45" ht="15.75" customHeight="1" x14ac:dyDescent="0.2">
      <c r="AS103" s="727"/>
    </row>
    <row r="104" spans="45:45" ht="15.75" customHeight="1" x14ac:dyDescent="0.2">
      <c r="AS104" s="727"/>
    </row>
    <row r="105" spans="45:45" ht="15.75" customHeight="1" x14ac:dyDescent="0.2">
      <c r="AS105" s="727"/>
    </row>
    <row r="106" spans="45:45" ht="15.75" customHeight="1" x14ac:dyDescent="0.2">
      <c r="AS106" s="727"/>
    </row>
    <row r="107" spans="45:45" ht="15.75" customHeight="1" x14ac:dyDescent="0.2">
      <c r="AS107" s="727"/>
    </row>
    <row r="108" spans="45:45" ht="15.75" customHeight="1" x14ac:dyDescent="0.2">
      <c r="AS108" s="727"/>
    </row>
    <row r="109" spans="45:45" ht="15.75" customHeight="1" x14ac:dyDescent="0.2">
      <c r="AS109" s="727"/>
    </row>
    <row r="110" spans="45:45" ht="15.75" customHeight="1" x14ac:dyDescent="0.2">
      <c r="AS110" s="727"/>
    </row>
    <row r="111" spans="45:45" ht="15.75" customHeight="1" x14ac:dyDescent="0.2">
      <c r="AS111" s="727"/>
    </row>
    <row r="112" spans="45:45" ht="15.75" customHeight="1" x14ac:dyDescent="0.2">
      <c r="AS112" s="727"/>
    </row>
    <row r="113" spans="45:45" ht="15.75" customHeight="1" x14ac:dyDescent="0.2">
      <c r="AS113" s="727"/>
    </row>
    <row r="114" spans="45:45" ht="15.75" customHeight="1" x14ac:dyDescent="0.2">
      <c r="AS114" s="727"/>
    </row>
    <row r="115" spans="45:45" ht="15.75" customHeight="1" x14ac:dyDescent="0.2">
      <c r="AS115" s="727"/>
    </row>
    <row r="116" spans="45:45" ht="15.75" customHeight="1" x14ac:dyDescent="0.2">
      <c r="AS116" s="727"/>
    </row>
    <row r="117" spans="45:45" ht="15.75" customHeight="1" x14ac:dyDescent="0.2">
      <c r="AS117" s="727"/>
    </row>
    <row r="118" spans="45:45" ht="15.75" customHeight="1" x14ac:dyDescent="0.2">
      <c r="AS118" s="727"/>
    </row>
    <row r="119" spans="45:45" ht="15.75" customHeight="1" x14ac:dyDescent="0.2">
      <c r="AS119" s="727"/>
    </row>
    <row r="120" spans="45:45" ht="15.75" customHeight="1" x14ac:dyDescent="0.2">
      <c r="AS120" s="727"/>
    </row>
    <row r="121" spans="45:45" ht="15.75" customHeight="1" x14ac:dyDescent="0.2">
      <c r="AS121" s="727"/>
    </row>
    <row r="122" spans="45:45" ht="15.75" customHeight="1" x14ac:dyDescent="0.2">
      <c r="AS122" s="727"/>
    </row>
    <row r="123" spans="45:45" ht="15.75" customHeight="1" x14ac:dyDescent="0.2">
      <c r="AS123" s="727"/>
    </row>
    <row r="124" spans="45:45" ht="15.75" customHeight="1" x14ac:dyDescent="0.2">
      <c r="AS124" s="727"/>
    </row>
    <row r="125" spans="45:45" ht="15.75" customHeight="1" x14ac:dyDescent="0.2">
      <c r="AS125" s="727"/>
    </row>
    <row r="126" spans="45:45" ht="15.75" customHeight="1" x14ac:dyDescent="0.2">
      <c r="AS126" s="727"/>
    </row>
    <row r="127" spans="45:45" ht="15.75" customHeight="1" x14ac:dyDescent="0.2">
      <c r="AS127" s="727"/>
    </row>
    <row r="128" spans="45:45" ht="15.75" customHeight="1" x14ac:dyDescent="0.2">
      <c r="AS128" s="727"/>
    </row>
    <row r="129" spans="45:45" ht="15.75" customHeight="1" x14ac:dyDescent="0.2">
      <c r="AS129" s="727"/>
    </row>
    <row r="130" spans="45:45" ht="15.75" customHeight="1" x14ac:dyDescent="0.2">
      <c r="AS130" s="727"/>
    </row>
    <row r="131" spans="45:45" ht="15.75" customHeight="1" x14ac:dyDescent="0.2">
      <c r="AS131" s="727"/>
    </row>
    <row r="132" spans="45:45" ht="15.75" customHeight="1" x14ac:dyDescent="0.2">
      <c r="AS132" s="727"/>
    </row>
    <row r="133" spans="45:45" ht="15.75" customHeight="1" x14ac:dyDescent="0.2">
      <c r="AS133" s="727"/>
    </row>
    <row r="134" spans="45:45" ht="15.75" customHeight="1" x14ac:dyDescent="0.2">
      <c r="AS134" s="727"/>
    </row>
    <row r="135" spans="45:45" ht="15.75" customHeight="1" x14ac:dyDescent="0.2">
      <c r="AS135" s="727"/>
    </row>
    <row r="136" spans="45:45" ht="15.75" customHeight="1" x14ac:dyDescent="0.2">
      <c r="AS136" s="727"/>
    </row>
    <row r="137" spans="45:45" ht="15.75" customHeight="1" x14ac:dyDescent="0.2">
      <c r="AS137" s="727"/>
    </row>
    <row r="138" spans="45:45" ht="15.75" customHeight="1" x14ac:dyDescent="0.2">
      <c r="AS138" s="727"/>
    </row>
    <row r="139" spans="45:45" ht="15.75" customHeight="1" x14ac:dyDescent="0.2">
      <c r="AS139" s="727"/>
    </row>
    <row r="140" spans="45:45" ht="15.75" customHeight="1" x14ac:dyDescent="0.2">
      <c r="AS140" s="727"/>
    </row>
    <row r="141" spans="45:45" ht="15.75" customHeight="1" x14ac:dyDescent="0.2">
      <c r="AS141" s="727"/>
    </row>
    <row r="142" spans="45:45" ht="15.75" customHeight="1" x14ac:dyDescent="0.2">
      <c r="AS142" s="727"/>
    </row>
    <row r="143" spans="45:45" ht="15.75" customHeight="1" x14ac:dyDescent="0.2">
      <c r="AS143" s="727"/>
    </row>
    <row r="144" spans="45:45" ht="15.75" customHeight="1" x14ac:dyDescent="0.2">
      <c r="AS144" s="727"/>
    </row>
    <row r="145" spans="45:45" ht="15.75" customHeight="1" x14ac:dyDescent="0.2">
      <c r="AS145" s="727"/>
    </row>
    <row r="146" spans="45:45" ht="15.75" customHeight="1" x14ac:dyDescent="0.2">
      <c r="AS146" s="727"/>
    </row>
    <row r="147" spans="45:45" ht="15.75" customHeight="1" x14ac:dyDescent="0.2">
      <c r="AS147" s="727"/>
    </row>
    <row r="148" spans="45:45" ht="15.75" customHeight="1" x14ac:dyDescent="0.2">
      <c r="AS148" s="727"/>
    </row>
    <row r="149" spans="45:45" ht="15.75" customHeight="1" x14ac:dyDescent="0.2">
      <c r="AS149" s="727"/>
    </row>
    <row r="150" spans="45:45" ht="15.75" customHeight="1" x14ac:dyDescent="0.2">
      <c r="AS150" s="727"/>
    </row>
    <row r="151" spans="45:45" ht="15.75" customHeight="1" x14ac:dyDescent="0.2">
      <c r="AS151" s="727"/>
    </row>
    <row r="152" spans="45:45" ht="15.75" customHeight="1" x14ac:dyDescent="0.2">
      <c r="AS152" s="727"/>
    </row>
    <row r="153" spans="45:45" ht="15.75" customHeight="1" x14ac:dyDescent="0.2">
      <c r="AS153" s="727"/>
    </row>
    <row r="154" spans="45:45" ht="15.75" customHeight="1" x14ac:dyDescent="0.2">
      <c r="AS154" s="727"/>
    </row>
    <row r="155" spans="45:45" ht="15.75" customHeight="1" x14ac:dyDescent="0.2">
      <c r="AS155" s="727"/>
    </row>
    <row r="156" spans="45:45" ht="15.75" customHeight="1" x14ac:dyDescent="0.2">
      <c r="AS156" s="727"/>
    </row>
    <row r="157" spans="45:45" ht="15.75" customHeight="1" x14ac:dyDescent="0.2">
      <c r="AS157" s="727"/>
    </row>
    <row r="158" spans="45:45" ht="15.75" customHeight="1" x14ac:dyDescent="0.2">
      <c r="AS158" s="727"/>
    </row>
    <row r="159" spans="45:45" ht="15.75" customHeight="1" x14ac:dyDescent="0.2">
      <c r="AS159" s="727"/>
    </row>
    <row r="160" spans="45:45" ht="15.75" customHeight="1" x14ac:dyDescent="0.2">
      <c r="AS160" s="727"/>
    </row>
    <row r="161" spans="45:45" ht="15.75" customHeight="1" x14ac:dyDescent="0.2">
      <c r="AS161" s="727"/>
    </row>
    <row r="162" spans="45:45" ht="15.75" customHeight="1" x14ac:dyDescent="0.2">
      <c r="AS162" s="727"/>
    </row>
    <row r="163" spans="45:45" ht="15.75" customHeight="1" x14ac:dyDescent="0.2">
      <c r="AS163" s="727"/>
    </row>
    <row r="164" spans="45:45" ht="15.75" customHeight="1" x14ac:dyDescent="0.2">
      <c r="AS164" s="727"/>
    </row>
    <row r="165" spans="45:45" ht="15.75" customHeight="1" x14ac:dyDescent="0.2">
      <c r="AS165" s="727"/>
    </row>
    <row r="166" spans="45:45" ht="15.75" customHeight="1" x14ac:dyDescent="0.2">
      <c r="AS166" s="727"/>
    </row>
    <row r="167" spans="45:45" ht="15.75" customHeight="1" x14ac:dyDescent="0.2">
      <c r="AS167" s="727"/>
    </row>
    <row r="168" spans="45:45" ht="15.75" customHeight="1" x14ac:dyDescent="0.2">
      <c r="AS168" s="727"/>
    </row>
    <row r="169" spans="45:45" ht="15.75" customHeight="1" x14ac:dyDescent="0.2">
      <c r="AS169" s="727"/>
    </row>
    <row r="170" spans="45:45" ht="15.75" customHeight="1" x14ac:dyDescent="0.2">
      <c r="AS170" s="727"/>
    </row>
    <row r="171" spans="45:45" ht="15.75" customHeight="1" x14ac:dyDescent="0.2">
      <c r="AS171" s="727"/>
    </row>
    <row r="172" spans="45:45" ht="15.75" customHeight="1" x14ac:dyDescent="0.2">
      <c r="AS172" s="727"/>
    </row>
    <row r="173" spans="45:45" ht="15.75" customHeight="1" x14ac:dyDescent="0.2">
      <c r="AS173" s="727"/>
    </row>
    <row r="174" spans="45:45" ht="15.75" customHeight="1" x14ac:dyDescent="0.2">
      <c r="AS174" s="727"/>
    </row>
    <row r="175" spans="45:45" ht="15.75" customHeight="1" x14ac:dyDescent="0.2">
      <c r="AS175" s="727"/>
    </row>
    <row r="176" spans="45:45" ht="15.75" customHeight="1" x14ac:dyDescent="0.2">
      <c r="AS176" s="727"/>
    </row>
    <row r="177" spans="45:45" ht="15.75" customHeight="1" x14ac:dyDescent="0.2">
      <c r="AS177" s="727"/>
    </row>
    <row r="178" spans="45:45" ht="15.75" customHeight="1" x14ac:dyDescent="0.2">
      <c r="AS178" s="727"/>
    </row>
    <row r="179" spans="45:45" ht="15.75" customHeight="1" x14ac:dyDescent="0.2">
      <c r="AS179" s="727"/>
    </row>
    <row r="180" spans="45:45" ht="15.75" customHeight="1" x14ac:dyDescent="0.2">
      <c r="AS180" s="727"/>
    </row>
    <row r="181" spans="45:45" ht="15.75" customHeight="1" x14ac:dyDescent="0.2">
      <c r="AS181" s="727"/>
    </row>
    <row r="182" spans="45:45" ht="15.75" customHeight="1" x14ac:dyDescent="0.2">
      <c r="AS182" s="727"/>
    </row>
    <row r="183" spans="45:45" ht="15.75" customHeight="1" x14ac:dyDescent="0.2">
      <c r="AS183" s="727"/>
    </row>
    <row r="184" spans="45:45" ht="15.75" customHeight="1" x14ac:dyDescent="0.2">
      <c r="AS184" s="727"/>
    </row>
    <row r="185" spans="45:45" ht="15.75" customHeight="1" x14ac:dyDescent="0.2">
      <c r="AS185" s="727"/>
    </row>
    <row r="186" spans="45:45" ht="15.75" customHeight="1" x14ac:dyDescent="0.2">
      <c r="AS186" s="727"/>
    </row>
    <row r="187" spans="45:45" ht="15.75" customHeight="1" x14ac:dyDescent="0.2">
      <c r="AS187" s="727"/>
    </row>
    <row r="188" spans="45:45" ht="15.75" customHeight="1" x14ac:dyDescent="0.2">
      <c r="AS188" s="727"/>
    </row>
    <row r="189" spans="45:45" ht="15.75" customHeight="1" x14ac:dyDescent="0.2">
      <c r="AS189" s="727"/>
    </row>
    <row r="190" spans="45:45" ht="15.75" customHeight="1" x14ac:dyDescent="0.2">
      <c r="AS190" s="727"/>
    </row>
    <row r="191" spans="45:45" ht="15.75" customHeight="1" x14ac:dyDescent="0.2">
      <c r="AS191" s="727"/>
    </row>
    <row r="192" spans="45:45" ht="15.75" customHeight="1" x14ac:dyDescent="0.2">
      <c r="AS192" s="727"/>
    </row>
    <row r="193" spans="45:45" ht="15.75" customHeight="1" x14ac:dyDescent="0.2">
      <c r="AS193" s="727"/>
    </row>
    <row r="194" spans="45:45" ht="15.75" customHeight="1" x14ac:dyDescent="0.2">
      <c r="AS194" s="727"/>
    </row>
    <row r="195" spans="45:45" ht="15.75" customHeight="1" x14ac:dyDescent="0.2">
      <c r="AS195" s="727"/>
    </row>
    <row r="196" spans="45:45" ht="15.75" customHeight="1" x14ac:dyDescent="0.2">
      <c r="AS196" s="727"/>
    </row>
    <row r="197" spans="45:45" ht="15.75" customHeight="1" x14ac:dyDescent="0.2">
      <c r="AS197" s="727"/>
    </row>
    <row r="198" spans="45:45" ht="15.75" customHeight="1" x14ac:dyDescent="0.2">
      <c r="AS198" s="727"/>
    </row>
    <row r="199" spans="45:45" ht="15.75" customHeight="1" x14ac:dyDescent="0.2">
      <c r="AS199" s="727"/>
    </row>
    <row r="200" spans="45:45" ht="15.75" customHeight="1" x14ac:dyDescent="0.2">
      <c r="AS200" s="727"/>
    </row>
    <row r="201" spans="45:45" ht="15.75" customHeight="1" x14ac:dyDescent="0.2">
      <c r="AS201" s="727"/>
    </row>
    <row r="202" spans="45:45" ht="15.75" customHeight="1" x14ac:dyDescent="0.2">
      <c r="AS202" s="727"/>
    </row>
    <row r="203" spans="45:45" ht="15.75" customHeight="1" x14ac:dyDescent="0.2">
      <c r="AS203" s="727"/>
    </row>
    <row r="204" spans="45:45" ht="15.75" customHeight="1" x14ac:dyDescent="0.2">
      <c r="AS204" s="727"/>
    </row>
    <row r="205" spans="45:45" ht="15.75" customHeight="1" x14ac:dyDescent="0.2">
      <c r="AS205" s="727"/>
    </row>
    <row r="206" spans="45:45" ht="15.75" customHeight="1" x14ac:dyDescent="0.2">
      <c r="AS206" s="727"/>
    </row>
    <row r="207" spans="45:45" ht="15.75" customHeight="1" x14ac:dyDescent="0.2">
      <c r="AS207" s="727"/>
    </row>
    <row r="208" spans="45:45" ht="15.75" customHeight="1" x14ac:dyDescent="0.2">
      <c r="AS208" s="727"/>
    </row>
    <row r="209" spans="45:45" ht="15.75" customHeight="1" x14ac:dyDescent="0.2">
      <c r="AS209" s="727"/>
    </row>
    <row r="210" spans="45:45" ht="15.75" customHeight="1" x14ac:dyDescent="0.2">
      <c r="AS210" s="727"/>
    </row>
    <row r="211" spans="45:45" ht="15.75" customHeight="1" x14ac:dyDescent="0.2">
      <c r="AS211" s="727"/>
    </row>
    <row r="212" spans="45:45" ht="15.75" customHeight="1" x14ac:dyDescent="0.2">
      <c r="AS212" s="727"/>
    </row>
    <row r="213" spans="45:45" ht="15.75" customHeight="1" x14ac:dyDescent="0.2">
      <c r="AS213" s="727"/>
    </row>
    <row r="214" spans="45:45" ht="15.75" customHeight="1" x14ac:dyDescent="0.2">
      <c r="AS214" s="727"/>
    </row>
    <row r="215" spans="45:45" ht="15.75" customHeight="1" x14ac:dyDescent="0.2">
      <c r="AS215" s="727"/>
    </row>
    <row r="216" spans="45:45" ht="15.75" customHeight="1" x14ac:dyDescent="0.2">
      <c r="AS216" s="727"/>
    </row>
    <row r="217" spans="45:45" ht="15.75" customHeight="1" x14ac:dyDescent="0.2">
      <c r="AS217" s="727"/>
    </row>
    <row r="218" spans="45:45" ht="15.75" customHeight="1" x14ac:dyDescent="0.2">
      <c r="AS218" s="727"/>
    </row>
    <row r="219" spans="45:45" ht="15.75" customHeight="1" x14ac:dyDescent="0.2">
      <c r="AS219" s="727"/>
    </row>
    <row r="220" spans="45:45" ht="15.75" customHeight="1" x14ac:dyDescent="0.2">
      <c r="AS220" s="727"/>
    </row>
    <row r="221" spans="45:45" ht="15.75" customHeight="1" x14ac:dyDescent="0.2">
      <c r="AS221" s="727"/>
    </row>
    <row r="222" spans="45:45" ht="15.75" customHeight="1" x14ac:dyDescent="0.2">
      <c r="AS222" s="727"/>
    </row>
    <row r="223" spans="45:45" ht="15.75" customHeight="1" x14ac:dyDescent="0.2">
      <c r="AS223" s="727"/>
    </row>
    <row r="224" spans="45:45" ht="15.75" customHeight="1" x14ac:dyDescent="0.2">
      <c r="AS224" s="727"/>
    </row>
    <row r="225" spans="45:45" ht="15.75" customHeight="1" x14ac:dyDescent="0.2">
      <c r="AS225" s="727"/>
    </row>
    <row r="226" spans="45:45" ht="15.75" customHeight="1" x14ac:dyDescent="0.2">
      <c r="AS226" s="727"/>
    </row>
    <row r="227" spans="45:45" ht="15.75" customHeight="1" x14ac:dyDescent="0.2">
      <c r="AS227" s="727"/>
    </row>
    <row r="228" spans="45:45" ht="15.75" customHeight="1" x14ac:dyDescent="0.2">
      <c r="AS228" s="727"/>
    </row>
    <row r="229" spans="45:45" ht="15.75" customHeight="1" x14ac:dyDescent="0.2">
      <c r="AS229" s="727"/>
    </row>
    <row r="230" spans="45:45" ht="15.75" customHeight="1" x14ac:dyDescent="0.2">
      <c r="AS230" s="727"/>
    </row>
    <row r="231" spans="45:45" ht="15.75" customHeight="1" x14ac:dyDescent="0.2">
      <c r="AS231" s="727"/>
    </row>
    <row r="232" spans="45:45" ht="15.75" customHeight="1" x14ac:dyDescent="0.2">
      <c r="AS232" s="727"/>
    </row>
    <row r="233" spans="45:45" ht="15.75" customHeight="1" x14ac:dyDescent="0.2">
      <c r="AS233" s="727"/>
    </row>
    <row r="234" spans="45:45" ht="15.75" customHeight="1" x14ac:dyDescent="0.2">
      <c r="AS234" s="727"/>
    </row>
    <row r="235" spans="45:45" ht="15.75" customHeight="1" x14ac:dyDescent="0.2">
      <c r="AS235" s="727"/>
    </row>
    <row r="236" spans="45:45" ht="15.75" customHeight="1" x14ac:dyDescent="0.2">
      <c r="AS236" s="727"/>
    </row>
    <row r="237" spans="45:45" ht="15.75" customHeight="1" x14ac:dyDescent="0.2">
      <c r="AS237" s="727"/>
    </row>
    <row r="238" spans="45:45" ht="15.75" customHeight="1" x14ac:dyDescent="0.2">
      <c r="AS238" s="727"/>
    </row>
    <row r="239" spans="45:45" ht="15.75" customHeight="1" x14ac:dyDescent="0.2">
      <c r="AS239" s="727"/>
    </row>
    <row r="240" spans="45:45" ht="15.75" customHeight="1" x14ac:dyDescent="0.2">
      <c r="AS240" s="727"/>
    </row>
    <row r="241" spans="45:45" ht="15.75" customHeight="1" x14ac:dyDescent="0.2">
      <c r="AS241" s="727"/>
    </row>
    <row r="242" spans="45:45" ht="15.75" customHeight="1" x14ac:dyDescent="0.2">
      <c r="AS242" s="727"/>
    </row>
    <row r="243" spans="45:45" ht="15.75" customHeight="1" x14ac:dyDescent="0.2">
      <c r="AS243" s="727"/>
    </row>
    <row r="244" spans="45:45" ht="15.75" customHeight="1" x14ac:dyDescent="0.2">
      <c r="AS244" s="727"/>
    </row>
    <row r="245" spans="45:45" ht="15.75" customHeight="1" x14ac:dyDescent="0.2">
      <c r="AS245" s="727"/>
    </row>
    <row r="246" spans="45:45" ht="15.75" customHeight="1" x14ac:dyDescent="0.2">
      <c r="AS246" s="727"/>
    </row>
    <row r="247" spans="45:45" ht="15.75" customHeight="1" x14ac:dyDescent="0.2">
      <c r="AS247" s="727"/>
    </row>
    <row r="248" spans="45:45" ht="15.75" customHeight="1" x14ac:dyDescent="0.2">
      <c r="AS248" s="727"/>
    </row>
    <row r="249" spans="45:45" ht="15.75" customHeight="1" x14ac:dyDescent="0.2">
      <c r="AS249" s="727"/>
    </row>
    <row r="250" spans="45:45" ht="15.75" customHeight="1" x14ac:dyDescent="0.2">
      <c r="AS250" s="727"/>
    </row>
    <row r="251" spans="45:45" ht="15.75" customHeight="1" x14ac:dyDescent="0.2">
      <c r="AS251" s="727"/>
    </row>
    <row r="252" spans="45:45" ht="15.75" customHeight="1" x14ac:dyDescent="0.2">
      <c r="AS252" s="727"/>
    </row>
    <row r="253" spans="45:45" ht="15.75" customHeight="1" x14ac:dyDescent="0.2">
      <c r="AS253" s="727"/>
    </row>
    <row r="254" spans="45:45" ht="15.75" customHeight="1" x14ac:dyDescent="0.2">
      <c r="AS254" s="727"/>
    </row>
    <row r="255" spans="45:45" ht="15.75" customHeight="1" x14ac:dyDescent="0.2">
      <c r="AS255" s="727"/>
    </row>
    <row r="256" spans="45:45" ht="15.75" customHeight="1" x14ac:dyDescent="0.2">
      <c r="AS256" s="727"/>
    </row>
    <row r="257" spans="45:45" ht="15.75" customHeight="1" x14ac:dyDescent="0.2">
      <c r="AS257" s="727"/>
    </row>
    <row r="258" spans="45:45" ht="15.75" customHeight="1" x14ac:dyDescent="0.2">
      <c r="AS258" s="727"/>
    </row>
    <row r="259" spans="45:45" ht="15.75" customHeight="1" x14ac:dyDescent="0.2">
      <c r="AS259" s="727"/>
    </row>
    <row r="260" spans="45:45" ht="15.75" customHeight="1" x14ac:dyDescent="0.2">
      <c r="AS260" s="727"/>
    </row>
    <row r="261" spans="45:45" ht="15.75" customHeight="1" x14ac:dyDescent="0.2">
      <c r="AS261" s="727"/>
    </row>
    <row r="262" spans="45:45" ht="15.75" customHeight="1" x14ac:dyDescent="0.2">
      <c r="AS262" s="727"/>
    </row>
    <row r="263" spans="45:45" ht="15.75" customHeight="1" x14ac:dyDescent="0.2">
      <c r="AS263" s="727"/>
    </row>
    <row r="264" spans="45:45" ht="15.75" customHeight="1" x14ac:dyDescent="0.2">
      <c r="AS264" s="727"/>
    </row>
    <row r="265" spans="45:45" ht="15.75" customHeight="1" x14ac:dyDescent="0.2">
      <c r="AS265" s="727"/>
    </row>
    <row r="266" spans="45:45" ht="15.75" customHeight="1" x14ac:dyDescent="0.2">
      <c r="AS266" s="727"/>
    </row>
    <row r="267" spans="45:45" ht="15.75" customHeight="1" x14ac:dyDescent="0.2">
      <c r="AS267" s="727"/>
    </row>
    <row r="268" spans="45:45" ht="15.75" customHeight="1" x14ac:dyDescent="0.2">
      <c r="AS268" s="727"/>
    </row>
    <row r="269" spans="45:45" ht="15.75" customHeight="1" x14ac:dyDescent="0.2">
      <c r="AS269" s="727"/>
    </row>
    <row r="270" spans="45:45" ht="15.75" customHeight="1" x14ac:dyDescent="0.2">
      <c r="AS270" s="727"/>
    </row>
    <row r="271" spans="45:45" ht="15.75" customHeight="1" x14ac:dyDescent="0.2">
      <c r="AS271" s="727"/>
    </row>
    <row r="272" spans="45:45" ht="15.75" customHeight="1" x14ac:dyDescent="0.2">
      <c r="AS272" s="727"/>
    </row>
    <row r="273" spans="45:45" ht="15.75" customHeight="1" x14ac:dyDescent="0.2">
      <c r="AS273" s="727"/>
    </row>
    <row r="274" spans="45:45" ht="15.75" customHeight="1" x14ac:dyDescent="0.2">
      <c r="AS274" s="727"/>
    </row>
    <row r="275" spans="45:45" ht="15.75" customHeight="1" x14ac:dyDescent="0.2">
      <c r="AS275" s="727"/>
    </row>
    <row r="276" spans="45:45" ht="15.75" customHeight="1" x14ac:dyDescent="0.2">
      <c r="AS276" s="727"/>
    </row>
    <row r="277" spans="45:45" ht="15.75" customHeight="1" x14ac:dyDescent="0.2">
      <c r="AS277" s="727"/>
    </row>
    <row r="278" spans="45:45" ht="15.75" customHeight="1" x14ac:dyDescent="0.2">
      <c r="AS278" s="727"/>
    </row>
    <row r="279" spans="45:45" ht="15.75" customHeight="1" x14ac:dyDescent="0.2">
      <c r="AS279" s="727"/>
    </row>
    <row r="280" spans="45:45" ht="15.75" customHeight="1" x14ac:dyDescent="0.2">
      <c r="AS280" s="727"/>
    </row>
    <row r="281" spans="45:45" ht="15.75" customHeight="1" x14ac:dyDescent="0.2">
      <c r="AS281" s="727"/>
    </row>
    <row r="282" spans="45:45" ht="15.75" customHeight="1" x14ac:dyDescent="0.2">
      <c r="AS282" s="727"/>
    </row>
    <row r="283" spans="45:45" ht="15.75" customHeight="1" x14ac:dyDescent="0.2">
      <c r="AS283" s="727"/>
    </row>
    <row r="284" spans="45:45" ht="15.75" customHeight="1" x14ac:dyDescent="0.2">
      <c r="AS284" s="727"/>
    </row>
    <row r="285" spans="45:45" ht="15.75" customHeight="1" x14ac:dyDescent="0.2">
      <c r="AS285" s="727"/>
    </row>
    <row r="286" spans="45:45" ht="15.75" customHeight="1" x14ac:dyDescent="0.2">
      <c r="AS286" s="727"/>
    </row>
    <row r="287" spans="45:45" ht="15.75" customHeight="1" x14ac:dyDescent="0.2">
      <c r="AS287" s="727"/>
    </row>
    <row r="288" spans="45:45" ht="15.75" customHeight="1" x14ac:dyDescent="0.2">
      <c r="AS288" s="727"/>
    </row>
    <row r="289" spans="45:45" ht="15.75" customHeight="1" x14ac:dyDescent="0.2">
      <c r="AS289" s="727"/>
    </row>
    <row r="290" spans="45:45" ht="15.75" customHeight="1" x14ac:dyDescent="0.2">
      <c r="AS290" s="727"/>
    </row>
    <row r="291" spans="45:45" ht="15.75" customHeight="1" x14ac:dyDescent="0.2">
      <c r="AS291" s="727"/>
    </row>
    <row r="292" spans="45:45" ht="15.75" customHeight="1" x14ac:dyDescent="0.2">
      <c r="AS292" s="727"/>
    </row>
    <row r="293" spans="45:45" ht="15.75" customHeight="1" x14ac:dyDescent="0.2">
      <c r="AS293" s="727"/>
    </row>
    <row r="294" spans="45:45" ht="15.75" customHeight="1" x14ac:dyDescent="0.2">
      <c r="AS294" s="727"/>
    </row>
    <row r="295" spans="45:45" ht="15.75" customHeight="1" x14ac:dyDescent="0.2">
      <c r="AS295" s="727"/>
    </row>
    <row r="296" spans="45:45" ht="15.75" customHeight="1" x14ac:dyDescent="0.2">
      <c r="AS296" s="727"/>
    </row>
    <row r="297" spans="45:45" ht="15.75" customHeight="1" x14ac:dyDescent="0.2">
      <c r="AS297" s="727"/>
    </row>
    <row r="298" spans="45:45" ht="15.75" customHeight="1" x14ac:dyDescent="0.2">
      <c r="AS298" s="727"/>
    </row>
    <row r="299" spans="45:45" ht="15.75" customHeight="1" x14ac:dyDescent="0.2">
      <c r="AS299" s="727"/>
    </row>
    <row r="300" spans="45:45" ht="15.75" customHeight="1" x14ac:dyDescent="0.2">
      <c r="AS300" s="727"/>
    </row>
    <row r="301" spans="45:45" ht="15.75" customHeight="1" x14ac:dyDescent="0.2">
      <c r="AS301" s="727"/>
    </row>
    <row r="302" spans="45:45" ht="15.75" customHeight="1" x14ac:dyDescent="0.2">
      <c r="AS302" s="727"/>
    </row>
    <row r="303" spans="45:45" ht="15.75" customHeight="1" x14ac:dyDescent="0.2">
      <c r="AS303" s="727"/>
    </row>
    <row r="304" spans="45:45" ht="15.75" customHeight="1" x14ac:dyDescent="0.2">
      <c r="AS304" s="727"/>
    </row>
    <row r="305" spans="45:45" ht="15.75" customHeight="1" x14ac:dyDescent="0.2">
      <c r="AS305" s="727"/>
    </row>
    <row r="306" spans="45:45" ht="15.75" customHeight="1" x14ac:dyDescent="0.2">
      <c r="AS306" s="727"/>
    </row>
    <row r="307" spans="45:45" ht="15.75" customHeight="1" x14ac:dyDescent="0.2">
      <c r="AS307" s="727"/>
    </row>
    <row r="308" spans="45:45" ht="15.75" customHeight="1" x14ac:dyDescent="0.2">
      <c r="AS308" s="727"/>
    </row>
    <row r="309" spans="45:45" ht="15.75" customHeight="1" x14ac:dyDescent="0.2">
      <c r="AS309" s="727"/>
    </row>
    <row r="310" spans="45:45" ht="15.75" customHeight="1" x14ac:dyDescent="0.2">
      <c r="AS310" s="727"/>
    </row>
    <row r="311" spans="45:45" ht="15.75" customHeight="1" x14ac:dyDescent="0.2">
      <c r="AS311" s="727"/>
    </row>
    <row r="312" spans="45:45" ht="15.75" customHeight="1" x14ac:dyDescent="0.2">
      <c r="AS312" s="727"/>
    </row>
    <row r="313" spans="45:45" ht="15.75" customHeight="1" x14ac:dyDescent="0.2">
      <c r="AS313" s="727"/>
    </row>
    <row r="314" spans="45:45" ht="15.75" customHeight="1" x14ac:dyDescent="0.2">
      <c r="AS314" s="727"/>
    </row>
    <row r="315" spans="45:45" ht="15.75" customHeight="1" x14ac:dyDescent="0.2">
      <c r="AS315" s="727"/>
    </row>
    <row r="316" spans="45:45" ht="15.75" customHeight="1" x14ac:dyDescent="0.2">
      <c r="AS316" s="727"/>
    </row>
    <row r="317" spans="45:45" ht="15.75" customHeight="1" x14ac:dyDescent="0.2">
      <c r="AS317" s="727"/>
    </row>
    <row r="318" spans="45:45" ht="15.75" customHeight="1" x14ac:dyDescent="0.2">
      <c r="AS318" s="727"/>
    </row>
    <row r="319" spans="45:45" ht="15.75" customHeight="1" x14ac:dyDescent="0.2">
      <c r="AS319" s="727"/>
    </row>
    <row r="320" spans="45:45" ht="15.75" customHeight="1" x14ac:dyDescent="0.2">
      <c r="AS320" s="727"/>
    </row>
    <row r="321" spans="45:45" ht="15.75" customHeight="1" x14ac:dyDescent="0.2">
      <c r="AS321" s="727"/>
    </row>
    <row r="322" spans="45:45" ht="15.75" customHeight="1" x14ac:dyDescent="0.2">
      <c r="AS322" s="727"/>
    </row>
    <row r="323" spans="45:45" ht="15.75" customHeight="1" x14ac:dyDescent="0.2">
      <c r="AS323" s="727"/>
    </row>
    <row r="324" spans="45:45" ht="15.75" customHeight="1" x14ac:dyDescent="0.2">
      <c r="AS324" s="727"/>
    </row>
    <row r="325" spans="45:45" ht="15.75" customHeight="1" x14ac:dyDescent="0.2">
      <c r="AS325" s="727"/>
    </row>
    <row r="326" spans="45:45" ht="15.75" customHeight="1" x14ac:dyDescent="0.2">
      <c r="AS326" s="727"/>
    </row>
    <row r="327" spans="45:45" ht="15.75" customHeight="1" x14ac:dyDescent="0.2">
      <c r="AS327" s="727"/>
    </row>
    <row r="328" spans="45:45" ht="15.75" customHeight="1" x14ac:dyDescent="0.2">
      <c r="AS328" s="727"/>
    </row>
    <row r="329" spans="45:45" ht="15.75" customHeight="1" x14ac:dyDescent="0.2">
      <c r="AS329" s="727"/>
    </row>
    <row r="330" spans="45:45" ht="15.75" customHeight="1" x14ac:dyDescent="0.2">
      <c r="AS330" s="727"/>
    </row>
    <row r="331" spans="45:45" ht="15.75" customHeight="1" x14ac:dyDescent="0.2">
      <c r="AS331" s="727"/>
    </row>
    <row r="332" spans="45:45" ht="15.75" customHeight="1" x14ac:dyDescent="0.2">
      <c r="AS332" s="727"/>
    </row>
    <row r="333" spans="45:45" ht="15.75" customHeight="1" x14ac:dyDescent="0.2">
      <c r="AS333" s="727"/>
    </row>
    <row r="334" spans="45:45" ht="15.75" customHeight="1" x14ac:dyDescent="0.2">
      <c r="AS334" s="727"/>
    </row>
    <row r="335" spans="45:45" ht="15.75" customHeight="1" x14ac:dyDescent="0.2">
      <c r="AS335" s="727"/>
    </row>
    <row r="336" spans="45:45" ht="15.75" customHeight="1" x14ac:dyDescent="0.2">
      <c r="AS336" s="727"/>
    </row>
    <row r="337" spans="45:45" ht="15.75" customHeight="1" x14ac:dyDescent="0.2">
      <c r="AS337" s="727"/>
    </row>
    <row r="338" spans="45:45" ht="15.75" customHeight="1" x14ac:dyDescent="0.2">
      <c r="AS338" s="727"/>
    </row>
    <row r="339" spans="45:45" ht="15.75" customHeight="1" x14ac:dyDescent="0.2">
      <c r="AS339" s="727"/>
    </row>
    <row r="340" spans="45:45" ht="15.75" customHeight="1" x14ac:dyDescent="0.2">
      <c r="AS340" s="727"/>
    </row>
    <row r="341" spans="45:45" ht="15.75" customHeight="1" x14ac:dyDescent="0.2">
      <c r="AS341" s="727"/>
    </row>
    <row r="342" spans="45:45" ht="15.75" customHeight="1" x14ac:dyDescent="0.2">
      <c r="AS342" s="727"/>
    </row>
    <row r="343" spans="45:45" ht="15.75" customHeight="1" x14ac:dyDescent="0.2">
      <c r="AS343" s="727"/>
    </row>
    <row r="344" spans="45:45" ht="15.75" customHeight="1" x14ac:dyDescent="0.2">
      <c r="AS344" s="727"/>
    </row>
    <row r="345" spans="45:45" ht="15.75" customHeight="1" x14ac:dyDescent="0.2">
      <c r="AS345" s="727"/>
    </row>
    <row r="346" spans="45:45" ht="15.75" customHeight="1" x14ac:dyDescent="0.2">
      <c r="AS346" s="727"/>
    </row>
    <row r="347" spans="45:45" ht="15.75" customHeight="1" x14ac:dyDescent="0.2">
      <c r="AS347" s="727"/>
    </row>
    <row r="348" spans="45:45" ht="15.75" customHeight="1" x14ac:dyDescent="0.2">
      <c r="AS348" s="727"/>
    </row>
    <row r="349" spans="45:45" ht="15.75" customHeight="1" x14ac:dyDescent="0.2">
      <c r="AS349" s="727"/>
    </row>
    <row r="350" spans="45:45" ht="15.75" customHeight="1" x14ac:dyDescent="0.2">
      <c r="AS350" s="727"/>
    </row>
    <row r="351" spans="45:45" ht="15.75" customHeight="1" x14ac:dyDescent="0.2">
      <c r="AS351" s="727"/>
    </row>
    <row r="352" spans="45:45" ht="15.75" customHeight="1" x14ac:dyDescent="0.2">
      <c r="AS352" s="727"/>
    </row>
    <row r="353" spans="45:45" ht="15.75" customHeight="1" x14ac:dyDescent="0.2">
      <c r="AS353" s="727"/>
    </row>
    <row r="354" spans="45:45" ht="15.75" customHeight="1" x14ac:dyDescent="0.2">
      <c r="AS354" s="727"/>
    </row>
    <row r="355" spans="45:45" ht="15.75" customHeight="1" x14ac:dyDescent="0.2">
      <c r="AS355" s="727"/>
    </row>
    <row r="356" spans="45:45" ht="15.75" customHeight="1" x14ac:dyDescent="0.2">
      <c r="AS356" s="727"/>
    </row>
    <row r="357" spans="45:45" ht="15.75" customHeight="1" x14ac:dyDescent="0.2">
      <c r="AS357" s="727"/>
    </row>
    <row r="358" spans="45:45" ht="15.75" customHeight="1" x14ac:dyDescent="0.2">
      <c r="AS358" s="727"/>
    </row>
    <row r="359" spans="45:45" ht="15.75" customHeight="1" x14ac:dyDescent="0.2">
      <c r="AS359" s="727"/>
    </row>
    <row r="360" spans="45:45" ht="15.75" customHeight="1" x14ac:dyDescent="0.2">
      <c r="AS360" s="727"/>
    </row>
    <row r="361" spans="45:45" ht="15.75" customHeight="1" x14ac:dyDescent="0.2">
      <c r="AS361" s="727"/>
    </row>
    <row r="362" spans="45:45" ht="15.75" customHeight="1" x14ac:dyDescent="0.2">
      <c r="AS362" s="727"/>
    </row>
    <row r="363" spans="45:45" ht="15.75" customHeight="1" x14ac:dyDescent="0.2">
      <c r="AS363" s="727"/>
    </row>
    <row r="364" spans="45:45" ht="15.75" customHeight="1" x14ac:dyDescent="0.2">
      <c r="AS364" s="727"/>
    </row>
    <row r="365" spans="45:45" ht="15.75" customHeight="1" x14ac:dyDescent="0.2">
      <c r="AS365" s="727"/>
    </row>
    <row r="366" spans="45:45" ht="15.75" customHeight="1" x14ac:dyDescent="0.2">
      <c r="AS366" s="727"/>
    </row>
    <row r="367" spans="45:45" ht="15.75" customHeight="1" x14ac:dyDescent="0.2">
      <c r="AS367" s="727"/>
    </row>
    <row r="368" spans="45:45" ht="15.75" customHeight="1" x14ac:dyDescent="0.2">
      <c r="AS368" s="727"/>
    </row>
    <row r="369" spans="45:45" ht="15.75" customHeight="1" x14ac:dyDescent="0.2">
      <c r="AS369" s="727"/>
    </row>
    <row r="370" spans="45:45" ht="15.75" customHeight="1" x14ac:dyDescent="0.2">
      <c r="AS370" s="727"/>
    </row>
    <row r="371" spans="45:45" ht="15.75" customHeight="1" x14ac:dyDescent="0.2">
      <c r="AS371" s="727"/>
    </row>
    <row r="372" spans="45:45" ht="15.75" customHeight="1" x14ac:dyDescent="0.2">
      <c r="AS372" s="727"/>
    </row>
    <row r="373" spans="45:45" ht="15.75" customHeight="1" x14ac:dyDescent="0.2">
      <c r="AS373" s="727"/>
    </row>
    <row r="374" spans="45:45" ht="15.75" customHeight="1" x14ac:dyDescent="0.2">
      <c r="AS374" s="727"/>
    </row>
    <row r="375" spans="45:45" ht="15.75" customHeight="1" x14ac:dyDescent="0.2">
      <c r="AS375" s="727"/>
    </row>
    <row r="376" spans="45:45" ht="15.75" customHeight="1" x14ac:dyDescent="0.2">
      <c r="AS376" s="727"/>
    </row>
    <row r="377" spans="45:45" ht="15.75" customHeight="1" x14ac:dyDescent="0.2">
      <c r="AS377" s="727"/>
    </row>
    <row r="378" spans="45:45" ht="15.75" customHeight="1" x14ac:dyDescent="0.2">
      <c r="AS378" s="727"/>
    </row>
    <row r="379" spans="45:45" ht="15.75" customHeight="1" x14ac:dyDescent="0.2">
      <c r="AS379" s="727"/>
    </row>
    <row r="380" spans="45:45" ht="15.75" customHeight="1" x14ac:dyDescent="0.2">
      <c r="AS380" s="727"/>
    </row>
    <row r="381" spans="45:45" ht="15.75" customHeight="1" x14ac:dyDescent="0.2">
      <c r="AS381" s="727"/>
    </row>
    <row r="382" spans="45:45" ht="15.75" customHeight="1" x14ac:dyDescent="0.2">
      <c r="AS382" s="727"/>
    </row>
    <row r="383" spans="45:45" ht="15.75" customHeight="1" x14ac:dyDescent="0.2">
      <c r="AS383" s="727"/>
    </row>
    <row r="384" spans="45:45" ht="15.75" customHeight="1" x14ac:dyDescent="0.2">
      <c r="AS384" s="727"/>
    </row>
    <row r="385" spans="45:45" ht="15.75" customHeight="1" x14ac:dyDescent="0.2">
      <c r="AS385" s="727"/>
    </row>
    <row r="386" spans="45:45" ht="15.75" customHeight="1" x14ac:dyDescent="0.2">
      <c r="AS386" s="727"/>
    </row>
    <row r="387" spans="45:45" ht="15.75" customHeight="1" x14ac:dyDescent="0.2">
      <c r="AS387" s="727"/>
    </row>
    <row r="388" spans="45:45" ht="15.75" customHeight="1" x14ac:dyDescent="0.2">
      <c r="AS388" s="727"/>
    </row>
    <row r="389" spans="45:45" ht="15.75" customHeight="1" x14ac:dyDescent="0.2">
      <c r="AS389" s="727"/>
    </row>
    <row r="390" spans="45:45" ht="15.75" customHeight="1" x14ac:dyDescent="0.2">
      <c r="AS390" s="727"/>
    </row>
    <row r="391" spans="45:45" ht="15.75" customHeight="1" x14ac:dyDescent="0.2">
      <c r="AS391" s="727"/>
    </row>
    <row r="392" spans="45:45" ht="15.75" customHeight="1" x14ac:dyDescent="0.2">
      <c r="AS392" s="727"/>
    </row>
    <row r="393" spans="45:45" ht="15.75" customHeight="1" x14ac:dyDescent="0.2">
      <c r="AS393" s="727"/>
    </row>
    <row r="394" spans="45:45" ht="15.75" customHeight="1" x14ac:dyDescent="0.2">
      <c r="AS394" s="727"/>
    </row>
    <row r="395" spans="45:45" ht="15.75" customHeight="1" x14ac:dyDescent="0.2">
      <c r="AS395" s="727"/>
    </row>
    <row r="396" spans="45:45" ht="15.75" customHeight="1" x14ac:dyDescent="0.2">
      <c r="AS396" s="727"/>
    </row>
    <row r="397" spans="45:45" ht="15.75" customHeight="1" x14ac:dyDescent="0.2">
      <c r="AS397" s="727"/>
    </row>
    <row r="398" spans="45:45" ht="15.75" customHeight="1" x14ac:dyDescent="0.2">
      <c r="AS398" s="727"/>
    </row>
    <row r="399" spans="45:45" ht="15.75" customHeight="1" x14ac:dyDescent="0.2">
      <c r="AS399" s="727"/>
    </row>
    <row r="400" spans="45:45" ht="15.75" customHeight="1" x14ac:dyDescent="0.2">
      <c r="AS400" s="727"/>
    </row>
    <row r="401" spans="45:45" ht="15.75" customHeight="1" x14ac:dyDescent="0.2">
      <c r="AS401" s="727"/>
    </row>
    <row r="402" spans="45:45" ht="15.75" customHeight="1" x14ac:dyDescent="0.2">
      <c r="AS402" s="727"/>
    </row>
    <row r="403" spans="45:45" ht="15.75" customHeight="1" x14ac:dyDescent="0.2">
      <c r="AS403" s="727"/>
    </row>
    <row r="404" spans="45:45" ht="15.75" customHeight="1" x14ac:dyDescent="0.2">
      <c r="AS404" s="727"/>
    </row>
    <row r="405" spans="45:45" ht="15.75" customHeight="1" x14ac:dyDescent="0.2">
      <c r="AS405" s="727"/>
    </row>
    <row r="406" spans="45:45" ht="15.75" customHeight="1" x14ac:dyDescent="0.2">
      <c r="AS406" s="727"/>
    </row>
    <row r="407" spans="45:45" ht="15.75" customHeight="1" x14ac:dyDescent="0.2">
      <c r="AS407" s="727"/>
    </row>
    <row r="408" spans="45:45" ht="15.75" customHeight="1" x14ac:dyDescent="0.2">
      <c r="AS408" s="727"/>
    </row>
    <row r="409" spans="45:45" ht="15.75" customHeight="1" x14ac:dyDescent="0.2">
      <c r="AS409" s="727"/>
    </row>
    <row r="410" spans="45:45" ht="15.75" customHeight="1" x14ac:dyDescent="0.2">
      <c r="AS410" s="727"/>
    </row>
    <row r="411" spans="45:45" ht="15.75" customHeight="1" x14ac:dyDescent="0.2">
      <c r="AS411" s="727"/>
    </row>
    <row r="412" spans="45:45" ht="15.75" customHeight="1" x14ac:dyDescent="0.2">
      <c r="AS412" s="727"/>
    </row>
    <row r="413" spans="45:45" ht="15.75" customHeight="1" x14ac:dyDescent="0.2">
      <c r="AS413" s="727"/>
    </row>
    <row r="414" spans="45:45" ht="15.75" customHeight="1" x14ac:dyDescent="0.2">
      <c r="AS414" s="727"/>
    </row>
    <row r="415" spans="45:45" ht="15.75" customHeight="1" x14ac:dyDescent="0.2">
      <c r="AS415" s="727"/>
    </row>
    <row r="416" spans="45:45" ht="15.75" customHeight="1" x14ac:dyDescent="0.2">
      <c r="AS416" s="727"/>
    </row>
    <row r="417" spans="45:45" ht="15.75" customHeight="1" x14ac:dyDescent="0.2">
      <c r="AS417" s="727"/>
    </row>
    <row r="418" spans="45:45" ht="15.75" customHeight="1" x14ac:dyDescent="0.2">
      <c r="AS418" s="727"/>
    </row>
    <row r="419" spans="45:45" ht="15.75" customHeight="1" x14ac:dyDescent="0.2">
      <c r="AS419" s="727"/>
    </row>
    <row r="420" spans="45:45" ht="15.75" customHeight="1" x14ac:dyDescent="0.2">
      <c r="AS420" s="727"/>
    </row>
    <row r="421" spans="45:45" ht="15.75" customHeight="1" x14ac:dyDescent="0.2">
      <c r="AS421" s="727"/>
    </row>
    <row r="422" spans="45:45" ht="15.75" customHeight="1" x14ac:dyDescent="0.2">
      <c r="AS422" s="727"/>
    </row>
    <row r="423" spans="45:45" ht="15.75" customHeight="1" x14ac:dyDescent="0.2">
      <c r="AS423" s="727"/>
    </row>
    <row r="424" spans="45:45" ht="15.75" customHeight="1" x14ac:dyDescent="0.2">
      <c r="AS424" s="727"/>
    </row>
    <row r="425" spans="45:45" ht="15.75" customHeight="1" x14ac:dyDescent="0.2">
      <c r="AS425" s="727"/>
    </row>
    <row r="426" spans="45:45" ht="15.75" customHeight="1" x14ac:dyDescent="0.2">
      <c r="AS426" s="727"/>
    </row>
    <row r="427" spans="45:45" ht="15.75" customHeight="1" x14ac:dyDescent="0.2">
      <c r="AS427" s="727"/>
    </row>
    <row r="428" spans="45:45" ht="15.75" customHeight="1" x14ac:dyDescent="0.2">
      <c r="AS428" s="727"/>
    </row>
    <row r="429" spans="45:45" ht="15.75" customHeight="1" x14ac:dyDescent="0.2">
      <c r="AS429" s="727"/>
    </row>
    <row r="430" spans="45:45" ht="15.75" customHeight="1" x14ac:dyDescent="0.2">
      <c r="AS430" s="727"/>
    </row>
    <row r="431" spans="45:45" ht="15.75" customHeight="1" x14ac:dyDescent="0.2">
      <c r="AS431" s="727"/>
    </row>
    <row r="432" spans="45:45" ht="15.75" customHeight="1" x14ac:dyDescent="0.2">
      <c r="AS432" s="727"/>
    </row>
    <row r="433" spans="45:45" ht="15.75" customHeight="1" x14ac:dyDescent="0.2">
      <c r="AS433" s="727"/>
    </row>
    <row r="434" spans="45:45" ht="15.75" customHeight="1" x14ac:dyDescent="0.2">
      <c r="AS434" s="727"/>
    </row>
    <row r="435" spans="45:45" ht="15.75" customHeight="1" x14ac:dyDescent="0.2">
      <c r="AS435" s="727"/>
    </row>
    <row r="436" spans="45:45" ht="15.75" customHeight="1" x14ac:dyDescent="0.2">
      <c r="AS436" s="727"/>
    </row>
    <row r="437" spans="45:45" ht="15.75" customHeight="1" x14ac:dyDescent="0.2">
      <c r="AS437" s="727"/>
    </row>
    <row r="438" spans="45:45" ht="15.75" customHeight="1" x14ac:dyDescent="0.2">
      <c r="AS438" s="727"/>
    </row>
    <row r="439" spans="45:45" ht="15.75" customHeight="1" x14ac:dyDescent="0.2">
      <c r="AS439" s="727"/>
    </row>
    <row r="440" spans="45:45" ht="15.75" customHeight="1" x14ac:dyDescent="0.2">
      <c r="AS440" s="727"/>
    </row>
    <row r="441" spans="45:45" ht="15.75" customHeight="1" x14ac:dyDescent="0.2">
      <c r="AS441" s="727"/>
    </row>
    <row r="442" spans="45:45" ht="15.75" customHeight="1" x14ac:dyDescent="0.2">
      <c r="AS442" s="727"/>
    </row>
    <row r="443" spans="45:45" ht="15.75" customHeight="1" x14ac:dyDescent="0.2">
      <c r="AS443" s="727"/>
    </row>
    <row r="444" spans="45:45" ht="15.75" customHeight="1" x14ac:dyDescent="0.2">
      <c r="AS444" s="727"/>
    </row>
    <row r="445" spans="45:45" ht="15.75" customHeight="1" x14ac:dyDescent="0.2">
      <c r="AS445" s="727"/>
    </row>
    <row r="446" spans="45:45" ht="15.75" customHeight="1" x14ac:dyDescent="0.2">
      <c r="AS446" s="727"/>
    </row>
    <row r="447" spans="45:45" ht="15.75" customHeight="1" x14ac:dyDescent="0.2">
      <c r="AS447" s="727"/>
    </row>
    <row r="448" spans="45:45" ht="15.75" customHeight="1" x14ac:dyDescent="0.2">
      <c r="AS448" s="727"/>
    </row>
    <row r="449" spans="45:45" ht="15.75" customHeight="1" x14ac:dyDescent="0.2">
      <c r="AS449" s="727"/>
    </row>
    <row r="450" spans="45:45" ht="15.75" customHeight="1" x14ac:dyDescent="0.2">
      <c r="AS450" s="727"/>
    </row>
    <row r="451" spans="45:45" ht="15.75" customHeight="1" x14ac:dyDescent="0.2">
      <c r="AS451" s="727"/>
    </row>
    <row r="452" spans="45:45" ht="15.75" customHeight="1" x14ac:dyDescent="0.2">
      <c r="AS452" s="727"/>
    </row>
    <row r="453" spans="45:45" ht="15.75" customHeight="1" x14ac:dyDescent="0.2">
      <c r="AS453" s="727"/>
    </row>
    <row r="454" spans="45:45" ht="15.75" customHeight="1" x14ac:dyDescent="0.2">
      <c r="AS454" s="727"/>
    </row>
    <row r="455" spans="45:45" ht="15.75" customHeight="1" x14ac:dyDescent="0.2">
      <c r="AS455" s="727"/>
    </row>
    <row r="456" spans="45:45" ht="15.75" customHeight="1" x14ac:dyDescent="0.2">
      <c r="AS456" s="727"/>
    </row>
    <row r="457" spans="45:45" ht="15.75" customHeight="1" x14ac:dyDescent="0.2">
      <c r="AS457" s="727"/>
    </row>
    <row r="458" spans="45:45" ht="15.75" customHeight="1" x14ac:dyDescent="0.2">
      <c r="AS458" s="727"/>
    </row>
    <row r="459" spans="45:45" ht="15.75" customHeight="1" x14ac:dyDescent="0.2">
      <c r="AS459" s="727"/>
    </row>
    <row r="460" spans="45:45" ht="15.75" customHeight="1" x14ac:dyDescent="0.2">
      <c r="AS460" s="727"/>
    </row>
    <row r="461" spans="45:45" ht="15.75" customHeight="1" x14ac:dyDescent="0.2">
      <c r="AS461" s="727"/>
    </row>
    <row r="462" spans="45:45" ht="15.75" customHeight="1" x14ac:dyDescent="0.2">
      <c r="AS462" s="727"/>
    </row>
    <row r="463" spans="45:45" ht="15.75" customHeight="1" x14ac:dyDescent="0.2">
      <c r="AS463" s="727"/>
    </row>
    <row r="464" spans="45:45" ht="15.75" customHeight="1" x14ac:dyDescent="0.2">
      <c r="AS464" s="727"/>
    </row>
    <row r="465" spans="45:45" ht="15.75" customHeight="1" x14ac:dyDescent="0.2">
      <c r="AS465" s="727"/>
    </row>
    <row r="466" spans="45:45" ht="15.75" customHeight="1" x14ac:dyDescent="0.2">
      <c r="AS466" s="727"/>
    </row>
    <row r="467" spans="45:45" ht="15.75" customHeight="1" x14ac:dyDescent="0.2">
      <c r="AS467" s="727"/>
    </row>
    <row r="468" spans="45:45" ht="15.75" customHeight="1" x14ac:dyDescent="0.2">
      <c r="AS468" s="727"/>
    </row>
    <row r="469" spans="45:45" ht="15.75" customHeight="1" x14ac:dyDescent="0.2">
      <c r="AS469" s="727"/>
    </row>
    <row r="470" spans="45:45" ht="15.75" customHeight="1" x14ac:dyDescent="0.2">
      <c r="AS470" s="727"/>
    </row>
    <row r="471" spans="45:45" ht="15.75" customHeight="1" x14ac:dyDescent="0.2">
      <c r="AS471" s="727"/>
    </row>
    <row r="472" spans="45:45" ht="15.75" customHeight="1" x14ac:dyDescent="0.2">
      <c r="AS472" s="727"/>
    </row>
    <row r="473" spans="45:45" ht="15.75" customHeight="1" x14ac:dyDescent="0.2">
      <c r="AS473" s="727"/>
    </row>
    <row r="474" spans="45:45" ht="15.75" customHeight="1" x14ac:dyDescent="0.2">
      <c r="AS474" s="727"/>
    </row>
    <row r="475" spans="45:45" ht="15.75" customHeight="1" x14ac:dyDescent="0.2">
      <c r="AS475" s="727"/>
    </row>
    <row r="476" spans="45:45" ht="15.75" customHeight="1" x14ac:dyDescent="0.2">
      <c r="AS476" s="727"/>
    </row>
    <row r="477" spans="45:45" ht="15.75" customHeight="1" x14ac:dyDescent="0.2">
      <c r="AS477" s="727"/>
    </row>
    <row r="478" spans="45:45" ht="15.75" customHeight="1" x14ac:dyDescent="0.2">
      <c r="AS478" s="727"/>
    </row>
    <row r="479" spans="45:45" ht="15.75" customHeight="1" x14ac:dyDescent="0.2">
      <c r="AS479" s="727"/>
    </row>
    <row r="480" spans="45:45" ht="15.75" customHeight="1" x14ac:dyDescent="0.2">
      <c r="AS480" s="727"/>
    </row>
    <row r="481" spans="45:45" ht="15.75" customHeight="1" x14ac:dyDescent="0.2">
      <c r="AS481" s="727"/>
    </row>
    <row r="482" spans="45:45" ht="15.75" customHeight="1" x14ac:dyDescent="0.2">
      <c r="AS482" s="727"/>
    </row>
    <row r="483" spans="45:45" ht="15.75" customHeight="1" x14ac:dyDescent="0.2">
      <c r="AS483" s="727"/>
    </row>
    <row r="484" spans="45:45" ht="15.75" customHeight="1" x14ac:dyDescent="0.2">
      <c r="AS484" s="727"/>
    </row>
    <row r="485" spans="45:45" ht="15.75" customHeight="1" x14ac:dyDescent="0.2">
      <c r="AS485" s="727"/>
    </row>
    <row r="486" spans="45:45" ht="15.75" customHeight="1" x14ac:dyDescent="0.2">
      <c r="AS486" s="727"/>
    </row>
    <row r="487" spans="45:45" ht="15.75" customHeight="1" x14ac:dyDescent="0.2">
      <c r="AS487" s="727"/>
    </row>
    <row r="488" spans="45:45" ht="15.75" customHeight="1" x14ac:dyDescent="0.2">
      <c r="AS488" s="727"/>
    </row>
    <row r="489" spans="45:45" ht="15.75" customHeight="1" x14ac:dyDescent="0.2">
      <c r="AS489" s="727"/>
    </row>
    <row r="490" spans="45:45" ht="15.75" customHeight="1" x14ac:dyDescent="0.2">
      <c r="AS490" s="727"/>
    </row>
    <row r="491" spans="45:45" ht="15.75" customHeight="1" x14ac:dyDescent="0.2">
      <c r="AS491" s="727"/>
    </row>
    <row r="492" spans="45:45" ht="15.75" customHeight="1" x14ac:dyDescent="0.2">
      <c r="AS492" s="727"/>
    </row>
    <row r="493" spans="45:45" ht="15.75" customHeight="1" x14ac:dyDescent="0.2">
      <c r="AS493" s="727"/>
    </row>
    <row r="494" spans="45:45" ht="15.75" customHeight="1" x14ac:dyDescent="0.2">
      <c r="AS494" s="727"/>
    </row>
    <row r="495" spans="45:45" ht="15.75" customHeight="1" x14ac:dyDescent="0.2">
      <c r="AS495" s="727"/>
    </row>
    <row r="496" spans="45:45" ht="15.75" customHeight="1" x14ac:dyDescent="0.2">
      <c r="AS496" s="727"/>
    </row>
    <row r="497" spans="45:45" ht="15.75" customHeight="1" x14ac:dyDescent="0.2">
      <c r="AS497" s="727"/>
    </row>
    <row r="498" spans="45:45" ht="15.75" customHeight="1" x14ac:dyDescent="0.2">
      <c r="AS498" s="727"/>
    </row>
    <row r="499" spans="45:45" ht="15.75" customHeight="1" x14ac:dyDescent="0.2">
      <c r="AS499" s="727"/>
    </row>
    <row r="500" spans="45:45" ht="15.75" customHeight="1" x14ac:dyDescent="0.2">
      <c r="AS500" s="727"/>
    </row>
    <row r="501" spans="45:45" ht="15.75" customHeight="1" x14ac:dyDescent="0.2">
      <c r="AS501" s="727"/>
    </row>
    <row r="502" spans="45:45" ht="15.75" customHeight="1" x14ac:dyDescent="0.2">
      <c r="AS502" s="727"/>
    </row>
    <row r="503" spans="45:45" ht="15.75" customHeight="1" x14ac:dyDescent="0.2">
      <c r="AS503" s="727"/>
    </row>
    <row r="504" spans="45:45" ht="15.75" customHeight="1" x14ac:dyDescent="0.2">
      <c r="AS504" s="727"/>
    </row>
    <row r="505" spans="45:45" ht="15.75" customHeight="1" x14ac:dyDescent="0.2">
      <c r="AS505" s="727"/>
    </row>
    <row r="506" spans="45:45" ht="15.75" customHeight="1" x14ac:dyDescent="0.2">
      <c r="AS506" s="727"/>
    </row>
    <row r="507" spans="45:45" ht="15.75" customHeight="1" x14ac:dyDescent="0.2">
      <c r="AS507" s="727"/>
    </row>
    <row r="508" spans="45:45" ht="15.75" customHeight="1" x14ac:dyDescent="0.2">
      <c r="AS508" s="727"/>
    </row>
    <row r="509" spans="45:45" ht="15.75" customHeight="1" x14ac:dyDescent="0.2">
      <c r="AS509" s="727"/>
    </row>
    <row r="510" spans="45:45" ht="15.75" customHeight="1" x14ac:dyDescent="0.2">
      <c r="AS510" s="727"/>
    </row>
    <row r="511" spans="45:45" ht="15.75" customHeight="1" x14ac:dyDescent="0.2">
      <c r="AS511" s="727"/>
    </row>
    <row r="512" spans="45:45" ht="15.75" customHeight="1" x14ac:dyDescent="0.2">
      <c r="AS512" s="727"/>
    </row>
    <row r="513" spans="45:45" ht="15.75" customHeight="1" x14ac:dyDescent="0.2">
      <c r="AS513" s="727"/>
    </row>
    <row r="514" spans="45:45" ht="15.75" customHeight="1" x14ac:dyDescent="0.2">
      <c r="AS514" s="727"/>
    </row>
    <row r="515" spans="45:45" ht="15.75" customHeight="1" x14ac:dyDescent="0.2">
      <c r="AS515" s="727"/>
    </row>
    <row r="516" spans="45:45" ht="15.75" customHeight="1" x14ac:dyDescent="0.2">
      <c r="AS516" s="727"/>
    </row>
    <row r="517" spans="45:45" ht="15.75" customHeight="1" x14ac:dyDescent="0.2">
      <c r="AS517" s="727"/>
    </row>
    <row r="518" spans="45:45" ht="15.75" customHeight="1" x14ac:dyDescent="0.2">
      <c r="AS518" s="727"/>
    </row>
    <row r="519" spans="45:45" ht="15.75" customHeight="1" x14ac:dyDescent="0.2">
      <c r="AS519" s="727"/>
    </row>
    <row r="520" spans="45:45" ht="15.75" customHeight="1" x14ac:dyDescent="0.2">
      <c r="AS520" s="727"/>
    </row>
    <row r="521" spans="45:45" ht="15.75" customHeight="1" x14ac:dyDescent="0.2">
      <c r="AS521" s="727"/>
    </row>
    <row r="522" spans="45:45" ht="15.75" customHeight="1" x14ac:dyDescent="0.2">
      <c r="AS522" s="727"/>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orientation="portrait" horizontalDpi="4294967293" verticalDpi="4294967293"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0"/>
  <sheetViews>
    <sheetView view="pageBreakPreview" zoomScaleNormal="100" zoomScaleSheetLayoutView="100" workbookViewId="0">
      <pane xSplit="1" ySplit="4" topLeftCell="AU5" activePane="bottomRight" state="frozen"/>
      <selection activeCell="AW14" sqref="AW14"/>
      <selection pane="topRight" activeCell="AW14" sqref="AW14"/>
      <selection pane="bottomLeft" activeCell="AW14" sqref="AW14"/>
      <selection pane="bottomRight"/>
    </sheetView>
  </sheetViews>
  <sheetFormatPr defaultColWidth="12.7109375" defaultRowHeight="15.75" customHeight="1" outlineLevelCol="1" x14ac:dyDescent="0.25"/>
  <cols>
    <col min="1" max="1" width="57.7109375" style="727" customWidth="1"/>
    <col min="2" max="2" width="65.7109375" style="727" customWidth="1"/>
    <col min="3" max="28" width="12.7109375" style="726" hidden="1" customWidth="1" outlineLevel="1"/>
    <col min="29" max="29" width="12.7109375" style="723" hidden="1" customWidth="1" outlineLevel="1"/>
    <col min="30" max="30" width="12.7109375" style="726" hidden="1" customWidth="1" outlineLevel="1"/>
    <col min="31" max="32" width="12.7109375" style="725" hidden="1" customWidth="1" outlineLevel="1"/>
    <col min="33" max="42" width="12.7109375" style="724" hidden="1" customWidth="1" outlineLevel="1"/>
    <col min="43" max="43" width="12.7109375" style="724" customWidth="1" collapsed="1"/>
    <col min="44" max="45" width="12.7109375" style="724" customWidth="1"/>
    <col min="46" max="47" width="12.7109375" style="723" customWidth="1"/>
    <col min="48" max="48" width="13.140625" style="723" customWidth="1"/>
    <col min="49" max="49" width="12.7109375" style="723"/>
    <col min="50" max="50" width="12.7109375" style="723" customWidth="1"/>
    <col min="51" max="16384" width="12.7109375" style="723"/>
  </cols>
  <sheetData>
    <row r="1" spans="1:56" ht="23.25" customHeight="1" x14ac:dyDescent="0.25">
      <c r="A1" s="788" t="s">
        <v>0</v>
      </c>
      <c r="B1" s="788" t="s">
        <v>148</v>
      </c>
      <c r="C1" s="742"/>
      <c r="D1" s="742"/>
      <c r="E1" s="742"/>
      <c r="F1" s="742"/>
      <c r="G1" s="742"/>
      <c r="H1" s="742"/>
      <c r="I1" s="742"/>
      <c r="J1" s="742"/>
      <c r="K1" s="742"/>
      <c r="L1" s="742"/>
      <c r="M1" s="742"/>
      <c r="N1" s="742"/>
      <c r="O1" s="786"/>
      <c r="P1" s="786"/>
      <c r="Q1" s="786"/>
      <c r="R1" s="786"/>
      <c r="S1" s="786"/>
      <c r="T1" s="786"/>
      <c r="U1" s="786"/>
      <c r="V1" s="786"/>
      <c r="W1" s="786"/>
      <c r="X1" s="742"/>
      <c r="Y1" s="742"/>
      <c r="Z1" s="742"/>
      <c r="AA1" s="742"/>
      <c r="AB1" s="742"/>
      <c r="AC1" s="743"/>
      <c r="AD1" s="742"/>
      <c r="AE1" s="741"/>
      <c r="AF1" s="741"/>
      <c r="AG1" s="740"/>
      <c r="AH1" s="740"/>
      <c r="AI1" s="740"/>
      <c r="AJ1" s="740"/>
      <c r="AK1" s="740"/>
      <c r="AL1" s="740"/>
      <c r="AM1" s="740"/>
      <c r="AN1" s="740"/>
      <c r="AO1" s="614"/>
      <c r="AP1" s="614"/>
      <c r="AQ1" s="614"/>
      <c r="AR1" s="614"/>
      <c r="AS1" s="614"/>
      <c r="AT1" s="614"/>
      <c r="AU1" s="614"/>
      <c r="AV1" s="293" t="s">
        <v>620</v>
      </c>
      <c r="AW1" s="614"/>
      <c r="AX1" s="614"/>
      <c r="AY1" s="614"/>
      <c r="AZ1" s="614"/>
      <c r="BA1" s="614"/>
      <c r="BB1" s="614"/>
    </row>
    <row r="2" spans="1:56" s="726" customFormat="1" ht="34.5" customHeight="1" x14ac:dyDescent="0.25">
      <c r="A2" s="787"/>
      <c r="B2" s="787"/>
      <c r="C2" s="741"/>
      <c r="D2" s="741"/>
      <c r="E2" s="741"/>
      <c r="F2" s="741"/>
      <c r="G2" s="741"/>
      <c r="H2" s="741"/>
      <c r="I2" s="741"/>
      <c r="J2" s="741"/>
      <c r="K2" s="741"/>
      <c r="L2" s="741"/>
      <c r="M2" s="741"/>
      <c r="N2" s="741"/>
      <c r="O2" s="786" t="s">
        <v>99</v>
      </c>
      <c r="P2" s="786" t="s">
        <v>99</v>
      </c>
      <c r="Q2" s="786" t="s">
        <v>99</v>
      </c>
      <c r="R2" s="786" t="s">
        <v>99</v>
      </c>
      <c r="S2" s="786" t="s">
        <v>99</v>
      </c>
      <c r="T2" s="786" t="s">
        <v>99</v>
      </c>
      <c r="U2" s="786" t="s">
        <v>99</v>
      </c>
      <c r="V2" s="741"/>
      <c r="W2" s="741"/>
      <c r="X2" s="741"/>
      <c r="Y2" s="741"/>
      <c r="Z2" s="741"/>
      <c r="AA2" s="741"/>
      <c r="AB2" s="741"/>
      <c r="AC2" s="741"/>
      <c r="AD2" s="741"/>
      <c r="AE2" s="741"/>
      <c r="AF2" s="741"/>
      <c r="AG2" s="741"/>
      <c r="AH2" s="741"/>
      <c r="AI2" s="741"/>
      <c r="AJ2" s="741"/>
      <c r="AK2" s="741"/>
      <c r="AL2" s="741"/>
      <c r="AM2" s="741"/>
      <c r="AN2" s="741"/>
      <c r="AO2" s="741"/>
      <c r="AP2" s="293"/>
      <c r="AQ2" s="293"/>
      <c r="AR2" s="614"/>
      <c r="AS2" s="293"/>
      <c r="AT2" s="293"/>
      <c r="AU2" s="293"/>
      <c r="AV2" s="293" t="s">
        <v>621</v>
      </c>
      <c r="AW2" s="293"/>
      <c r="AX2" s="293"/>
      <c r="AY2" s="293"/>
      <c r="AZ2" s="293"/>
      <c r="BA2" s="293"/>
      <c r="BB2" s="293"/>
    </row>
    <row r="3" spans="1:56" s="726" customFormat="1" ht="15.75" customHeight="1" thickBot="1" x14ac:dyDescent="0.3">
      <c r="A3" s="787"/>
      <c r="B3" s="787"/>
      <c r="C3" s="741"/>
      <c r="D3" s="741"/>
      <c r="E3" s="741"/>
      <c r="F3" s="741"/>
      <c r="G3" s="741"/>
      <c r="H3" s="741"/>
      <c r="I3" s="741"/>
      <c r="J3" s="741"/>
      <c r="K3" s="741"/>
      <c r="L3" s="741"/>
      <c r="M3" s="741"/>
      <c r="N3" s="741"/>
      <c r="O3" s="786" t="s">
        <v>100</v>
      </c>
      <c r="P3" s="786" t="s">
        <v>100</v>
      </c>
      <c r="Q3" s="786" t="s">
        <v>100</v>
      </c>
      <c r="R3" s="786" t="s">
        <v>100</v>
      </c>
      <c r="S3" s="786" t="s">
        <v>100</v>
      </c>
      <c r="T3" s="786" t="s">
        <v>100</v>
      </c>
      <c r="U3" s="786" t="s">
        <v>100</v>
      </c>
      <c r="V3" s="741"/>
      <c r="W3" s="741"/>
      <c r="X3" s="741"/>
      <c r="Y3" s="741"/>
      <c r="Z3" s="741"/>
      <c r="AA3" s="741"/>
      <c r="AB3" s="741"/>
      <c r="AC3" s="741"/>
      <c r="AD3" s="741"/>
      <c r="AE3" s="741"/>
      <c r="AF3" s="741"/>
      <c r="AG3" s="741"/>
      <c r="AH3" s="741"/>
      <c r="AI3" s="741"/>
      <c r="AJ3" s="741"/>
      <c r="AK3" s="741"/>
      <c r="AL3" s="741"/>
      <c r="AM3" s="741"/>
      <c r="AN3" s="741"/>
      <c r="AO3" s="741"/>
      <c r="AP3" s="293"/>
      <c r="AQ3" s="293"/>
      <c r="AR3" s="614"/>
      <c r="AS3" s="614"/>
      <c r="AT3" s="614"/>
      <c r="AU3" s="614"/>
      <c r="AV3" s="614"/>
      <c r="AW3" s="614"/>
      <c r="AX3" s="614"/>
      <c r="AY3" s="614"/>
      <c r="AZ3" s="614"/>
      <c r="BA3" s="614"/>
      <c r="BB3" s="614"/>
    </row>
    <row r="4" spans="1:56" s="748" customFormat="1" ht="15.75" customHeight="1" thickBot="1" x14ac:dyDescent="0.25">
      <c r="A4" s="785" t="s">
        <v>344</v>
      </c>
      <c r="B4" s="784" t="s">
        <v>160</v>
      </c>
      <c r="C4" s="784" t="s">
        <v>22</v>
      </c>
      <c r="D4" s="784" t="s">
        <v>23</v>
      </c>
      <c r="E4" s="784" t="s">
        <v>24</v>
      </c>
      <c r="F4" s="784" t="s">
        <v>25</v>
      </c>
      <c r="G4" s="784" t="s">
        <v>26</v>
      </c>
      <c r="H4" s="784" t="s">
        <v>27</v>
      </c>
      <c r="I4" s="784" t="s">
        <v>28</v>
      </c>
      <c r="J4" s="784" t="s">
        <v>29</v>
      </c>
      <c r="K4" s="784" t="s">
        <v>30</v>
      </c>
      <c r="L4" s="784" t="s">
        <v>31</v>
      </c>
      <c r="M4" s="784" t="s">
        <v>32</v>
      </c>
      <c r="N4" s="784" t="s">
        <v>33</v>
      </c>
      <c r="O4" s="784" t="s">
        <v>34</v>
      </c>
      <c r="P4" s="784" t="s">
        <v>35</v>
      </c>
      <c r="Q4" s="784" t="s">
        <v>36</v>
      </c>
      <c r="R4" s="784" t="s">
        <v>37</v>
      </c>
      <c r="S4" s="784" t="s">
        <v>38</v>
      </c>
      <c r="T4" s="784" t="s">
        <v>39</v>
      </c>
      <c r="U4" s="784" t="s">
        <v>40</v>
      </c>
      <c r="V4" s="784" t="s">
        <v>41</v>
      </c>
      <c r="W4" s="784" t="s">
        <v>101</v>
      </c>
      <c r="X4" s="784" t="s">
        <v>102</v>
      </c>
      <c r="Y4" s="784" t="s">
        <v>104</v>
      </c>
      <c r="Z4" s="784" t="s">
        <v>110</v>
      </c>
      <c r="AA4" s="784" t="s">
        <v>105</v>
      </c>
      <c r="AB4" s="784" t="s">
        <v>106</v>
      </c>
      <c r="AC4" s="784" t="s">
        <v>107</v>
      </c>
      <c r="AD4" s="784" t="s">
        <v>109</v>
      </c>
      <c r="AE4" s="783" t="s">
        <v>111</v>
      </c>
      <c r="AF4" s="783" t="s">
        <v>113</v>
      </c>
      <c r="AG4" s="783" t="s">
        <v>114</v>
      </c>
      <c r="AH4" s="783" t="s">
        <v>115</v>
      </c>
      <c r="AI4" s="783" t="s">
        <v>116</v>
      </c>
      <c r="AJ4" s="783" t="s">
        <v>117</v>
      </c>
      <c r="AK4" s="783" t="s">
        <v>118</v>
      </c>
      <c r="AL4" s="783" t="s">
        <v>119</v>
      </c>
      <c r="AM4" s="783" t="s">
        <v>120</v>
      </c>
      <c r="AN4" s="783" t="s">
        <v>200</v>
      </c>
      <c r="AO4" s="783" t="s">
        <v>201</v>
      </c>
      <c r="AP4" s="783" t="s">
        <v>431</v>
      </c>
      <c r="AQ4" s="783" t="s">
        <v>646</v>
      </c>
      <c r="AR4" s="783" t="s">
        <v>653</v>
      </c>
      <c r="AS4" s="783" t="s">
        <v>664</v>
      </c>
      <c r="AT4" s="783" t="s">
        <v>796</v>
      </c>
      <c r="AU4" s="783" t="s">
        <v>810</v>
      </c>
      <c r="AV4" s="783" t="s">
        <v>828</v>
      </c>
      <c r="AW4" s="783" t="s">
        <v>905</v>
      </c>
      <c r="AX4" s="783" t="s">
        <v>913</v>
      </c>
      <c r="AY4" s="783" t="s">
        <v>927</v>
      </c>
      <c r="AZ4" s="783" t="s">
        <v>929</v>
      </c>
      <c r="BA4" s="783" t="s">
        <v>931</v>
      </c>
      <c r="BB4" s="783" t="s">
        <v>933</v>
      </c>
    </row>
    <row r="5" spans="1:56" ht="15.75" customHeight="1" x14ac:dyDescent="0.25">
      <c r="A5" s="782" t="s">
        <v>1</v>
      </c>
      <c r="B5" s="781" t="s">
        <v>130</v>
      </c>
      <c r="C5" s="779">
        <v>2236.2310000000002</v>
      </c>
      <c r="D5" s="779">
        <v>2096.384</v>
      </c>
      <c r="E5" s="779">
        <v>2291.4749999999999</v>
      </c>
      <c r="F5" s="779">
        <v>2407.2399999999998</v>
      </c>
      <c r="G5" s="779">
        <v>2479.2040000000002</v>
      </c>
      <c r="H5" s="779">
        <v>2553.9720000000002</v>
      </c>
      <c r="I5" s="779">
        <v>2671.3620000000001</v>
      </c>
      <c r="J5" s="779">
        <v>2710.777</v>
      </c>
      <c r="K5" s="779">
        <v>2720.4319999999998</v>
      </c>
      <c r="L5" s="779">
        <v>2881.8820000000001</v>
      </c>
      <c r="M5" s="779">
        <v>3149.3670000000002</v>
      </c>
      <c r="N5" s="779">
        <v>3286.0810000000001</v>
      </c>
      <c r="O5" s="780">
        <v>3311.5</v>
      </c>
      <c r="P5" s="780">
        <v>3292</v>
      </c>
      <c r="Q5" s="780">
        <v>3343.2</v>
      </c>
      <c r="R5" s="780">
        <v>3251.5</v>
      </c>
      <c r="S5" s="779">
        <v>2946.4940000000001</v>
      </c>
      <c r="T5" s="779">
        <v>2753.547</v>
      </c>
      <c r="U5" s="779">
        <v>2550.7510000000002</v>
      </c>
      <c r="V5" s="779">
        <v>2512.7020000000002</v>
      </c>
      <c r="W5" s="779">
        <v>2466.8339999999998</v>
      </c>
      <c r="X5" s="779">
        <v>2777.8049999999998</v>
      </c>
      <c r="Y5" s="779">
        <v>2834.33</v>
      </c>
      <c r="Z5" s="779">
        <v>2658.462</v>
      </c>
      <c r="AA5" s="779">
        <v>2432.587</v>
      </c>
      <c r="AB5" s="779">
        <v>2355.5450000000001</v>
      </c>
      <c r="AC5" s="779">
        <v>2433.4969999999998</v>
      </c>
      <c r="AD5" s="779">
        <v>2436.134</v>
      </c>
      <c r="AE5" s="779">
        <v>2391.5680000000002</v>
      </c>
      <c r="AF5" s="779">
        <v>2460.971</v>
      </c>
      <c r="AG5" s="779">
        <v>2517.701</v>
      </c>
      <c r="AH5" s="780">
        <v>2594.1599999999989</v>
      </c>
      <c r="AI5" s="779">
        <v>2620</v>
      </c>
      <c r="AJ5" s="778">
        <v>2693</v>
      </c>
      <c r="AK5" s="778">
        <v>2781</v>
      </c>
      <c r="AL5" s="778">
        <v>2825</v>
      </c>
      <c r="AM5" s="778">
        <v>2748</v>
      </c>
      <c r="AN5" s="779">
        <v>2837</v>
      </c>
      <c r="AO5" s="779">
        <v>2933</v>
      </c>
      <c r="AP5" s="778">
        <v>3076</v>
      </c>
      <c r="AQ5" s="778">
        <v>3032</v>
      </c>
      <c r="AR5" s="778">
        <v>3119</v>
      </c>
      <c r="AS5" s="778">
        <v>3256</v>
      </c>
      <c r="AT5" s="778">
        <v>3230</v>
      </c>
      <c r="AU5" s="778">
        <v>3294</v>
      </c>
      <c r="AV5" s="778">
        <v>2976</v>
      </c>
      <c r="AW5" s="778">
        <v>2684</v>
      </c>
      <c r="AX5" s="778">
        <v>2847</v>
      </c>
      <c r="AY5" s="778">
        <v>2479.976842</v>
      </c>
      <c r="AZ5" s="778">
        <v>2563</v>
      </c>
      <c r="BA5" s="778">
        <v>2654</v>
      </c>
      <c r="BB5" s="778">
        <v>2871</v>
      </c>
      <c r="BC5" s="724"/>
      <c r="BD5" s="724"/>
    </row>
    <row r="6" spans="1:56" ht="15.75" customHeight="1" x14ac:dyDescent="0.25">
      <c r="A6" s="776" t="s">
        <v>2</v>
      </c>
      <c r="B6" s="758" t="s">
        <v>131</v>
      </c>
      <c r="C6" s="755">
        <v>-1043.086</v>
      </c>
      <c r="D6" s="755">
        <v>-987.90200000000004</v>
      </c>
      <c r="E6" s="755">
        <v>-959.15499999999997</v>
      </c>
      <c r="F6" s="755">
        <v>-990.005</v>
      </c>
      <c r="G6" s="755">
        <v>-1004.705</v>
      </c>
      <c r="H6" s="755">
        <v>-962.29200000000003</v>
      </c>
      <c r="I6" s="755">
        <v>-952.20500000000004</v>
      </c>
      <c r="J6" s="755">
        <v>-979.947</v>
      </c>
      <c r="K6" s="755">
        <v>-1000.963</v>
      </c>
      <c r="L6" s="755">
        <v>-1026.8050000000001</v>
      </c>
      <c r="M6" s="755">
        <v>-1185.232</v>
      </c>
      <c r="N6" s="755">
        <v>-1215.646</v>
      </c>
      <c r="O6" s="757">
        <v>-1198.2</v>
      </c>
      <c r="P6" s="757">
        <v>-1246.9000000000001</v>
      </c>
      <c r="Q6" s="757">
        <v>-1319.576</v>
      </c>
      <c r="R6" s="757">
        <v>-1344</v>
      </c>
      <c r="S6" s="755">
        <v>-1193.8430000000001</v>
      </c>
      <c r="T6" s="755">
        <v>-1125.6969999999999</v>
      </c>
      <c r="U6" s="755">
        <v>-923.81899999999996</v>
      </c>
      <c r="V6" s="755">
        <v>-798.173</v>
      </c>
      <c r="W6" s="755">
        <v>-727.00599999999997</v>
      </c>
      <c r="X6" s="755">
        <v>-838.77099999999996</v>
      </c>
      <c r="Y6" s="755">
        <v>-855.61500000000001</v>
      </c>
      <c r="Z6" s="755">
        <v>-793.10799999999995</v>
      </c>
      <c r="AA6" s="755">
        <v>-761.84900000000005</v>
      </c>
      <c r="AB6" s="755">
        <v>-672.18299999999999</v>
      </c>
      <c r="AC6" s="755">
        <v>-615.39800000000002</v>
      </c>
      <c r="AD6" s="755">
        <v>-579.73800000000006</v>
      </c>
      <c r="AE6" s="755">
        <v>-538.37300000000005</v>
      </c>
      <c r="AF6" s="755">
        <v>-551.65499999999997</v>
      </c>
      <c r="AG6" s="755">
        <v>-546.22299999999996</v>
      </c>
      <c r="AH6" s="757">
        <v>-573.34899999999948</v>
      </c>
      <c r="AI6" s="755">
        <v>-574</v>
      </c>
      <c r="AJ6" s="756">
        <v>-579</v>
      </c>
      <c r="AK6" s="756">
        <v>-584</v>
      </c>
      <c r="AL6" s="756">
        <v>-576</v>
      </c>
      <c r="AM6" s="756">
        <v>-536</v>
      </c>
      <c r="AN6" s="756">
        <v>-550</v>
      </c>
      <c r="AO6" s="756">
        <v>-567</v>
      </c>
      <c r="AP6" s="759">
        <v>-596</v>
      </c>
      <c r="AQ6" s="754">
        <v>-576</v>
      </c>
      <c r="AR6" s="754">
        <v>-579</v>
      </c>
      <c r="AS6" s="754">
        <v>-592</v>
      </c>
      <c r="AT6" s="754">
        <v>-600</v>
      </c>
      <c r="AU6" s="754">
        <v>-586</v>
      </c>
      <c r="AV6" s="754">
        <v>-437</v>
      </c>
      <c r="AW6" s="754">
        <v>-238</v>
      </c>
      <c r="AX6" s="754">
        <v>-194</v>
      </c>
      <c r="AY6" s="754">
        <v>-168.42726599999997</v>
      </c>
      <c r="AZ6" s="754">
        <v>-158</v>
      </c>
      <c r="BA6" s="754">
        <v>-158</v>
      </c>
      <c r="BB6" s="754">
        <v>-202</v>
      </c>
      <c r="BC6" s="724"/>
      <c r="BD6" s="724"/>
    </row>
    <row r="7" spans="1:56" s="748" customFormat="1" ht="15.75" customHeight="1" x14ac:dyDescent="0.25">
      <c r="A7" s="777" t="s">
        <v>3</v>
      </c>
      <c r="B7" s="752" t="s">
        <v>132</v>
      </c>
      <c r="C7" s="750">
        <v>1193.145</v>
      </c>
      <c r="D7" s="750">
        <v>1108.482</v>
      </c>
      <c r="E7" s="750">
        <v>1332.32</v>
      </c>
      <c r="F7" s="750">
        <v>1417.2349999999999</v>
      </c>
      <c r="G7" s="750">
        <v>1474.499</v>
      </c>
      <c r="H7" s="750">
        <v>1591.68</v>
      </c>
      <c r="I7" s="750">
        <v>1719.1569999999999</v>
      </c>
      <c r="J7" s="750">
        <v>1730.83</v>
      </c>
      <c r="K7" s="750">
        <v>1719.4690000000001</v>
      </c>
      <c r="L7" s="750">
        <v>1855.077</v>
      </c>
      <c r="M7" s="750">
        <v>1964.135</v>
      </c>
      <c r="N7" s="750">
        <v>2070.4349999999999</v>
      </c>
      <c r="O7" s="749">
        <v>2113.3000000000002</v>
      </c>
      <c r="P7" s="749">
        <v>2045.1</v>
      </c>
      <c r="Q7" s="749">
        <v>2023.6239999999998</v>
      </c>
      <c r="R7" s="749">
        <v>1907.5</v>
      </c>
      <c r="S7" s="750">
        <v>1752.6510000000001</v>
      </c>
      <c r="T7" s="750">
        <v>1627.8500000000001</v>
      </c>
      <c r="U7" s="750">
        <v>1626.932</v>
      </c>
      <c r="V7" s="750">
        <v>1714.529</v>
      </c>
      <c r="W7" s="750">
        <v>1739.828</v>
      </c>
      <c r="X7" s="750">
        <v>1939.0340000000001</v>
      </c>
      <c r="Y7" s="750">
        <v>1978.7149999999999</v>
      </c>
      <c r="Z7" s="750">
        <v>1865.354</v>
      </c>
      <c r="AA7" s="750">
        <v>1670.7380000000001</v>
      </c>
      <c r="AB7" s="750">
        <v>1683.3620000000001</v>
      </c>
      <c r="AC7" s="750">
        <v>1818.0989999999999</v>
      </c>
      <c r="AD7" s="750">
        <v>1856.396</v>
      </c>
      <c r="AE7" s="750">
        <v>1853.1949999999999</v>
      </c>
      <c r="AF7" s="750">
        <v>1909.316</v>
      </c>
      <c r="AG7" s="750">
        <v>1971.4780000000001</v>
      </c>
      <c r="AH7" s="749">
        <v>2020.8110000000006</v>
      </c>
      <c r="AI7" s="750">
        <v>2046</v>
      </c>
      <c r="AJ7" s="751">
        <v>2114</v>
      </c>
      <c r="AK7" s="751">
        <v>2197</v>
      </c>
      <c r="AL7" s="751">
        <v>2249</v>
      </c>
      <c r="AM7" s="751">
        <v>2212</v>
      </c>
      <c r="AN7" s="751">
        <v>2287</v>
      </c>
      <c r="AO7" s="751">
        <v>2366</v>
      </c>
      <c r="AP7" s="751">
        <v>2480</v>
      </c>
      <c r="AQ7" s="751">
        <v>2456</v>
      </c>
      <c r="AR7" s="751">
        <v>2540</v>
      </c>
      <c r="AS7" s="751">
        <v>2664</v>
      </c>
      <c r="AT7" s="751">
        <v>2630</v>
      </c>
      <c r="AU7" s="751">
        <v>2708</v>
      </c>
      <c r="AV7" s="751">
        <v>2539</v>
      </c>
      <c r="AW7" s="751">
        <v>2446</v>
      </c>
      <c r="AX7" s="751">
        <v>2653</v>
      </c>
      <c r="AY7" s="751">
        <v>2311.5495759999999</v>
      </c>
      <c r="AZ7" s="751">
        <v>2405</v>
      </c>
      <c r="BA7" s="751">
        <v>2496</v>
      </c>
      <c r="BB7" s="751">
        <v>2669</v>
      </c>
      <c r="BC7" s="724"/>
      <c r="BD7" s="724"/>
    </row>
    <row r="8" spans="1:56" ht="15.75" customHeight="1" x14ac:dyDescent="0.25">
      <c r="A8" s="758" t="s">
        <v>915</v>
      </c>
      <c r="B8" s="758" t="s">
        <v>133</v>
      </c>
      <c r="C8" s="755">
        <v>721.19899999999996</v>
      </c>
      <c r="D8" s="755">
        <v>804.46199999999999</v>
      </c>
      <c r="E8" s="755">
        <v>891.91899999999998</v>
      </c>
      <c r="F8" s="755">
        <v>917.76700000000005</v>
      </c>
      <c r="G8" s="755">
        <v>920.21199999999999</v>
      </c>
      <c r="H8" s="755">
        <v>990.54</v>
      </c>
      <c r="I8" s="755">
        <v>976.91300000000001</v>
      </c>
      <c r="J8" s="755">
        <v>993.19799999999998</v>
      </c>
      <c r="K8" s="755">
        <v>911.46799999999996</v>
      </c>
      <c r="L8" s="755">
        <v>988.38599999999997</v>
      </c>
      <c r="M8" s="755">
        <v>953.53</v>
      </c>
      <c r="N8" s="755">
        <v>983.78099999999995</v>
      </c>
      <c r="O8" s="761">
        <v>843.1</v>
      </c>
      <c r="P8" s="757">
        <v>907.1</v>
      </c>
      <c r="Q8" s="757">
        <v>912.9</v>
      </c>
      <c r="R8" s="757">
        <v>985</v>
      </c>
      <c r="S8" s="755">
        <v>921.68399999999997</v>
      </c>
      <c r="T8" s="755">
        <v>923</v>
      </c>
      <c r="U8" s="755">
        <v>995.96500000000003</v>
      </c>
      <c r="V8" s="755">
        <v>1085.8979999999999</v>
      </c>
      <c r="W8" s="755">
        <v>973.55600000000004</v>
      </c>
      <c r="X8" s="755">
        <v>1041</v>
      </c>
      <c r="Y8" s="755">
        <v>984</v>
      </c>
      <c r="Z8" s="755">
        <v>903</v>
      </c>
      <c r="AA8" s="755">
        <v>867</v>
      </c>
      <c r="AB8" s="755">
        <v>938.78</v>
      </c>
      <c r="AC8" s="755">
        <v>904.34</v>
      </c>
      <c r="AD8" s="755">
        <v>888.63599999999997</v>
      </c>
      <c r="AE8" s="755">
        <v>843.70100000000002</v>
      </c>
      <c r="AF8" s="755">
        <v>911.06100000000004</v>
      </c>
      <c r="AG8" s="755">
        <v>897.40800000000002</v>
      </c>
      <c r="AH8" s="757">
        <v>927.42999999999972</v>
      </c>
      <c r="AI8" s="755">
        <v>929</v>
      </c>
      <c r="AJ8" s="756">
        <v>961</v>
      </c>
      <c r="AK8" s="756">
        <v>1018</v>
      </c>
      <c r="AL8" s="756">
        <v>1010</v>
      </c>
      <c r="AM8" s="755">
        <v>972</v>
      </c>
      <c r="AN8" s="755">
        <v>1010</v>
      </c>
      <c r="AO8" s="755">
        <v>1021</v>
      </c>
      <c r="AP8" s="759">
        <v>1039</v>
      </c>
      <c r="AQ8" s="754">
        <v>1130</v>
      </c>
      <c r="AR8" s="754">
        <v>1196</v>
      </c>
      <c r="AS8" s="754">
        <v>1228</v>
      </c>
      <c r="AT8" s="754">
        <v>1260</v>
      </c>
      <c r="AU8" s="754">
        <v>1246</v>
      </c>
      <c r="AV8" s="754">
        <v>1140</v>
      </c>
      <c r="AW8" s="754">
        <v>1265</v>
      </c>
      <c r="AX8" s="754">
        <v>1291</v>
      </c>
      <c r="AY8" s="754">
        <v>1279.064441</v>
      </c>
      <c r="AZ8" s="754">
        <v>1333</v>
      </c>
      <c r="BA8" s="754">
        <v>1469</v>
      </c>
      <c r="BB8" s="754">
        <v>1515</v>
      </c>
      <c r="BC8" s="724"/>
      <c r="BD8" s="724"/>
    </row>
    <row r="9" spans="1:56" ht="15.75" customHeight="1" x14ac:dyDescent="0.25">
      <c r="A9" s="776" t="s">
        <v>4</v>
      </c>
      <c r="B9" s="758" t="s">
        <v>134</v>
      </c>
      <c r="C9" s="755">
        <v>-171.309</v>
      </c>
      <c r="D9" s="755">
        <v>-182.565</v>
      </c>
      <c r="E9" s="755">
        <v>-190.61799999999999</v>
      </c>
      <c r="F9" s="755">
        <v>-207.852</v>
      </c>
      <c r="G9" s="755">
        <v>-194.79</v>
      </c>
      <c r="H9" s="755">
        <v>-188.74</v>
      </c>
      <c r="I9" s="755">
        <v>-179.333</v>
      </c>
      <c r="J9" s="755">
        <v>-175.17099999999999</v>
      </c>
      <c r="K9" s="755">
        <v>-174.274</v>
      </c>
      <c r="L9" s="755">
        <v>-184.17699999999999</v>
      </c>
      <c r="M9" s="755">
        <v>-185.22800000000001</v>
      </c>
      <c r="N9" s="755">
        <v>-192.042</v>
      </c>
      <c r="O9" s="761">
        <v>-159.19999999999999</v>
      </c>
      <c r="P9" s="757">
        <v>-173.6</v>
      </c>
      <c r="Q9" s="757">
        <v>-186.3</v>
      </c>
      <c r="R9" s="757">
        <v>-212.6</v>
      </c>
      <c r="S9" s="755">
        <v>-204.14400000000001</v>
      </c>
      <c r="T9" s="755">
        <v>-206</v>
      </c>
      <c r="U9" s="755">
        <v>-239.42099999999999</v>
      </c>
      <c r="V9" s="755">
        <v>-271.10599999999999</v>
      </c>
      <c r="W9" s="755">
        <v>-268.14100000000002</v>
      </c>
      <c r="X9" s="755">
        <v>-257</v>
      </c>
      <c r="Y9" s="755">
        <v>-257</v>
      </c>
      <c r="Z9" s="755">
        <v>-186</v>
      </c>
      <c r="AA9" s="755">
        <v>-187</v>
      </c>
      <c r="AB9" s="755">
        <v>-181.398</v>
      </c>
      <c r="AC9" s="755">
        <v>-183.792</v>
      </c>
      <c r="AD9" s="755">
        <v>-195.08799999999999</v>
      </c>
      <c r="AE9" s="755">
        <v>-208.256</v>
      </c>
      <c r="AF9" s="755">
        <v>-244.49</v>
      </c>
      <c r="AG9" s="755">
        <v>-211.13900000000001</v>
      </c>
      <c r="AH9" s="757">
        <v>-222.31500000000005</v>
      </c>
      <c r="AI9" s="755">
        <v>-219</v>
      </c>
      <c r="AJ9" s="756">
        <v>-228</v>
      </c>
      <c r="AK9" s="756">
        <v>-252</v>
      </c>
      <c r="AL9" s="756">
        <v>-250</v>
      </c>
      <c r="AM9" s="755">
        <v>-235</v>
      </c>
      <c r="AN9" s="755">
        <v>-265</v>
      </c>
      <c r="AO9" s="755">
        <v>-261</v>
      </c>
      <c r="AP9" s="759">
        <v>-268</v>
      </c>
      <c r="AQ9" s="754">
        <v>-243</v>
      </c>
      <c r="AR9" s="754">
        <v>-272</v>
      </c>
      <c r="AS9" s="754">
        <v>-279</v>
      </c>
      <c r="AT9" s="754">
        <v>-289</v>
      </c>
      <c r="AU9" s="754">
        <v>-262</v>
      </c>
      <c r="AV9" s="754">
        <v>-223</v>
      </c>
      <c r="AW9" s="754">
        <v>-275</v>
      </c>
      <c r="AX9" s="754">
        <v>-262</v>
      </c>
      <c r="AY9" s="754">
        <v>-235.16196000000002</v>
      </c>
      <c r="AZ9" s="754">
        <v>-278</v>
      </c>
      <c r="BA9" s="754">
        <v>-332</v>
      </c>
      <c r="BB9" s="754">
        <v>-320</v>
      </c>
      <c r="BC9" s="724"/>
      <c r="BD9" s="724"/>
    </row>
    <row r="10" spans="1:56" s="748" customFormat="1" ht="15.75" customHeight="1" x14ac:dyDescent="0.25">
      <c r="A10" s="777" t="s">
        <v>5</v>
      </c>
      <c r="B10" s="752" t="s">
        <v>135</v>
      </c>
      <c r="C10" s="750">
        <v>549.89</v>
      </c>
      <c r="D10" s="750">
        <v>621.89700000000005</v>
      </c>
      <c r="E10" s="750">
        <v>701.30100000000004</v>
      </c>
      <c r="F10" s="750">
        <v>709.91499999999996</v>
      </c>
      <c r="G10" s="750">
        <v>725.42200000000003</v>
      </c>
      <c r="H10" s="750">
        <v>801.8</v>
      </c>
      <c r="I10" s="750">
        <v>797.58</v>
      </c>
      <c r="J10" s="750">
        <v>818.02700000000004</v>
      </c>
      <c r="K10" s="750">
        <v>737.19399999999996</v>
      </c>
      <c r="L10" s="750">
        <v>804.20899999999995</v>
      </c>
      <c r="M10" s="750">
        <v>768.30200000000002</v>
      </c>
      <c r="N10" s="750">
        <v>791.73900000000003</v>
      </c>
      <c r="O10" s="749">
        <v>683.9</v>
      </c>
      <c r="P10" s="749">
        <v>733.5</v>
      </c>
      <c r="Q10" s="749">
        <v>726.7</v>
      </c>
      <c r="R10" s="749">
        <v>772.4</v>
      </c>
      <c r="S10" s="750">
        <v>717.54</v>
      </c>
      <c r="T10" s="750">
        <v>717</v>
      </c>
      <c r="U10" s="750">
        <v>756.54399999999998</v>
      </c>
      <c r="V10" s="750">
        <v>814.79200000000003</v>
      </c>
      <c r="W10" s="750">
        <v>705.41499999999996</v>
      </c>
      <c r="X10" s="750">
        <v>783.61400000000003</v>
      </c>
      <c r="Y10" s="750">
        <v>726.76099999999997</v>
      </c>
      <c r="Z10" s="750">
        <v>717.71600000000001</v>
      </c>
      <c r="AA10" s="750">
        <v>679.15</v>
      </c>
      <c r="AB10" s="750">
        <v>757.38199999999995</v>
      </c>
      <c r="AC10" s="750">
        <v>720.548</v>
      </c>
      <c r="AD10" s="750">
        <v>693.548</v>
      </c>
      <c r="AE10" s="750">
        <v>635.44500000000005</v>
      </c>
      <c r="AF10" s="750">
        <v>666.57100000000003</v>
      </c>
      <c r="AG10" s="750">
        <v>686.26900000000001</v>
      </c>
      <c r="AH10" s="749">
        <v>705.11499999999955</v>
      </c>
      <c r="AI10" s="750">
        <v>710</v>
      </c>
      <c r="AJ10" s="751">
        <v>733</v>
      </c>
      <c r="AK10" s="751">
        <v>766</v>
      </c>
      <c r="AL10" s="751">
        <v>760</v>
      </c>
      <c r="AM10" s="750">
        <v>737</v>
      </c>
      <c r="AN10" s="750">
        <v>745</v>
      </c>
      <c r="AO10" s="750">
        <v>760</v>
      </c>
      <c r="AP10" s="750">
        <v>771</v>
      </c>
      <c r="AQ10" s="749">
        <v>887</v>
      </c>
      <c r="AR10" s="749">
        <v>924</v>
      </c>
      <c r="AS10" s="749">
        <v>949</v>
      </c>
      <c r="AT10" s="749">
        <v>971</v>
      </c>
      <c r="AU10" s="749">
        <v>984</v>
      </c>
      <c r="AV10" s="749">
        <v>917</v>
      </c>
      <c r="AW10" s="749">
        <v>990</v>
      </c>
      <c r="AX10" s="749">
        <v>1029</v>
      </c>
      <c r="AY10" s="749">
        <v>1043.9024810000001</v>
      </c>
      <c r="AZ10" s="749">
        <v>1055</v>
      </c>
      <c r="BA10" s="749">
        <v>1137</v>
      </c>
      <c r="BB10" s="749">
        <v>1195</v>
      </c>
      <c r="BC10" s="724"/>
      <c r="BD10" s="724"/>
    </row>
    <row r="11" spans="1:56" s="748" customFormat="1" ht="15.75" customHeight="1" x14ac:dyDescent="0.25">
      <c r="A11" s="777" t="s">
        <v>6</v>
      </c>
      <c r="B11" s="766" t="s">
        <v>149</v>
      </c>
      <c r="C11" s="760">
        <v>401.78800000000001</v>
      </c>
      <c r="D11" s="760">
        <v>459.72399999999999</v>
      </c>
      <c r="E11" s="760">
        <v>172.14400000000001</v>
      </c>
      <c r="F11" s="760">
        <v>199.99700000000001</v>
      </c>
      <c r="G11" s="760">
        <v>146.506</v>
      </c>
      <c r="H11" s="760">
        <v>115.22199999999999</v>
      </c>
      <c r="I11" s="760">
        <v>173.47900000000001</v>
      </c>
      <c r="J11" s="760">
        <v>103.349</v>
      </c>
      <c r="K11" s="760">
        <v>124.197</v>
      </c>
      <c r="L11" s="760">
        <v>75.453000000000003</v>
      </c>
      <c r="M11" s="760">
        <v>119.021</v>
      </c>
      <c r="N11" s="760">
        <v>113.08499999999999</v>
      </c>
      <c r="O11" s="761">
        <v>140.69999999999999</v>
      </c>
      <c r="P11" s="761">
        <v>105.268</v>
      </c>
      <c r="Q11" s="761">
        <v>185.62099999999998</v>
      </c>
      <c r="R11" s="761">
        <v>184.34399999999999</v>
      </c>
      <c r="S11" s="760">
        <v>57.784999999999997</v>
      </c>
      <c r="T11" s="750">
        <v>133.215</v>
      </c>
      <c r="U11" s="760">
        <v>141.34100000000001</v>
      </c>
      <c r="V11" s="760">
        <v>646.81100000000004</v>
      </c>
      <c r="W11" s="760">
        <v>102.932</v>
      </c>
      <c r="X11" s="760">
        <v>227.73699999999999</v>
      </c>
      <c r="Y11" s="760">
        <v>185.71100000000001</v>
      </c>
      <c r="Z11" s="760">
        <v>173.74700000000001</v>
      </c>
      <c r="AA11" s="760">
        <v>230.85900000000001</v>
      </c>
      <c r="AB11" s="760">
        <v>153.63200000000001</v>
      </c>
      <c r="AC11" s="760">
        <v>159.59899999999999</v>
      </c>
      <c r="AD11" s="760">
        <v>241.51</v>
      </c>
      <c r="AE11" s="760">
        <v>196.79400000000001</v>
      </c>
      <c r="AF11" s="760">
        <v>571.05700000000002</v>
      </c>
      <c r="AG11" s="760">
        <v>383.62599999999998</v>
      </c>
      <c r="AH11" s="761">
        <v>191.02300000000014</v>
      </c>
      <c r="AI11" s="750">
        <v>219</v>
      </c>
      <c r="AJ11" s="750">
        <v>283</v>
      </c>
      <c r="AK11" s="750">
        <v>228</v>
      </c>
      <c r="AL11" s="750">
        <v>255</v>
      </c>
      <c r="AM11" s="750">
        <v>257</v>
      </c>
      <c r="AN11" s="750">
        <v>243</v>
      </c>
      <c r="AO11" s="750">
        <v>266</v>
      </c>
      <c r="AP11" s="750">
        <v>215</v>
      </c>
      <c r="AQ11" s="749">
        <v>137</v>
      </c>
      <c r="AR11" s="749">
        <v>246</v>
      </c>
      <c r="AS11" s="749">
        <v>21</v>
      </c>
      <c r="AT11" s="749">
        <v>118</v>
      </c>
      <c r="AU11" s="749">
        <v>-150</v>
      </c>
      <c r="AV11" s="749">
        <v>99</v>
      </c>
      <c r="AW11" s="749">
        <v>46</v>
      </c>
      <c r="AX11" s="749">
        <v>207</v>
      </c>
      <c r="AY11" s="749">
        <v>222.985163</v>
      </c>
      <c r="AZ11" s="749">
        <v>280</v>
      </c>
      <c r="BA11" s="749">
        <v>165</v>
      </c>
      <c r="BB11" s="749">
        <v>109</v>
      </c>
      <c r="BC11" s="724"/>
      <c r="BD11" s="724"/>
    </row>
    <row r="12" spans="1:56" ht="15.6" customHeight="1" x14ac:dyDescent="0.25">
      <c r="A12" s="776" t="s">
        <v>7</v>
      </c>
      <c r="B12" s="758" t="s">
        <v>136</v>
      </c>
      <c r="C12" s="755">
        <v>5.2999999999999999E-2</v>
      </c>
      <c r="D12" s="755">
        <v>4.9820000000000002</v>
      </c>
      <c r="E12" s="755">
        <v>4.8000000000000001E-2</v>
      </c>
      <c r="F12" s="755">
        <v>0.29799999999999999</v>
      </c>
      <c r="G12" s="755">
        <v>9.7000000000000003E-2</v>
      </c>
      <c r="H12" s="755">
        <v>5.415</v>
      </c>
      <c r="I12" s="755">
        <v>8.3000000000000004E-2</v>
      </c>
      <c r="J12" s="755">
        <v>6.8000000000000005E-2</v>
      </c>
      <c r="K12" s="755">
        <v>1.7000000000000001E-2</v>
      </c>
      <c r="L12" s="755">
        <v>6.52</v>
      </c>
      <c r="M12" s="755">
        <v>0.26300000000000001</v>
      </c>
      <c r="N12" s="755">
        <v>0</v>
      </c>
      <c r="O12" s="761">
        <v>0</v>
      </c>
      <c r="P12" s="757">
        <v>6.1</v>
      </c>
      <c r="Q12" s="757">
        <v>2.004</v>
      </c>
      <c r="R12" s="757">
        <v>0</v>
      </c>
      <c r="S12" s="755">
        <v>0</v>
      </c>
      <c r="T12" s="757">
        <v>5.2949999999999999</v>
      </c>
      <c r="U12" s="755">
        <v>0.47099999999999997</v>
      </c>
      <c r="V12" s="755">
        <v>0</v>
      </c>
      <c r="W12" s="755">
        <v>0</v>
      </c>
      <c r="X12" s="755">
        <v>6.0910000000000002</v>
      </c>
      <c r="Y12" s="755">
        <v>0.315</v>
      </c>
      <c r="Z12" s="755">
        <v>0.105</v>
      </c>
      <c r="AA12" s="755">
        <v>0</v>
      </c>
      <c r="AB12" s="755">
        <v>9.6760000000000002</v>
      </c>
      <c r="AC12" s="755">
        <v>0.98199999999999998</v>
      </c>
      <c r="AD12" s="755">
        <v>0</v>
      </c>
      <c r="AE12" s="755">
        <v>0</v>
      </c>
      <c r="AF12" s="755">
        <v>8.8960000000000008</v>
      </c>
      <c r="AG12" s="755">
        <v>1.149</v>
      </c>
      <c r="AH12" s="757">
        <v>0.25499999999999812</v>
      </c>
      <c r="AI12" s="755">
        <v>0</v>
      </c>
      <c r="AJ12" s="756">
        <v>11</v>
      </c>
      <c r="AK12" s="756">
        <v>1</v>
      </c>
      <c r="AL12" s="756">
        <v>0</v>
      </c>
      <c r="AM12" s="755">
        <v>0</v>
      </c>
      <c r="AN12" s="755">
        <v>11</v>
      </c>
      <c r="AO12" s="755">
        <v>1</v>
      </c>
      <c r="AP12" s="759">
        <v>0</v>
      </c>
      <c r="AQ12" s="754">
        <v>0</v>
      </c>
      <c r="AR12" s="754">
        <v>12</v>
      </c>
      <c r="AS12" s="754">
        <v>1</v>
      </c>
      <c r="AT12" s="754">
        <v>1</v>
      </c>
      <c r="AU12" s="754">
        <v>0</v>
      </c>
      <c r="AV12" s="754">
        <v>14</v>
      </c>
      <c r="AW12" s="754">
        <v>1</v>
      </c>
      <c r="AX12" s="754">
        <v>0</v>
      </c>
      <c r="AY12" s="754">
        <v>0</v>
      </c>
      <c r="AZ12" s="754">
        <v>11</v>
      </c>
      <c r="BA12" s="754">
        <v>1</v>
      </c>
      <c r="BB12" s="754">
        <v>0</v>
      </c>
      <c r="BC12" s="724"/>
      <c r="BD12" s="724"/>
    </row>
    <row r="13" spans="1:56" ht="29.25" customHeight="1" x14ac:dyDescent="0.25">
      <c r="A13" s="776" t="s">
        <v>8</v>
      </c>
      <c r="B13" s="758" t="s">
        <v>824</v>
      </c>
      <c r="C13" s="755">
        <v>46.15</v>
      </c>
      <c r="D13" s="755">
        <v>17.856000000000002</v>
      </c>
      <c r="E13" s="755">
        <v>-12.064</v>
      </c>
      <c r="F13" s="755">
        <v>8.93</v>
      </c>
      <c r="G13" s="755">
        <v>12.602</v>
      </c>
      <c r="H13" s="755">
        <v>-35.207000000000001</v>
      </c>
      <c r="I13" s="755">
        <v>-15.803000000000001</v>
      </c>
      <c r="J13" s="755">
        <v>-24.169</v>
      </c>
      <c r="K13" s="755">
        <v>-0.47399999999999998</v>
      </c>
      <c r="L13" s="755">
        <v>-34.802</v>
      </c>
      <c r="M13" s="755">
        <v>-28.591999999999999</v>
      </c>
      <c r="N13" s="755">
        <v>-11.188000000000001</v>
      </c>
      <c r="O13" s="761">
        <v>14.5</v>
      </c>
      <c r="P13" s="757">
        <v>0.9</v>
      </c>
      <c r="Q13" s="757">
        <v>32.843000000000004</v>
      </c>
      <c r="R13" s="757">
        <v>45.96</v>
      </c>
      <c r="S13" s="755">
        <v>-0.155</v>
      </c>
      <c r="T13" s="757">
        <v>3.298</v>
      </c>
      <c r="U13" s="755">
        <v>31.059000000000001</v>
      </c>
      <c r="V13" s="755">
        <v>19.952000000000002</v>
      </c>
      <c r="W13" s="755">
        <v>13.223000000000001</v>
      </c>
      <c r="X13" s="755">
        <v>39.74</v>
      </c>
      <c r="Y13" s="755">
        <v>20.446999999999999</v>
      </c>
      <c r="Z13" s="755">
        <v>1.778</v>
      </c>
      <c r="AA13" s="755">
        <v>23.117999999999999</v>
      </c>
      <c r="AB13" s="755">
        <v>-14.247</v>
      </c>
      <c r="AC13" s="755">
        <v>2.004</v>
      </c>
      <c r="AD13" s="755">
        <v>29.702000000000002</v>
      </c>
      <c r="AE13" s="755">
        <v>-8.4390000000000001</v>
      </c>
      <c r="AF13" s="755">
        <v>-5.3040000000000003</v>
      </c>
      <c r="AG13" s="755">
        <v>29.279</v>
      </c>
      <c r="AH13" s="757">
        <v>-11.135999999999999</v>
      </c>
      <c r="AI13" s="755">
        <v>19</v>
      </c>
      <c r="AJ13" s="756">
        <v>-6</v>
      </c>
      <c r="AK13" s="756">
        <v>-2</v>
      </c>
      <c r="AL13" s="756">
        <v>-3</v>
      </c>
      <c r="AM13" s="755">
        <v>17</v>
      </c>
      <c r="AN13" s="755">
        <v>-2</v>
      </c>
      <c r="AO13" s="755">
        <v>34</v>
      </c>
      <c r="AP13" s="759">
        <v>-21</v>
      </c>
      <c r="AQ13" s="754">
        <v>24</v>
      </c>
      <c r="AR13" s="754">
        <v>33</v>
      </c>
      <c r="AS13" s="754">
        <v>-8</v>
      </c>
      <c r="AT13" s="754">
        <v>126</v>
      </c>
      <c r="AU13" s="754">
        <v>-150</v>
      </c>
      <c r="AV13" s="754">
        <v>4</v>
      </c>
      <c r="AW13" s="754">
        <v>-12</v>
      </c>
      <c r="AX13" s="754">
        <v>56</v>
      </c>
      <c r="AY13" s="754">
        <v>11</v>
      </c>
      <c r="AZ13" s="754">
        <v>-26</v>
      </c>
      <c r="BA13" s="754">
        <v>-12</v>
      </c>
      <c r="BB13" s="754">
        <v>91</v>
      </c>
      <c r="BC13" s="724"/>
      <c r="BD13" s="724"/>
    </row>
    <row r="14" spans="1:56" ht="28.9" customHeight="1" x14ac:dyDescent="0.25">
      <c r="A14" s="775" t="s">
        <v>851</v>
      </c>
      <c r="B14" s="775" t="s">
        <v>825</v>
      </c>
      <c r="C14" s="755">
        <v>0</v>
      </c>
      <c r="D14" s="755">
        <v>0</v>
      </c>
      <c r="E14" s="755">
        <v>0</v>
      </c>
      <c r="F14" s="755">
        <v>0</v>
      </c>
      <c r="G14" s="755">
        <v>0</v>
      </c>
      <c r="H14" s="755">
        <v>0</v>
      </c>
      <c r="I14" s="755">
        <v>0</v>
      </c>
      <c r="J14" s="755">
        <v>0</v>
      </c>
      <c r="K14" s="755">
        <v>0</v>
      </c>
      <c r="L14" s="755">
        <v>0</v>
      </c>
      <c r="M14" s="755">
        <v>0</v>
      </c>
      <c r="N14" s="755">
        <v>0</v>
      </c>
      <c r="O14" s="755">
        <v>0</v>
      </c>
      <c r="P14" s="755">
        <v>0</v>
      </c>
      <c r="Q14" s="755">
        <v>0</v>
      </c>
      <c r="R14" s="755">
        <v>0</v>
      </c>
      <c r="S14" s="755">
        <v>0</v>
      </c>
      <c r="T14" s="755">
        <v>0</v>
      </c>
      <c r="U14" s="755">
        <v>0</v>
      </c>
      <c r="V14" s="755">
        <v>0</v>
      </c>
      <c r="W14" s="755">
        <v>0</v>
      </c>
      <c r="X14" s="755">
        <v>0</v>
      </c>
      <c r="Y14" s="755">
        <v>0</v>
      </c>
      <c r="Z14" s="755">
        <v>0</v>
      </c>
      <c r="AA14" s="755">
        <v>0</v>
      </c>
      <c r="AB14" s="755">
        <v>0</v>
      </c>
      <c r="AC14" s="755">
        <v>0</v>
      </c>
      <c r="AD14" s="755">
        <v>0</v>
      </c>
      <c r="AE14" s="755">
        <v>0</v>
      </c>
      <c r="AF14" s="755">
        <v>0</v>
      </c>
      <c r="AG14" s="755">
        <v>0</v>
      </c>
      <c r="AH14" s="755">
        <v>0</v>
      </c>
      <c r="AI14" s="755">
        <v>0</v>
      </c>
      <c r="AJ14" s="755">
        <v>0</v>
      </c>
      <c r="AK14" s="755">
        <v>0</v>
      </c>
      <c r="AL14" s="755">
        <v>0</v>
      </c>
      <c r="AM14" s="755">
        <v>0</v>
      </c>
      <c r="AN14" s="755">
        <v>0</v>
      </c>
      <c r="AO14" s="755">
        <v>0</v>
      </c>
      <c r="AP14" s="759">
        <v>0</v>
      </c>
      <c r="AQ14" s="754">
        <v>-2</v>
      </c>
      <c r="AR14" s="754">
        <v>-8</v>
      </c>
      <c r="AS14" s="754">
        <v>-14</v>
      </c>
      <c r="AT14" s="754">
        <v>-21.5</v>
      </c>
      <c r="AU14" s="754">
        <v>-72.400000000000006</v>
      </c>
      <c r="AV14" s="754">
        <v>-36</v>
      </c>
      <c r="AW14" s="754">
        <v>-40</v>
      </c>
      <c r="AX14" s="754">
        <v>-8</v>
      </c>
      <c r="AY14" s="754">
        <v>-31</v>
      </c>
      <c r="AZ14" s="754">
        <v>-51</v>
      </c>
      <c r="BA14" s="754">
        <v>-27</v>
      </c>
      <c r="BB14" s="754">
        <v>-2.7</v>
      </c>
      <c r="BC14" s="724"/>
      <c r="BD14" s="724"/>
    </row>
    <row r="15" spans="1:56" ht="15.75" hidden="1" customHeight="1" x14ac:dyDescent="0.25">
      <c r="A15" s="775" t="s">
        <v>826</v>
      </c>
      <c r="B15" s="775" t="s">
        <v>827</v>
      </c>
      <c r="C15" s="774">
        <v>0</v>
      </c>
      <c r="D15" s="774">
        <v>0</v>
      </c>
      <c r="E15" s="774">
        <v>0</v>
      </c>
      <c r="F15" s="774">
        <v>0</v>
      </c>
      <c r="G15" s="774">
        <v>0</v>
      </c>
      <c r="H15" s="774">
        <v>0</v>
      </c>
      <c r="I15" s="774">
        <v>0</v>
      </c>
      <c r="J15" s="774">
        <v>0</v>
      </c>
      <c r="K15" s="774">
        <v>0</v>
      </c>
      <c r="L15" s="774">
        <v>0</v>
      </c>
      <c r="M15" s="774">
        <v>0</v>
      </c>
      <c r="N15" s="774">
        <v>0</v>
      </c>
      <c r="O15" s="774">
        <v>0</v>
      </c>
      <c r="P15" s="774">
        <v>0</v>
      </c>
      <c r="Q15" s="774">
        <v>0</v>
      </c>
      <c r="R15" s="774">
        <v>0</v>
      </c>
      <c r="S15" s="774">
        <v>0</v>
      </c>
      <c r="T15" s="774">
        <v>0</v>
      </c>
      <c r="U15" s="774">
        <v>0</v>
      </c>
      <c r="V15" s="774">
        <v>0</v>
      </c>
      <c r="W15" s="774">
        <v>0</v>
      </c>
      <c r="X15" s="774">
        <v>0</v>
      </c>
      <c r="Y15" s="774">
        <v>0</v>
      </c>
      <c r="Z15" s="774">
        <v>0</v>
      </c>
      <c r="AA15" s="774">
        <v>0</v>
      </c>
      <c r="AB15" s="774">
        <v>0</v>
      </c>
      <c r="AC15" s="774">
        <v>0</v>
      </c>
      <c r="AD15" s="774">
        <v>0</v>
      </c>
      <c r="AE15" s="774">
        <v>0</v>
      </c>
      <c r="AF15" s="774">
        <v>0</v>
      </c>
      <c r="AG15" s="774">
        <v>0</v>
      </c>
      <c r="AH15" s="774">
        <v>0</v>
      </c>
      <c r="AI15" s="774">
        <v>0</v>
      </c>
      <c r="AJ15" s="774">
        <v>0</v>
      </c>
      <c r="AK15" s="774">
        <v>0</v>
      </c>
      <c r="AL15" s="774">
        <v>0</v>
      </c>
      <c r="AM15" s="774">
        <v>0</v>
      </c>
      <c r="AN15" s="774">
        <v>0</v>
      </c>
      <c r="AO15" s="774">
        <v>0</v>
      </c>
      <c r="AP15" s="763">
        <v>0</v>
      </c>
      <c r="AQ15" s="773">
        <v>0</v>
      </c>
      <c r="AR15" s="773">
        <v>0</v>
      </c>
      <c r="AS15" s="773">
        <v>0</v>
      </c>
      <c r="AT15" s="773">
        <v>0</v>
      </c>
      <c r="AU15" s="773">
        <v>-22</v>
      </c>
      <c r="AV15" s="754">
        <v>-4</v>
      </c>
      <c r="AW15" s="773">
        <v>-18</v>
      </c>
      <c r="AX15" s="773">
        <v>-4</v>
      </c>
      <c r="AY15" s="773">
        <v>2</v>
      </c>
      <c r="AZ15" s="773">
        <v>6</v>
      </c>
      <c r="BA15" s="773">
        <v>0</v>
      </c>
      <c r="BB15" s="773">
        <v>0</v>
      </c>
      <c r="BC15" s="724"/>
      <c r="BD15" s="724"/>
    </row>
    <row r="16" spans="1:56" ht="15.75" hidden="1" customHeight="1" x14ac:dyDescent="0.25">
      <c r="A16" s="758" t="s">
        <v>9</v>
      </c>
      <c r="B16" s="758" t="s">
        <v>150</v>
      </c>
      <c r="C16" s="755">
        <v>-0.53600000000000003</v>
      </c>
      <c r="D16" s="755">
        <v>-3.4359999999999999</v>
      </c>
      <c r="E16" s="755">
        <v>-1.2999999999999999E-2</v>
      </c>
      <c r="F16" s="755">
        <v>1.363</v>
      </c>
      <c r="G16" s="755">
        <v>7.4269999999999996</v>
      </c>
      <c r="H16" s="755">
        <v>28.704999999999998</v>
      </c>
      <c r="I16" s="755">
        <v>0.48099999999999998</v>
      </c>
      <c r="J16" s="755">
        <v>36.442999999999998</v>
      </c>
      <c r="K16" s="755">
        <v>3.532</v>
      </c>
      <c r="L16" s="755">
        <v>12.404999999999999</v>
      </c>
      <c r="M16" s="755">
        <v>0.67</v>
      </c>
      <c r="N16" s="755">
        <v>3.5720000000000001</v>
      </c>
      <c r="O16" s="761">
        <v>-0.7</v>
      </c>
      <c r="P16" s="757">
        <v>5.3</v>
      </c>
      <c r="Q16" s="757">
        <v>17.347999999999999</v>
      </c>
      <c r="R16" s="757">
        <v>57.823</v>
      </c>
      <c r="S16" s="755">
        <v>28.324000000000002</v>
      </c>
      <c r="T16" s="757">
        <v>33.029000000000003</v>
      </c>
      <c r="U16" s="755">
        <v>3.4249999999999998</v>
      </c>
      <c r="V16" s="755">
        <v>2.706</v>
      </c>
      <c r="W16" s="755">
        <v>6.6390000000000002</v>
      </c>
      <c r="X16" s="755">
        <v>31.907</v>
      </c>
      <c r="Y16" s="755">
        <v>33.338000000000001</v>
      </c>
      <c r="Z16" s="755">
        <v>78.165999999999997</v>
      </c>
      <c r="AA16" s="755">
        <v>52.540999999999997</v>
      </c>
      <c r="AB16" s="755">
        <v>16.812000000000001</v>
      </c>
      <c r="AC16" s="755">
        <v>6.3849999999999998</v>
      </c>
      <c r="AD16" s="755">
        <v>12.009</v>
      </c>
      <c r="AE16" s="755">
        <v>50.631</v>
      </c>
      <c r="AF16" s="755">
        <v>425.767</v>
      </c>
      <c r="AG16" s="755">
        <v>26.934000000000001</v>
      </c>
      <c r="AH16" s="757">
        <v>2.768000000000054</v>
      </c>
      <c r="AI16" s="755">
        <v>5</v>
      </c>
      <c r="AJ16" s="756">
        <v>-4</v>
      </c>
      <c r="AK16" s="756">
        <v>16</v>
      </c>
      <c r="AL16" s="756">
        <v>29</v>
      </c>
      <c r="AM16" s="756">
        <v>0</v>
      </c>
      <c r="AN16" s="756">
        <v>0</v>
      </c>
      <c r="AO16" s="756">
        <v>0</v>
      </c>
      <c r="AP16" s="756">
        <v>0</v>
      </c>
      <c r="AQ16" s="756">
        <v>0</v>
      </c>
      <c r="AR16" s="756">
        <v>0</v>
      </c>
      <c r="AS16" s="756">
        <v>0</v>
      </c>
      <c r="AT16" s="756">
        <v>0</v>
      </c>
      <c r="AU16" s="756">
        <v>0</v>
      </c>
      <c r="AV16" s="754">
        <v>0</v>
      </c>
      <c r="AW16" s="756">
        <v>0</v>
      </c>
      <c r="AX16" s="756"/>
      <c r="AY16" s="756"/>
      <c r="AZ16" s="756"/>
      <c r="BA16" s="756"/>
      <c r="BB16" s="756"/>
      <c r="BC16" s="724"/>
      <c r="BD16" s="724"/>
    </row>
    <row r="17" spans="1:57" ht="15.6" customHeight="1" x14ac:dyDescent="0.25">
      <c r="A17" s="758" t="s">
        <v>877</v>
      </c>
      <c r="B17" s="758" t="s">
        <v>878</v>
      </c>
      <c r="C17" s="755">
        <v>310.2</v>
      </c>
      <c r="D17" s="755">
        <v>329.98200000000003</v>
      </c>
      <c r="E17" s="755">
        <v>120.048</v>
      </c>
      <c r="F17" s="755">
        <v>148.90899999999999</v>
      </c>
      <c r="G17" s="755">
        <v>97.307000000000002</v>
      </c>
      <c r="H17" s="755">
        <v>68.647000000000006</v>
      </c>
      <c r="I17" s="755">
        <v>125.86</v>
      </c>
      <c r="J17" s="755">
        <v>54.948</v>
      </c>
      <c r="K17" s="755">
        <v>74.869</v>
      </c>
      <c r="L17" s="755">
        <v>57.515999999999998</v>
      </c>
      <c r="M17" s="755">
        <v>115.102</v>
      </c>
      <c r="N17" s="755">
        <v>89.808999999999997</v>
      </c>
      <c r="O17" s="761">
        <v>91.8</v>
      </c>
      <c r="P17" s="757">
        <v>52.9</v>
      </c>
      <c r="Q17" s="757">
        <v>88.731999999999999</v>
      </c>
      <c r="R17" s="757">
        <v>22.75</v>
      </c>
      <c r="S17" s="755">
        <v>-12.225</v>
      </c>
      <c r="T17" s="757">
        <v>87.168000000000006</v>
      </c>
      <c r="U17" s="755">
        <v>67.444999999999993</v>
      </c>
      <c r="V17" s="755">
        <v>99.46</v>
      </c>
      <c r="W17" s="755">
        <v>48.639000000000003</v>
      </c>
      <c r="X17" s="755">
        <v>86.781999999999996</v>
      </c>
      <c r="Y17" s="755">
        <v>66.385999999999996</v>
      </c>
      <c r="Z17" s="755">
        <v>33.99</v>
      </c>
      <c r="AA17" s="755">
        <v>72.239000000000004</v>
      </c>
      <c r="AB17" s="755">
        <v>94.448999999999998</v>
      </c>
      <c r="AC17" s="755">
        <v>92.247</v>
      </c>
      <c r="AD17" s="755">
        <v>110.15900000000001</v>
      </c>
      <c r="AE17" s="755">
        <v>94.42</v>
      </c>
      <c r="AF17" s="755">
        <v>108.81399999999999</v>
      </c>
      <c r="AG17" s="755">
        <v>147.708</v>
      </c>
      <c r="AH17" s="757">
        <v>152.25800000000001</v>
      </c>
      <c r="AI17" s="755">
        <v>116</v>
      </c>
      <c r="AJ17" s="756">
        <v>107</v>
      </c>
      <c r="AK17" s="756">
        <v>101</v>
      </c>
      <c r="AL17" s="756">
        <v>128</v>
      </c>
      <c r="AM17" s="755">
        <v>104</v>
      </c>
      <c r="AN17" s="755">
        <v>143</v>
      </c>
      <c r="AO17" s="755">
        <v>98</v>
      </c>
      <c r="AP17" s="759">
        <v>144</v>
      </c>
      <c r="AQ17" s="754">
        <v>54</v>
      </c>
      <c r="AR17" s="754">
        <v>12</v>
      </c>
      <c r="AS17" s="754">
        <v>20</v>
      </c>
      <c r="AT17" s="754">
        <v>18</v>
      </c>
      <c r="AU17" s="754">
        <v>16</v>
      </c>
      <c r="AV17" s="754">
        <v>27</v>
      </c>
      <c r="AW17" s="754">
        <v>38</v>
      </c>
      <c r="AX17" s="754">
        <v>101</v>
      </c>
      <c r="AY17" s="754">
        <v>160</v>
      </c>
      <c r="AZ17" s="754">
        <v>210</v>
      </c>
      <c r="BA17" s="754">
        <v>54</v>
      </c>
      <c r="BB17" s="754">
        <v>12</v>
      </c>
      <c r="BC17" s="724"/>
      <c r="BD17" s="724"/>
    </row>
    <row r="18" spans="1:57" s="770" customFormat="1" ht="37.5" customHeight="1" x14ac:dyDescent="0.25">
      <c r="A18" s="758" t="s">
        <v>121</v>
      </c>
      <c r="B18" s="758" t="s">
        <v>731</v>
      </c>
      <c r="C18" s="772">
        <v>0</v>
      </c>
      <c r="D18" s="772">
        <v>0</v>
      </c>
      <c r="E18" s="772">
        <v>0</v>
      </c>
      <c r="F18" s="772">
        <v>0</v>
      </c>
      <c r="G18" s="772">
        <v>0</v>
      </c>
      <c r="H18" s="772">
        <v>0</v>
      </c>
      <c r="I18" s="772">
        <v>0</v>
      </c>
      <c r="J18" s="772">
        <v>0</v>
      </c>
      <c r="K18" s="772">
        <v>0</v>
      </c>
      <c r="L18" s="772">
        <v>0</v>
      </c>
      <c r="M18" s="772">
        <v>0</v>
      </c>
      <c r="N18" s="772">
        <v>0</v>
      </c>
      <c r="O18" s="772">
        <v>0</v>
      </c>
      <c r="P18" s="772">
        <v>0</v>
      </c>
      <c r="Q18" s="772">
        <v>0</v>
      </c>
      <c r="R18" s="772">
        <v>0</v>
      </c>
      <c r="S18" s="772">
        <v>0</v>
      </c>
      <c r="T18" s="772">
        <v>0</v>
      </c>
      <c r="U18" s="772">
        <v>0</v>
      </c>
      <c r="V18" s="772">
        <v>0</v>
      </c>
      <c r="W18" s="772">
        <v>0</v>
      </c>
      <c r="X18" s="772">
        <v>0</v>
      </c>
      <c r="Y18" s="772">
        <v>0</v>
      </c>
      <c r="Z18" s="772">
        <v>0</v>
      </c>
      <c r="AA18" s="772">
        <v>0</v>
      </c>
      <c r="AB18" s="772">
        <v>0</v>
      </c>
      <c r="AC18" s="772">
        <v>0</v>
      </c>
      <c r="AD18" s="772">
        <v>0</v>
      </c>
      <c r="AE18" s="772">
        <v>0</v>
      </c>
      <c r="AF18" s="772">
        <v>0</v>
      </c>
      <c r="AG18" s="772">
        <v>0</v>
      </c>
      <c r="AH18" s="772">
        <v>0</v>
      </c>
      <c r="AI18" s="772">
        <v>0</v>
      </c>
      <c r="AJ18" s="772">
        <v>0</v>
      </c>
      <c r="AK18" s="772">
        <v>0</v>
      </c>
      <c r="AL18" s="772">
        <v>0</v>
      </c>
      <c r="AM18" s="771">
        <v>37</v>
      </c>
      <c r="AN18" s="771">
        <v>57</v>
      </c>
      <c r="AO18" s="771">
        <v>35</v>
      </c>
      <c r="AP18" s="771">
        <v>6</v>
      </c>
      <c r="AQ18" s="754">
        <v>53</v>
      </c>
      <c r="AR18" s="754">
        <v>33</v>
      </c>
      <c r="AS18" s="754">
        <v>57</v>
      </c>
      <c r="AT18" s="754">
        <v>2</v>
      </c>
      <c r="AU18" s="754">
        <v>43</v>
      </c>
      <c r="AV18" s="754">
        <v>39</v>
      </c>
      <c r="AW18" s="754">
        <v>68</v>
      </c>
      <c r="AX18" s="754">
        <v>31</v>
      </c>
      <c r="AY18" s="754">
        <v>34</v>
      </c>
      <c r="AZ18" s="754">
        <v>61</v>
      </c>
      <c r="BA18" s="754">
        <v>81</v>
      </c>
      <c r="BB18" s="754">
        <v>30</v>
      </c>
      <c r="BC18" s="724"/>
      <c r="BD18" s="724"/>
    </row>
    <row r="19" spans="1:57" s="726" customFormat="1" ht="15.75" customHeight="1" x14ac:dyDescent="0.25">
      <c r="A19" s="764" t="s">
        <v>13</v>
      </c>
      <c r="B19" s="758" t="s">
        <v>154</v>
      </c>
      <c r="C19" s="755">
        <v>45.920999999999999</v>
      </c>
      <c r="D19" s="755">
        <v>110.34</v>
      </c>
      <c r="E19" s="755">
        <v>64.125</v>
      </c>
      <c r="F19" s="755">
        <v>40.496999999999986</v>
      </c>
      <c r="G19" s="755">
        <v>29.073</v>
      </c>
      <c r="H19" s="755">
        <v>47.661999999999999</v>
      </c>
      <c r="I19" s="755">
        <v>62.857999999999997</v>
      </c>
      <c r="J19" s="755">
        <v>36.058999999999997</v>
      </c>
      <c r="K19" s="755">
        <v>46.253</v>
      </c>
      <c r="L19" s="755">
        <v>33.814</v>
      </c>
      <c r="M19" s="755">
        <v>31.577999999999999</v>
      </c>
      <c r="N19" s="755">
        <v>30.891999999999999</v>
      </c>
      <c r="O19" s="757">
        <v>35.099999999999994</v>
      </c>
      <c r="P19" s="757">
        <v>40.067999999999998</v>
      </c>
      <c r="Q19" s="757">
        <v>44.694000000000003</v>
      </c>
      <c r="R19" s="757">
        <v>57.811</v>
      </c>
      <c r="S19" s="755">
        <v>41.841000000000001</v>
      </c>
      <c r="T19" s="757">
        <v>4.2699999999999996</v>
      </c>
      <c r="U19" s="755">
        <v>38.941000000000003</v>
      </c>
      <c r="V19" s="755">
        <v>524.69299999999998</v>
      </c>
      <c r="W19" s="755">
        <v>34.430999999999997</v>
      </c>
      <c r="X19" s="755">
        <v>63.216999999999999</v>
      </c>
      <c r="Y19" s="755">
        <v>65.224999999999994</v>
      </c>
      <c r="Z19" s="755">
        <v>59.707999999999998</v>
      </c>
      <c r="AA19" s="755">
        <v>82.960999999999999</v>
      </c>
      <c r="AB19" s="755">
        <v>46.942</v>
      </c>
      <c r="AC19" s="759">
        <v>57.981000000000009</v>
      </c>
      <c r="AD19" s="759">
        <v>89.519000000000005</v>
      </c>
      <c r="AE19" s="759">
        <v>60.182000000000002</v>
      </c>
      <c r="AF19" s="759">
        <v>32.884</v>
      </c>
      <c r="AG19" s="759">
        <v>178.55600000000001</v>
      </c>
      <c r="AH19" s="759">
        <v>46.878000000000071</v>
      </c>
      <c r="AI19" s="759">
        <v>79</v>
      </c>
      <c r="AJ19" s="759">
        <v>175</v>
      </c>
      <c r="AK19" s="759">
        <v>112</v>
      </c>
      <c r="AL19" s="759">
        <v>101</v>
      </c>
      <c r="AM19" s="759">
        <v>99</v>
      </c>
      <c r="AN19" s="759">
        <v>34</v>
      </c>
      <c r="AO19" s="759">
        <v>98</v>
      </c>
      <c r="AP19" s="759">
        <v>86</v>
      </c>
      <c r="AQ19" s="754">
        <v>6</v>
      </c>
      <c r="AR19" s="754">
        <v>156</v>
      </c>
      <c r="AS19" s="754">
        <v>-49</v>
      </c>
      <c r="AT19" s="754">
        <v>-29</v>
      </c>
      <c r="AU19" s="754">
        <v>-59</v>
      </c>
      <c r="AV19" s="754">
        <v>15</v>
      </c>
      <c r="AW19" s="754">
        <v>-49</v>
      </c>
      <c r="AX19" s="754">
        <v>19</v>
      </c>
      <c r="AY19" s="754">
        <v>17.985163000000007</v>
      </c>
      <c r="AZ19" s="754">
        <v>24</v>
      </c>
      <c r="BA19" s="754">
        <v>41</v>
      </c>
      <c r="BB19" s="754">
        <v>-24</v>
      </c>
      <c r="BC19" s="724"/>
      <c r="BD19" s="724"/>
    </row>
    <row r="20" spans="1:57" s="768" customFormat="1" ht="15.75" customHeight="1" x14ac:dyDescent="0.25">
      <c r="A20" s="769" t="s">
        <v>11</v>
      </c>
      <c r="B20" s="764" t="s">
        <v>152</v>
      </c>
      <c r="C20" s="759">
        <v>124.797</v>
      </c>
      <c r="D20" s="759">
        <v>186.45</v>
      </c>
      <c r="E20" s="759">
        <v>145.08799999999999</v>
      </c>
      <c r="F20" s="759">
        <v>128.61399999999998</v>
      </c>
      <c r="G20" s="759">
        <v>92.022000000000006</v>
      </c>
      <c r="H20" s="759">
        <v>97.316000000000003</v>
      </c>
      <c r="I20" s="759">
        <v>149.125</v>
      </c>
      <c r="J20" s="759">
        <v>130.92500000000001</v>
      </c>
      <c r="K20" s="759">
        <v>117.782</v>
      </c>
      <c r="L20" s="759">
        <v>112.327</v>
      </c>
      <c r="M20" s="759">
        <v>100.858</v>
      </c>
      <c r="N20" s="759">
        <v>120.756</v>
      </c>
      <c r="O20" s="754">
        <v>109.6</v>
      </c>
      <c r="P20" s="754">
        <v>128</v>
      </c>
      <c r="Q20" s="754">
        <v>149.06399999999999</v>
      </c>
      <c r="R20" s="754">
        <v>176.65899999999999</v>
      </c>
      <c r="S20" s="759">
        <v>112.134</v>
      </c>
      <c r="T20" s="754">
        <v>138</v>
      </c>
      <c r="U20" s="759">
        <v>167.11500000000001</v>
      </c>
      <c r="V20" s="759">
        <v>663.24699999999996</v>
      </c>
      <c r="W20" s="759">
        <v>107.95099999999999</v>
      </c>
      <c r="X20" s="759">
        <v>165.643</v>
      </c>
      <c r="Y20" s="759">
        <v>138.512</v>
      </c>
      <c r="Z20" s="759">
        <v>158.673</v>
      </c>
      <c r="AA20" s="759">
        <v>139.90700000000001</v>
      </c>
      <c r="AB20" s="759">
        <v>134.083</v>
      </c>
      <c r="AC20" s="759">
        <v>111.13800000000001</v>
      </c>
      <c r="AD20" s="759">
        <v>127.96199999999999</v>
      </c>
      <c r="AE20" s="759">
        <v>123.604</v>
      </c>
      <c r="AF20" s="759">
        <v>185.34</v>
      </c>
      <c r="AG20" s="759">
        <v>272.45499999999998</v>
      </c>
      <c r="AH20" s="759">
        <v>68</v>
      </c>
      <c r="AI20" s="759">
        <v>118</v>
      </c>
      <c r="AJ20" s="759">
        <v>274</v>
      </c>
      <c r="AK20" s="759">
        <v>163</v>
      </c>
      <c r="AL20" s="759">
        <v>178</v>
      </c>
      <c r="AM20" s="759">
        <v>157</v>
      </c>
      <c r="AN20" s="759">
        <v>160</v>
      </c>
      <c r="AO20" s="759">
        <v>148</v>
      </c>
      <c r="AP20" s="759">
        <v>165</v>
      </c>
      <c r="AQ20" s="754">
        <v>57</v>
      </c>
      <c r="AR20" s="754">
        <v>198</v>
      </c>
      <c r="AS20" s="754">
        <v>70</v>
      </c>
      <c r="AT20" s="754">
        <v>80</v>
      </c>
      <c r="AU20" s="754">
        <v>62</v>
      </c>
      <c r="AV20" s="754">
        <v>55</v>
      </c>
      <c r="AW20" s="754">
        <v>70</v>
      </c>
      <c r="AX20" s="754">
        <v>63</v>
      </c>
      <c r="AY20" s="754">
        <v>64.216091000000006</v>
      </c>
      <c r="AZ20" s="754">
        <v>85</v>
      </c>
      <c r="BA20" s="754">
        <v>96</v>
      </c>
      <c r="BB20" s="754">
        <v>143</v>
      </c>
      <c r="BC20" s="724"/>
      <c r="BD20" s="724"/>
    </row>
    <row r="21" spans="1:57" s="768" customFormat="1" ht="15.75" customHeight="1" x14ac:dyDescent="0.25">
      <c r="A21" s="769" t="s">
        <v>12</v>
      </c>
      <c r="B21" s="764" t="s">
        <v>153</v>
      </c>
      <c r="C21" s="759">
        <v>-78.876000000000005</v>
      </c>
      <c r="D21" s="759">
        <v>-76.11</v>
      </c>
      <c r="E21" s="759">
        <v>-80.962999999999994</v>
      </c>
      <c r="F21" s="759">
        <v>-88.11699999999999</v>
      </c>
      <c r="G21" s="759">
        <v>-62.948999999999998</v>
      </c>
      <c r="H21" s="759">
        <v>-49.654000000000003</v>
      </c>
      <c r="I21" s="759">
        <v>-86.266999999999996</v>
      </c>
      <c r="J21" s="759">
        <v>-94.866</v>
      </c>
      <c r="K21" s="759">
        <v>-71.528999999999996</v>
      </c>
      <c r="L21" s="759">
        <v>-78.513000000000005</v>
      </c>
      <c r="M21" s="759">
        <v>-69.28</v>
      </c>
      <c r="N21" s="759">
        <v>-89.864000000000004</v>
      </c>
      <c r="O21" s="754">
        <v>-74.5</v>
      </c>
      <c r="P21" s="754">
        <v>-87.971999999999994</v>
      </c>
      <c r="Q21" s="754">
        <v>-104.37</v>
      </c>
      <c r="R21" s="754">
        <v>-118.848</v>
      </c>
      <c r="S21" s="759">
        <v>-70</v>
      </c>
      <c r="T21" s="754">
        <v>-134</v>
      </c>
      <c r="U21" s="759">
        <v>-128.17400000000001</v>
      </c>
      <c r="V21" s="759">
        <v>-138.554</v>
      </c>
      <c r="W21" s="759">
        <v>-73.52</v>
      </c>
      <c r="X21" s="759">
        <v>-102.426</v>
      </c>
      <c r="Y21" s="759">
        <v>-73.287000000000006</v>
      </c>
      <c r="Z21" s="759">
        <v>-98.965000000000003</v>
      </c>
      <c r="AA21" s="759">
        <v>-56.945999999999998</v>
      </c>
      <c r="AB21" s="759">
        <v>-87.141000000000005</v>
      </c>
      <c r="AC21" s="759">
        <v>-53.156999999999996</v>
      </c>
      <c r="AD21" s="759">
        <v>-38.442999999999984</v>
      </c>
      <c r="AE21" s="759">
        <v>-63.421999999999997</v>
      </c>
      <c r="AF21" s="759">
        <v>-152.45599999999999</v>
      </c>
      <c r="AG21" s="759">
        <v>-93.899000000000001</v>
      </c>
      <c r="AH21" s="759">
        <v>-20.222999999999985</v>
      </c>
      <c r="AI21" s="759">
        <v>-39</v>
      </c>
      <c r="AJ21" s="759">
        <v>-99</v>
      </c>
      <c r="AK21" s="759">
        <v>-51</v>
      </c>
      <c r="AL21" s="759">
        <v>-77</v>
      </c>
      <c r="AM21" s="759">
        <v>-58</v>
      </c>
      <c r="AN21" s="759">
        <v>-126</v>
      </c>
      <c r="AO21" s="759">
        <v>-50</v>
      </c>
      <c r="AP21" s="759">
        <v>-79</v>
      </c>
      <c r="AQ21" s="754">
        <v>-51</v>
      </c>
      <c r="AR21" s="754">
        <v>-42</v>
      </c>
      <c r="AS21" s="754">
        <v>-119</v>
      </c>
      <c r="AT21" s="754">
        <v>-109</v>
      </c>
      <c r="AU21" s="754">
        <v>-121</v>
      </c>
      <c r="AV21" s="685">
        <v>-40</v>
      </c>
      <c r="AW21" s="754">
        <v>-119</v>
      </c>
      <c r="AX21" s="754">
        <v>-44</v>
      </c>
      <c r="AY21" s="754">
        <v>-46.230927999999999</v>
      </c>
      <c r="AZ21" s="754">
        <v>-61</v>
      </c>
      <c r="BA21" s="754">
        <v>-55</v>
      </c>
      <c r="BB21" s="754">
        <v>-167</v>
      </c>
      <c r="BC21" s="724"/>
      <c r="BD21" s="724"/>
    </row>
    <row r="22" spans="1:57" s="748" customFormat="1" ht="15.75" customHeight="1" x14ac:dyDescent="0.25">
      <c r="A22" s="767" t="s">
        <v>14</v>
      </c>
      <c r="B22" s="766" t="s">
        <v>146</v>
      </c>
      <c r="C22" s="760">
        <v>-373.62200000000001</v>
      </c>
      <c r="D22" s="760">
        <v>-390.459</v>
      </c>
      <c r="E22" s="760">
        <v>-364.18400000000003</v>
      </c>
      <c r="F22" s="760">
        <v>-552.80999999999995</v>
      </c>
      <c r="G22" s="760">
        <v>-425.13299999999998</v>
      </c>
      <c r="H22" s="760">
        <v>-458.15100000000001</v>
      </c>
      <c r="I22" s="760">
        <v>-558.65300000000002</v>
      </c>
      <c r="J22" s="760">
        <v>-426.42700000000002</v>
      </c>
      <c r="K22" s="760">
        <v>-438.40800000000002</v>
      </c>
      <c r="L22" s="760">
        <v>-442.99200000000002</v>
      </c>
      <c r="M22" s="760">
        <v>-487.73599999999999</v>
      </c>
      <c r="N22" s="760">
        <v>-561.31100000000004</v>
      </c>
      <c r="O22" s="761">
        <v>-527.5</v>
      </c>
      <c r="P22" s="761">
        <v>-573.75900000000001</v>
      </c>
      <c r="Q22" s="761">
        <v>-657.62699999999995</v>
      </c>
      <c r="R22" s="761">
        <v>-566.31600000000003</v>
      </c>
      <c r="S22" s="760">
        <v>-447.983</v>
      </c>
      <c r="T22" s="761">
        <v>-418.93599999999998</v>
      </c>
      <c r="U22" s="760">
        <v>-487.76299999999998</v>
      </c>
      <c r="V22" s="760">
        <v>-683.19899999999996</v>
      </c>
      <c r="W22" s="760">
        <v>-413.45800000000003</v>
      </c>
      <c r="X22" s="760">
        <v>-557.68299999999999</v>
      </c>
      <c r="Y22" s="760">
        <v>-475.209</v>
      </c>
      <c r="Z22" s="760">
        <v>-452</v>
      </c>
      <c r="AA22" s="760">
        <v>-373.57900000000001</v>
      </c>
      <c r="AB22" s="760">
        <v>-375.07</v>
      </c>
      <c r="AC22" s="760">
        <v>-362.31599999999997</v>
      </c>
      <c r="AD22" s="760">
        <v>-364.95299999999997</v>
      </c>
      <c r="AE22" s="760">
        <v>-382.166</v>
      </c>
      <c r="AF22" s="760">
        <v>-400.202</v>
      </c>
      <c r="AG22" s="760">
        <v>-419.15199999999999</v>
      </c>
      <c r="AH22" s="761">
        <v>-421.17999999999989</v>
      </c>
      <c r="AI22" s="760">
        <v>-394</v>
      </c>
      <c r="AJ22" s="750">
        <v>-393</v>
      </c>
      <c r="AK22" s="760">
        <v>-391.99279212093529</v>
      </c>
      <c r="AL22" s="760">
        <v>-438</v>
      </c>
      <c r="AM22" s="760">
        <v>-333</v>
      </c>
      <c r="AN22" s="750">
        <v>-377</v>
      </c>
      <c r="AO22" s="750">
        <v>-328</v>
      </c>
      <c r="AP22" s="750">
        <v>-413</v>
      </c>
      <c r="AQ22" s="749">
        <v>-325</v>
      </c>
      <c r="AR22" s="749">
        <v>-319</v>
      </c>
      <c r="AS22" s="749">
        <v>-273</v>
      </c>
      <c r="AT22" s="749">
        <v>-231</v>
      </c>
      <c r="AU22" s="749">
        <v>-491</v>
      </c>
      <c r="AV22" s="749">
        <v>-385</v>
      </c>
      <c r="AW22" s="749">
        <v>-370</v>
      </c>
      <c r="AX22" s="749">
        <v>-928</v>
      </c>
      <c r="AY22" s="749">
        <v>-169</v>
      </c>
      <c r="AZ22" s="749">
        <v>-261</v>
      </c>
      <c r="BA22" s="749">
        <v>-362</v>
      </c>
      <c r="BB22" s="749">
        <v>-517</v>
      </c>
      <c r="BC22" s="724"/>
      <c r="BD22" s="724"/>
      <c r="BE22" s="765"/>
    </row>
    <row r="23" spans="1:57" s="748" customFormat="1" ht="15.75" hidden="1" customHeight="1" x14ac:dyDescent="0.25">
      <c r="A23" s="764" t="s">
        <v>817</v>
      </c>
      <c r="B23" s="764" t="s">
        <v>818</v>
      </c>
      <c r="C23" s="755">
        <v>0</v>
      </c>
      <c r="D23" s="755">
        <v>0</v>
      </c>
      <c r="E23" s="755">
        <v>0</v>
      </c>
      <c r="F23" s="755">
        <v>0</v>
      </c>
      <c r="G23" s="755">
        <v>0</v>
      </c>
      <c r="H23" s="755">
        <v>0</v>
      </c>
      <c r="I23" s="755">
        <v>0</v>
      </c>
      <c r="J23" s="755">
        <v>0</v>
      </c>
      <c r="K23" s="755">
        <v>0</v>
      </c>
      <c r="L23" s="755">
        <v>0</v>
      </c>
      <c r="M23" s="755">
        <v>0</v>
      </c>
      <c r="N23" s="755">
        <v>0</v>
      </c>
      <c r="O23" s="755">
        <v>0</v>
      </c>
      <c r="P23" s="755">
        <v>0</v>
      </c>
      <c r="Q23" s="755">
        <v>0</v>
      </c>
      <c r="R23" s="755">
        <v>0</v>
      </c>
      <c r="S23" s="755">
        <v>0</v>
      </c>
      <c r="T23" s="755">
        <v>0</v>
      </c>
      <c r="U23" s="755">
        <v>0</v>
      </c>
      <c r="V23" s="755">
        <v>0</v>
      </c>
      <c r="W23" s="755">
        <v>0</v>
      </c>
      <c r="X23" s="755">
        <v>0</v>
      </c>
      <c r="Y23" s="755">
        <v>0</v>
      </c>
      <c r="Z23" s="755">
        <v>0</v>
      </c>
      <c r="AA23" s="755">
        <v>0</v>
      </c>
      <c r="AB23" s="755">
        <v>0</v>
      </c>
      <c r="AC23" s="755">
        <v>0</v>
      </c>
      <c r="AD23" s="755">
        <v>0</v>
      </c>
      <c r="AE23" s="755">
        <v>0</v>
      </c>
      <c r="AF23" s="755">
        <v>0</v>
      </c>
      <c r="AG23" s="755">
        <v>0</v>
      </c>
      <c r="AH23" s="755">
        <v>0</v>
      </c>
      <c r="AI23" s="755">
        <v>0</v>
      </c>
      <c r="AJ23" s="755">
        <v>0</v>
      </c>
      <c r="AK23" s="755">
        <v>0</v>
      </c>
      <c r="AL23" s="755">
        <v>0</v>
      </c>
      <c r="AM23" s="755">
        <v>0</v>
      </c>
      <c r="AN23" s="755">
        <v>0</v>
      </c>
      <c r="AO23" s="755">
        <v>0</v>
      </c>
      <c r="AP23" s="759">
        <v>0</v>
      </c>
      <c r="AQ23" s="754">
        <v>0</v>
      </c>
      <c r="AR23" s="754">
        <v>0</v>
      </c>
      <c r="AS23" s="754">
        <v>0</v>
      </c>
      <c r="AT23" s="754">
        <v>0</v>
      </c>
      <c r="AU23" s="754">
        <v>-206</v>
      </c>
      <c r="AV23" s="754">
        <v>-112</v>
      </c>
      <c r="AW23" s="754">
        <v>-66</v>
      </c>
      <c r="AX23" s="754">
        <v>-791</v>
      </c>
      <c r="AY23" s="754">
        <v>55</v>
      </c>
      <c r="AZ23" s="754">
        <v>-10</v>
      </c>
      <c r="BA23" s="754">
        <v>0</v>
      </c>
      <c r="BB23" s="754">
        <v>0</v>
      </c>
      <c r="BC23" s="724"/>
      <c r="BD23" s="724"/>
      <c r="BE23" s="765"/>
    </row>
    <row r="24" spans="1:57" s="762" customFormat="1" ht="15.75" customHeight="1" x14ac:dyDescent="0.25">
      <c r="A24" s="764" t="s">
        <v>365</v>
      </c>
      <c r="B24" s="764" t="s">
        <v>822</v>
      </c>
      <c r="C24" s="763">
        <v>0</v>
      </c>
      <c r="D24" s="763">
        <v>0</v>
      </c>
      <c r="E24" s="763">
        <v>0</v>
      </c>
      <c r="F24" s="763">
        <v>0</v>
      </c>
      <c r="G24" s="763">
        <v>0</v>
      </c>
      <c r="H24" s="763">
        <v>0</v>
      </c>
      <c r="I24" s="763">
        <v>0</v>
      </c>
      <c r="J24" s="763">
        <v>0</v>
      </c>
      <c r="K24" s="763">
        <v>0</v>
      </c>
      <c r="L24" s="763">
        <v>0</v>
      </c>
      <c r="M24" s="763">
        <v>0</v>
      </c>
      <c r="N24" s="763">
        <v>0</v>
      </c>
      <c r="O24" s="763">
        <v>0</v>
      </c>
      <c r="P24" s="763">
        <v>0</v>
      </c>
      <c r="Q24" s="763">
        <v>0</v>
      </c>
      <c r="R24" s="763">
        <v>0</v>
      </c>
      <c r="S24" s="763">
        <v>0</v>
      </c>
      <c r="T24" s="763">
        <v>0</v>
      </c>
      <c r="U24" s="763">
        <v>0</v>
      </c>
      <c r="V24" s="763">
        <v>0</v>
      </c>
      <c r="W24" s="763">
        <v>0</v>
      </c>
      <c r="X24" s="763">
        <v>0</v>
      </c>
      <c r="Y24" s="763">
        <v>0</v>
      </c>
      <c r="Z24" s="763">
        <v>0</v>
      </c>
      <c r="AA24" s="763">
        <v>0</v>
      </c>
      <c r="AB24" s="763">
        <v>0</v>
      </c>
      <c r="AC24" s="763">
        <v>0</v>
      </c>
      <c r="AD24" s="763">
        <v>0</v>
      </c>
      <c r="AE24" s="763">
        <v>0</v>
      </c>
      <c r="AF24" s="763">
        <v>0</v>
      </c>
      <c r="AG24" s="763">
        <v>0</v>
      </c>
      <c r="AH24" s="763">
        <v>0</v>
      </c>
      <c r="AI24" s="763">
        <v>0</v>
      </c>
      <c r="AJ24" s="759">
        <v>-22</v>
      </c>
      <c r="AK24" s="759">
        <v>-13</v>
      </c>
      <c r="AL24" s="759">
        <v>-72</v>
      </c>
      <c r="AM24" s="759">
        <v>-8</v>
      </c>
      <c r="AN24" s="759">
        <v>-15</v>
      </c>
      <c r="AO24" s="759">
        <v>8</v>
      </c>
      <c r="AP24" s="759">
        <v>-78</v>
      </c>
      <c r="AQ24" s="754">
        <v>-7</v>
      </c>
      <c r="AR24" s="754">
        <v>-3</v>
      </c>
      <c r="AS24" s="754">
        <v>-21</v>
      </c>
      <c r="AT24" s="754">
        <v>-82</v>
      </c>
      <c r="AU24" s="754">
        <v>-123</v>
      </c>
      <c r="AV24" s="754">
        <v>-153</v>
      </c>
      <c r="AW24" s="754">
        <v>-75</v>
      </c>
      <c r="AX24" s="754">
        <v>-65</v>
      </c>
      <c r="AY24" s="754">
        <v>-21</v>
      </c>
      <c r="AZ24" s="754">
        <v>-22</v>
      </c>
      <c r="BA24" s="754">
        <v>8</v>
      </c>
      <c r="BB24" s="754">
        <v>-11</v>
      </c>
      <c r="BC24" s="724"/>
      <c r="BD24" s="724"/>
      <c r="BE24" s="765"/>
    </row>
    <row r="25" spans="1:57" ht="15.75" customHeight="1" x14ac:dyDescent="0.25">
      <c r="A25" s="758" t="s">
        <v>816</v>
      </c>
      <c r="B25" s="758" t="s">
        <v>801</v>
      </c>
      <c r="C25" s="755">
        <v>0</v>
      </c>
      <c r="D25" s="755">
        <v>0</v>
      </c>
      <c r="E25" s="755">
        <v>0</v>
      </c>
      <c r="F25" s="755">
        <v>0</v>
      </c>
      <c r="G25" s="755">
        <v>0</v>
      </c>
      <c r="H25" s="755">
        <v>0</v>
      </c>
      <c r="I25" s="755">
        <v>0</v>
      </c>
      <c r="J25" s="755">
        <v>0</v>
      </c>
      <c r="K25" s="755">
        <v>0</v>
      </c>
      <c r="L25" s="755">
        <v>0</v>
      </c>
      <c r="M25" s="755">
        <v>0</v>
      </c>
      <c r="N25" s="755">
        <v>0</v>
      </c>
      <c r="O25" s="755">
        <v>0</v>
      </c>
      <c r="P25" s="755">
        <v>0</v>
      </c>
      <c r="Q25" s="755">
        <v>0</v>
      </c>
      <c r="R25" s="755">
        <v>0</v>
      </c>
      <c r="S25" s="755">
        <v>0</v>
      </c>
      <c r="T25" s="755">
        <v>0</v>
      </c>
      <c r="U25" s="755">
        <v>0</v>
      </c>
      <c r="V25" s="755">
        <v>0</v>
      </c>
      <c r="W25" s="755">
        <v>0</v>
      </c>
      <c r="X25" s="755">
        <v>0</v>
      </c>
      <c r="Y25" s="755">
        <v>0</v>
      </c>
      <c r="Z25" s="755">
        <v>0</v>
      </c>
      <c r="AA25" s="755">
        <v>0</v>
      </c>
      <c r="AB25" s="755">
        <v>0</v>
      </c>
      <c r="AC25" s="755">
        <v>0</v>
      </c>
      <c r="AD25" s="755">
        <v>0</v>
      </c>
      <c r="AE25" s="755">
        <v>0</v>
      </c>
      <c r="AF25" s="755">
        <v>0</v>
      </c>
      <c r="AG25" s="755">
        <v>0</v>
      </c>
      <c r="AH25" s="755">
        <v>0</v>
      </c>
      <c r="AI25" s="755">
        <v>0</v>
      </c>
      <c r="AJ25" s="755">
        <v>0</v>
      </c>
      <c r="AK25" s="755">
        <v>0</v>
      </c>
      <c r="AL25" s="755">
        <v>0</v>
      </c>
      <c r="AM25" s="755">
        <v>0</v>
      </c>
      <c r="AN25" s="755">
        <v>0</v>
      </c>
      <c r="AO25" s="755">
        <v>0</v>
      </c>
      <c r="AP25" s="759">
        <v>0</v>
      </c>
      <c r="AQ25" s="754">
        <v>-4</v>
      </c>
      <c r="AR25" s="754">
        <v>0</v>
      </c>
      <c r="AS25" s="754">
        <v>-1</v>
      </c>
      <c r="AT25" s="754">
        <v>-446</v>
      </c>
      <c r="AU25" s="754">
        <v>-85</v>
      </c>
      <c r="AV25" s="754">
        <v>-105</v>
      </c>
      <c r="AW25" s="754">
        <v>-345</v>
      </c>
      <c r="AX25" s="754">
        <v>-6017</v>
      </c>
      <c r="AY25" s="754">
        <v>0</v>
      </c>
      <c r="AZ25" s="754">
        <v>0</v>
      </c>
      <c r="BA25" s="754">
        <v>0</v>
      </c>
      <c r="BB25" s="754">
        <v>0</v>
      </c>
      <c r="BC25" s="724"/>
      <c r="BD25" s="724"/>
      <c r="BE25" s="765"/>
    </row>
    <row r="26" spans="1:57" s="748" customFormat="1" ht="29.25" customHeight="1" x14ac:dyDescent="0.25">
      <c r="A26" s="758" t="s">
        <v>926</v>
      </c>
      <c r="B26" s="758" t="s">
        <v>823</v>
      </c>
      <c r="C26" s="760">
        <v>-1081.501</v>
      </c>
      <c r="D26" s="760">
        <v>-993.625</v>
      </c>
      <c r="E26" s="760">
        <v>-1028.924</v>
      </c>
      <c r="F26" s="760">
        <v>-1139.7850000000001</v>
      </c>
      <c r="G26" s="760">
        <v>-1014.204</v>
      </c>
      <c r="H26" s="760">
        <v>-1020.809</v>
      </c>
      <c r="I26" s="760">
        <v>-1057.47</v>
      </c>
      <c r="J26" s="760">
        <v>-1156.653</v>
      </c>
      <c r="K26" s="760">
        <v>-1054.117</v>
      </c>
      <c r="L26" s="760">
        <v>-1069.0540000000001</v>
      </c>
      <c r="M26" s="760">
        <v>-1102.5419999999999</v>
      </c>
      <c r="N26" s="760">
        <v>-1185.644</v>
      </c>
      <c r="O26" s="761">
        <v>-1152.33</v>
      </c>
      <c r="P26" s="761">
        <v>-1094.011</v>
      </c>
      <c r="Q26" s="761">
        <v>-1131.433</v>
      </c>
      <c r="R26" s="761">
        <v>-1304.8</v>
      </c>
      <c r="S26" s="760">
        <v>-1119.7270000000001</v>
      </c>
      <c r="T26" s="761">
        <v>-1105.7670000000001</v>
      </c>
      <c r="U26" s="760">
        <v>-1115.6030000000001</v>
      </c>
      <c r="V26" s="760">
        <v>-1281.4459999999999</v>
      </c>
      <c r="W26" s="760">
        <v>-1125.76</v>
      </c>
      <c r="X26" s="760">
        <v>-1342.7539999999999</v>
      </c>
      <c r="Y26" s="760">
        <v>-1337.2</v>
      </c>
      <c r="Z26" s="760">
        <v>-1439.4</v>
      </c>
      <c r="AA26" s="760">
        <v>-1404.77</v>
      </c>
      <c r="AB26" s="760">
        <v>-1372.317</v>
      </c>
      <c r="AC26" s="760">
        <v>-1335.4760000000001</v>
      </c>
      <c r="AD26" s="760">
        <v>-1923</v>
      </c>
      <c r="AE26" s="760">
        <v>-1360.4929999999999</v>
      </c>
      <c r="AF26" s="760">
        <v>-1396.039</v>
      </c>
      <c r="AG26" s="760">
        <v>-1377</v>
      </c>
      <c r="AH26" s="761">
        <v>-1455.9519999999995</v>
      </c>
      <c r="AI26" s="760">
        <v>-1563</v>
      </c>
      <c r="AJ26" s="751">
        <v>-1375</v>
      </c>
      <c r="AK26" s="751">
        <v>-1372</v>
      </c>
      <c r="AL26" s="751">
        <v>-1474</v>
      </c>
      <c r="AM26" s="751">
        <v>-1575</v>
      </c>
      <c r="AN26" s="751">
        <v>-1434</v>
      </c>
      <c r="AO26" s="751">
        <v>-1441</v>
      </c>
      <c r="AP26" s="750">
        <v>-1447</v>
      </c>
      <c r="AQ26" s="749">
        <v>-1667</v>
      </c>
      <c r="AR26" s="749">
        <v>-1413</v>
      </c>
      <c r="AS26" s="749">
        <v>-1418</v>
      </c>
      <c r="AT26" s="749">
        <v>-1523</v>
      </c>
      <c r="AU26" s="749">
        <v>-1788</v>
      </c>
      <c r="AV26" s="749">
        <v>-1420</v>
      </c>
      <c r="AW26" s="749">
        <v>-1359</v>
      </c>
      <c r="AX26" s="749">
        <v>-1416</v>
      </c>
      <c r="AY26" s="749">
        <v>-1655.0604720000001</v>
      </c>
      <c r="AZ26" s="749">
        <v>-1444</v>
      </c>
      <c r="BA26" s="749">
        <v>-1493.10788054</v>
      </c>
      <c r="BB26" s="749">
        <v>-1582</v>
      </c>
      <c r="BC26" s="724"/>
      <c r="BD26" s="724"/>
    </row>
    <row r="27" spans="1:57" s="748" customFormat="1" ht="15.75" customHeight="1" x14ac:dyDescent="0.25">
      <c r="A27" s="758" t="s">
        <v>112</v>
      </c>
      <c r="B27" s="758" t="s">
        <v>155</v>
      </c>
      <c r="C27" s="755">
        <v>0</v>
      </c>
      <c r="D27" s="755">
        <v>0</v>
      </c>
      <c r="E27" s="755">
        <v>0</v>
      </c>
      <c r="F27" s="755">
        <v>0</v>
      </c>
      <c r="G27" s="755">
        <v>0</v>
      </c>
      <c r="H27" s="755">
        <v>0</v>
      </c>
      <c r="I27" s="755">
        <v>0</v>
      </c>
      <c r="J27" s="755">
        <v>0</v>
      </c>
      <c r="K27" s="755">
        <v>0</v>
      </c>
      <c r="L27" s="755">
        <v>0</v>
      </c>
      <c r="M27" s="755">
        <v>0</v>
      </c>
      <c r="N27" s="755">
        <v>0</v>
      </c>
      <c r="O27" s="757">
        <v>0</v>
      </c>
      <c r="P27" s="757">
        <v>0</v>
      </c>
      <c r="Q27" s="757">
        <v>0</v>
      </c>
      <c r="R27" s="757">
        <v>0</v>
      </c>
      <c r="S27" s="755">
        <v>0</v>
      </c>
      <c r="T27" s="757">
        <v>0</v>
      </c>
      <c r="U27" s="755">
        <v>0</v>
      </c>
      <c r="V27" s="755">
        <v>0</v>
      </c>
      <c r="W27" s="755">
        <v>0</v>
      </c>
      <c r="X27" s="755">
        <v>0</v>
      </c>
      <c r="Y27" s="755">
        <v>0</v>
      </c>
      <c r="Z27" s="755">
        <v>0</v>
      </c>
      <c r="AA27" s="755">
        <v>0</v>
      </c>
      <c r="AB27" s="755">
        <v>0</v>
      </c>
      <c r="AC27" s="755">
        <v>0</v>
      </c>
      <c r="AD27" s="755">
        <v>0</v>
      </c>
      <c r="AE27" s="755">
        <v>-148.36500000000001</v>
      </c>
      <c r="AF27" s="755">
        <v>-221.03100000000001</v>
      </c>
      <c r="AG27" s="755">
        <v>-225.35300000000001</v>
      </c>
      <c r="AH27" s="757">
        <v>-234.15099999999995</v>
      </c>
      <c r="AI27" s="755">
        <v>-233</v>
      </c>
      <c r="AJ27" s="756">
        <v>-231</v>
      </c>
      <c r="AK27" s="756">
        <v>-234</v>
      </c>
      <c r="AL27" s="756">
        <v>-234</v>
      </c>
      <c r="AM27" s="755">
        <v>-228</v>
      </c>
      <c r="AN27" s="755">
        <v>-233</v>
      </c>
      <c r="AO27" s="755">
        <v>-238</v>
      </c>
      <c r="AP27" s="759">
        <v>-251</v>
      </c>
      <c r="AQ27" s="754">
        <v>-248</v>
      </c>
      <c r="AR27" s="754">
        <v>-255</v>
      </c>
      <c r="AS27" s="754">
        <v>-261</v>
      </c>
      <c r="AT27" s="754">
        <v>-258</v>
      </c>
      <c r="AU27" s="754">
        <v>-262</v>
      </c>
      <c r="AV27" s="754">
        <v>-271</v>
      </c>
      <c r="AW27" s="754">
        <v>-261</v>
      </c>
      <c r="AX27" s="754">
        <v>-261</v>
      </c>
      <c r="AY27" s="754">
        <v>-257</v>
      </c>
      <c r="AZ27" s="754">
        <v>-261</v>
      </c>
      <c r="BA27" s="754">
        <v>-267</v>
      </c>
      <c r="BB27" s="754">
        <v>-294.17065599999989</v>
      </c>
      <c r="BC27" s="724"/>
      <c r="BD27" s="724"/>
    </row>
    <row r="28" spans="1:57" s="748" customFormat="1" ht="15.75" customHeight="1" x14ac:dyDescent="0.25">
      <c r="A28" s="753" t="s">
        <v>15</v>
      </c>
      <c r="B28" s="752" t="s">
        <v>137</v>
      </c>
      <c r="C28" s="750">
        <v>689.7</v>
      </c>
      <c r="D28" s="750">
        <v>806.01900000000001</v>
      </c>
      <c r="E28" s="750">
        <v>812.65700000000004</v>
      </c>
      <c r="F28" s="750">
        <v>634.55200000000002</v>
      </c>
      <c r="G28" s="750">
        <v>907.09</v>
      </c>
      <c r="H28" s="750">
        <v>1029.742</v>
      </c>
      <c r="I28" s="750">
        <v>1074.0930000000001</v>
      </c>
      <c r="J28" s="750">
        <v>1069.126</v>
      </c>
      <c r="K28" s="750">
        <v>1088.335</v>
      </c>
      <c r="L28" s="750">
        <v>1222.693</v>
      </c>
      <c r="M28" s="750">
        <v>1261.18</v>
      </c>
      <c r="N28" s="750">
        <v>1228.3040000000001</v>
      </c>
      <c r="O28" s="749">
        <v>1258.0999999999999</v>
      </c>
      <c r="P28" s="749">
        <v>1216.0999999999999</v>
      </c>
      <c r="Q28" s="749">
        <v>1146.7</v>
      </c>
      <c r="R28" s="749">
        <v>993</v>
      </c>
      <c r="S28" s="750">
        <v>960.26599999999996</v>
      </c>
      <c r="T28" s="750">
        <v>953.30200000000002</v>
      </c>
      <c r="U28" s="750">
        <v>921.45100000000002</v>
      </c>
      <c r="V28" s="750">
        <v>1211.4870000000001</v>
      </c>
      <c r="W28" s="750">
        <v>1008.957</v>
      </c>
      <c r="X28" s="750">
        <v>1049.9480000000001</v>
      </c>
      <c r="Y28" s="750">
        <v>1078.778</v>
      </c>
      <c r="Z28" s="750">
        <v>865.07</v>
      </c>
      <c r="AA28" s="750">
        <v>802.39800000000002</v>
      </c>
      <c r="AB28" s="750">
        <v>846.98900000000003</v>
      </c>
      <c r="AC28" s="750">
        <v>1000.454</v>
      </c>
      <c r="AD28" s="750">
        <v>502.79399999999998</v>
      </c>
      <c r="AE28" s="750">
        <v>794.41</v>
      </c>
      <c r="AF28" s="750">
        <v>1129.672</v>
      </c>
      <c r="AG28" s="750">
        <v>1018.952</v>
      </c>
      <c r="AH28" s="749">
        <v>805.66600000000108</v>
      </c>
      <c r="AI28" s="750">
        <v>785</v>
      </c>
      <c r="AJ28" s="751">
        <v>1131</v>
      </c>
      <c r="AK28" s="751">
        <v>1193</v>
      </c>
      <c r="AL28" s="751">
        <v>1118</v>
      </c>
      <c r="AM28" s="750">
        <v>1070</v>
      </c>
      <c r="AN28" s="750">
        <v>1231</v>
      </c>
      <c r="AO28" s="750">
        <v>1385</v>
      </c>
      <c r="AP28" s="750">
        <v>1355</v>
      </c>
      <c r="AQ28" s="749">
        <v>1229</v>
      </c>
      <c r="AR28" s="749">
        <v>1720</v>
      </c>
      <c r="AS28" s="749">
        <v>1660</v>
      </c>
      <c r="AT28" s="749">
        <v>1179</v>
      </c>
      <c r="AU28" s="749">
        <v>793</v>
      </c>
      <c r="AV28" s="749">
        <v>1221</v>
      </c>
      <c r="AW28" s="749">
        <v>1072</v>
      </c>
      <c r="AX28" s="749">
        <v>-4798</v>
      </c>
      <c r="AY28" s="749">
        <v>1477</v>
      </c>
      <c r="AZ28" s="749">
        <v>1752</v>
      </c>
      <c r="BA28" s="749">
        <v>1683.89211946</v>
      </c>
      <c r="BB28" s="749">
        <v>1568.8293440000002</v>
      </c>
      <c r="BC28" s="724"/>
      <c r="BD28" s="724"/>
    </row>
    <row r="29" spans="1:57" ht="29.25" customHeight="1" x14ac:dyDescent="0.25">
      <c r="A29" s="758" t="s">
        <v>16</v>
      </c>
      <c r="B29" s="758" t="s">
        <v>138</v>
      </c>
      <c r="C29" s="755">
        <v>5.4589999999999996</v>
      </c>
      <c r="D29" s="755">
        <v>-5.7910000000000004</v>
      </c>
      <c r="E29" s="755">
        <v>1.8009999999999999</v>
      </c>
      <c r="F29" s="755">
        <v>-1.127</v>
      </c>
      <c r="G29" s="755">
        <v>-4.3860000000000001</v>
      </c>
      <c r="H29" s="755">
        <v>-0.60799999999999998</v>
      </c>
      <c r="I29" s="755">
        <v>0.35899999999999999</v>
      </c>
      <c r="J29" s="755">
        <v>3.82</v>
      </c>
      <c r="K29" s="755">
        <v>-3.3380000000000001</v>
      </c>
      <c r="L29" s="755">
        <v>-0.45900000000000002</v>
      </c>
      <c r="M29" s="755">
        <v>0.67900000000000005</v>
      </c>
      <c r="N29" s="755">
        <v>-16.533999999999999</v>
      </c>
      <c r="O29" s="757">
        <v>8.0109999999999992</v>
      </c>
      <c r="P29" s="757">
        <v>-1.9830000000000001</v>
      </c>
      <c r="Q29" s="757">
        <v>8.3989999999999991</v>
      </c>
      <c r="R29" s="757">
        <v>4.5979999999999999</v>
      </c>
      <c r="S29" s="755">
        <v>-2.3370000000000002</v>
      </c>
      <c r="T29" s="757">
        <v>-12.316000000000001</v>
      </c>
      <c r="U29" s="755">
        <v>11.225</v>
      </c>
      <c r="V29" s="755">
        <v>1.45</v>
      </c>
      <c r="W29" s="755">
        <v>-5.6319999999999997</v>
      </c>
      <c r="X29" s="755">
        <v>12.945</v>
      </c>
      <c r="Y29" s="755">
        <v>15.948</v>
      </c>
      <c r="Z29" s="755">
        <v>8.5489999999999995</v>
      </c>
      <c r="AA29" s="755">
        <v>8.5150000000000006</v>
      </c>
      <c r="AB29" s="755">
        <v>7.3079999999999998</v>
      </c>
      <c r="AC29" s="755">
        <v>8.2789999999999999</v>
      </c>
      <c r="AD29" s="755">
        <v>14.013</v>
      </c>
      <c r="AE29" s="755">
        <v>3.3180000000000001</v>
      </c>
      <c r="AF29" s="755">
        <v>7.2969999999999997</v>
      </c>
      <c r="AG29" s="755">
        <v>14.122999999999999</v>
      </c>
      <c r="AH29" s="757">
        <v>9.7619999999999987</v>
      </c>
      <c r="AI29" s="755">
        <v>5</v>
      </c>
      <c r="AJ29" s="756">
        <v>6</v>
      </c>
      <c r="AK29" s="756">
        <v>9</v>
      </c>
      <c r="AL29" s="756">
        <v>2</v>
      </c>
      <c r="AM29" s="755">
        <v>6</v>
      </c>
      <c r="AN29" s="755">
        <v>8</v>
      </c>
      <c r="AO29" s="755">
        <v>8</v>
      </c>
      <c r="AP29" s="759">
        <v>15</v>
      </c>
      <c r="AQ29" s="754">
        <v>5</v>
      </c>
      <c r="AR29" s="754">
        <v>9</v>
      </c>
      <c r="AS29" s="754">
        <v>9</v>
      </c>
      <c r="AT29" s="754">
        <v>8</v>
      </c>
      <c r="AU29" s="754">
        <v>4</v>
      </c>
      <c r="AV29" s="754">
        <v>-1</v>
      </c>
      <c r="AW29" s="754">
        <v>12</v>
      </c>
      <c r="AX29" s="754">
        <v>1</v>
      </c>
      <c r="AY29" s="754">
        <v>0</v>
      </c>
      <c r="AZ29" s="754">
        <v>8</v>
      </c>
      <c r="BA29" s="754">
        <v>13</v>
      </c>
      <c r="BB29" s="754">
        <v>10</v>
      </c>
      <c r="BC29" s="724"/>
      <c r="BD29" s="724"/>
    </row>
    <row r="30" spans="1:57" s="748" customFormat="1" ht="15.75" customHeight="1" x14ac:dyDescent="0.25">
      <c r="A30" s="753" t="s">
        <v>17</v>
      </c>
      <c r="B30" s="752" t="s">
        <v>730</v>
      </c>
      <c r="C30" s="750">
        <v>695.15899999999999</v>
      </c>
      <c r="D30" s="750">
        <v>800.22799999999995</v>
      </c>
      <c r="E30" s="750">
        <v>814.45799999999997</v>
      </c>
      <c r="F30" s="750">
        <v>633.42499999999995</v>
      </c>
      <c r="G30" s="750">
        <v>902.70399999999995</v>
      </c>
      <c r="H30" s="750">
        <v>1029.134</v>
      </c>
      <c r="I30" s="750">
        <v>1074.452</v>
      </c>
      <c r="J30" s="750">
        <v>1072.9459999999999</v>
      </c>
      <c r="K30" s="750">
        <v>1084.9970000000001</v>
      </c>
      <c r="L30" s="750">
        <v>1222.2339999999999</v>
      </c>
      <c r="M30" s="750">
        <v>1261.8589999999999</v>
      </c>
      <c r="N30" s="750">
        <v>1211.77</v>
      </c>
      <c r="O30" s="749">
        <v>1266.1109999999999</v>
      </c>
      <c r="P30" s="749">
        <v>1214.117</v>
      </c>
      <c r="Q30" s="749">
        <v>1155.0989999999999</v>
      </c>
      <c r="R30" s="749">
        <v>997.59799999999996</v>
      </c>
      <c r="S30" s="750">
        <v>957.92899999999997</v>
      </c>
      <c r="T30" s="750">
        <v>940.98599999999999</v>
      </c>
      <c r="U30" s="750">
        <v>932.67600000000004</v>
      </c>
      <c r="V30" s="750">
        <v>1212.9369999999999</v>
      </c>
      <c r="W30" s="750">
        <v>1003.325</v>
      </c>
      <c r="X30" s="750">
        <v>1062.893</v>
      </c>
      <c r="Y30" s="750">
        <v>1094.7260000000001</v>
      </c>
      <c r="Z30" s="750">
        <v>873.61900000000003</v>
      </c>
      <c r="AA30" s="750">
        <v>810.91300000000001</v>
      </c>
      <c r="AB30" s="750">
        <v>854.29700000000003</v>
      </c>
      <c r="AC30" s="750">
        <v>1008.7329999999999</v>
      </c>
      <c r="AD30" s="750">
        <v>516.80700000000002</v>
      </c>
      <c r="AE30" s="750">
        <v>797.72799999999995</v>
      </c>
      <c r="AF30" s="750">
        <v>1136.9690000000001</v>
      </c>
      <c r="AG30" s="750">
        <v>1033.075</v>
      </c>
      <c r="AH30" s="749">
        <v>815.42800000000079</v>
      </c>
      <c r="AI30" s="750">
        <v>790</v>
      </c>
      <c r="AJ30" s="751">
        <v>1137</v>
      </c>
      <c r="AK30" s="751">
        <v>1202</v>
      </c>
      <c r="AL30" s="751">
        <v>1120</v>
      </c>
      <c r="AM30" s="750">
        <v>1076</v>
      </c>
      <c r="AN30" s="750">
        <v>1239</v>
      </c>
      <c r="AO30" s="750">
        <v>1393</v>
      </c>
      <c r="AP30" s="750">
        <v>1370</v>
      </c>
      <c r="AQ30" s="749">
        <v>1234</v>
      </c>
      <c r="AR30" s="749">
        <v>1729</v>
      </c>
      <c r="AS30" s="749">
        <v>1669</v>
      </c>
      <c r="AT30" s="749">
        <v>1187</v>
      </c>
      <c r="AU30" s="749">
        <v>797</v>
      </c>
      <c r="AV30" s="749">
        <v>1220</v>
      </c>
      <c r="AW30" s="749">
        <v>1084</v>
      </c>
      <c r="AX30" s="749">
        <v>-4797</v>
      </c>
      <c r="AY30" s="749">
        <v>1477</v>
      </c>
      <c r="AZ30" s="749">
        <v>1760</v>
      </c>
      <c r="BA30" s="749">
        <v>1696.89211946</v>
      </c>
      <c r="BB30" s="749">
        <v>1578.8293440000002</v>
      </c>
      <c r="BC30" s="724"/>
      <c r="BD30" s="724"/>
    </row>
    <row r="31" spans="1:57" ht="15.75" customHeight="1" x14ac:dyDescent="0.25">
      <c r="A31" s="758" t="s">
        <v>18</v>
      </c>
      <c r="B31" s="758" t="s">
        <v>156</v>
      </c>
      <c r="C31" s="755">
        <v>-152.16399999999999</v>
      </c>
      <c r="D31" s="755">
        <v>-183.44399999999999</v>
      </c>
      <c r="E31" s="755">
        <v>-172.14</v>
      </c>
      <c r="F31" s="755">
        <v>-123.738</v>
      </c>
      <c r="G31" s="755">
        <v>-183.53299999999999</v>
      </c>
      <c r="H31" s="755">
        <v>-247.56399999999999</v>
      </c>
      <c r="I31" s="755">
        <v>-228.10900000000001</v>
      </c>
      <c r="J31" s="755">
        <v>-207.22399999999999</v>
      </c>
      <c r="K31" s="755">
        <v>-214.36600000000001</v>
      </c>
      <c r="L31" s="755">
        <v>-255.71799999999999</v>
      </c>
      <c r="M31" s="755">
        <v>-245.16499999999999</v>
      </c>
      <c r="N31" s="755">
        <v>-260.86599999999999</v>
      </c>
      <c r="O31" s="757">
        <v>-249.8</v>
      </c>
      <c r="P31" s="757">
        <v>-252.6</v>
      </c>
      <c r="Q31" s="757">
        <v>-225.4</v>
      </c>
      <c r="R31" s="757">
        <v>-167.8</v>
      </c>
      <c r="S31" s="755">
        <v>-170.511</v>
      </c>
      <c r="T31" s="755">
        <v>-188.274</v>
      </c>
      <c r="U31" s="755">
        <v>-180.494</v>
      </c>
      <c r="V31" s="755">
        <v>-275.83100000000002</v>
      </c>
      <c r="W31" s="755">
        <v>-204.34399999999999</v>
      </c>
      <c r="X31" s="755">
        <v>-213.262</v>
      </c>
      <c r="Y31" s="755">
        <v>-220.83799999999999</v>
      </c>
      <c r="Z31" s="755">
        <v>-153.303</v>
      </c>
      <c r="AA31" s="755">
        <v>-175.15100000000001</v>
      </c>
      <c r="AB31" s="755">
        <v>-152.67599999999999</v>
      </c>
      <c r="AC31" s="755">
        <v>-193.03100000000001</v>
      </c>
      <c r="AD31" s="755">
        <v>-68.638999999999996</v>
      </c>
      <c r="AE31" s="755">
        <v>-159.76</v>
      </c>
      <c r="AF31" s="755">
        <v>-265.63400000000001</v>
      </c>
      <c r="AG31" s="755">
        <v>-261.24</v>
      </c>
      <c r="AH31" s="757">
        <v>-220.46600000000001</v>
      </c>
      <c r="AI31" s="755">
        <v>-262</v>
      </c>
      <c r="AJ31" s="756">
        <v>-279</v>
      </c>
      <c r="AK31" s="756">
        <v>-300</v>
      </c>
      <c r="AL31" s="756">
        <v>-299</v>
      </c>
      <c r="AM31" s="755">
        <v>-320</v>
      </c>
      <c r="AN31" s="755">
        <v>-306</v>
      </c>
      <c r="AO31" s="755">
        <v>-348</v>
      </c>
      <c r="AP31" s="759">
        <v>-362</v>
      </c>
      <c r="AQ31" s="754">
        <v>-373</v>
      </c>
      <c r="AR31" s="754">
        <v>-511</v>
      </c>
      <c r="AS31" s="754">
        <v>-440</v>
      </c>
      <c r="AT31" s="754">
        <v>-463</v>
      </c>
      <c r="AU31" s="754">
        <v>-298</v>
      </c>
      <c r="AV31" s="754">
        <v>-416</v>
      </c>
      <c r="AW31" s="754">
        <v>-372</v>
      </c>
      <c r="AX31" s="754">
        <v>221</v>
      </c>
      <c r="AY31" s="754">
        <v>-302</v>
      </c>
      <c r="AZ31" s="754">
        <v>-523</v>
      </c>
      <c r="BA31" s="754">
        <v>-438</v>
      </c>
      <c r="BB31" s="754">
        <v>-377</v>
      </c>
      <c r="BC31" s="724"/>
      <c r="BD31" s="724"/>
    </row>
    <row r="32" spans="1:57" s="726" customFormat="1" ht="29.25" customHeight="1" x14ac:dyDescent="0.25">
      <c r="A32" s="758" t="s">
        <v>19</v>
      </c>
      <c r="B32" s="758" t="s">
        <v>157</v>
      </c>
      <c r="C32" s="759">
        <v>542.995</v>
      </c>
      <c r="D32" s="759">
        <v>616.78399999999999</v>
      </c>
      <c r="E32" s="759">
        <v>642.31799999999998</v>
      </c>
      <c r="F32" s="759">
        <v>509.68700000000001</v>
      </c>
      <c r="G32" s="759">
        <v>719.17100000000005</v>
      </c>
      <c r="H32" s="759">
        <v>781.57</v>
      </c>
      <c r="I32" s="759">
        <v>846.34299999999996</v>
      </c>
      <c r="J32" s="759">
        <v>865.72199999999998</v>
      </c>
      <c r="K32" s="759">
        <v>870.63099999999997</v>
      </c>
      <c r="L32" s="759">
        <v>966.51599999999996</v>
      </c>
      <c r="M32" s="759">
        <v>1016.694</v>
      </c>
      <c r="N32" s="759">
        <v>950.904</v>
      </c>
      <c r="O32" s="754">
        <v>1016.3</v>
      </c>
      <c r="P32" s="754">
        <v>961.51699999999994</v>
      </c>
      <c r="Q32" s="754">
        <v>929.69899999999996</v>
      </c>
      <c r="R32" s="754">
        <v>829.798</v>
      </c>
      <c r="S32" s="759">
        <v>786.245</v>
      </c>
      <c r="T32" s="759">
        <v>752.71199999999999</v>
      </c>
      <c r="U32" s="759">
        <v>752.18200000000002</v>
      </c>
      <c r="V32" s="759">
        <v>937.10599999999999</v>
      </c>
      <c r="W32" s="759">
        <v>798.98099999999999</v>
      </c>
      <c r="X32" s="759">
        <v>849.63099999999997</v>
      </c>
      <c r="Y32" s="759">
        <v>873.88800000000003</v>
      </c>
      <c r="Z32" s="759">
        <v>720.31600000000003</v>
      </c>
      <c r="AA32" s="759">
        <v>635.76199999999994</v>
      </c>
      <c r="AB32" s="759">
        <v>701.62099999999998</v>
      </c>
      <c r="AC32" s="759">
        <v>815.702</v>
      </c>
      <c r="AD32" s="759">
        <v>448.16800000000001</v>
      </c>
      <c r="AE32" s="759">
        <v>637.96799999999996</v>
      </c>
      <c r="AF32" s="759">
        <v>871.33500000000004</v>
      </c>
      <c r="AG32" s="759">
        <v>771.83500000000004</v>
      </c>
      <c r="AH32" s="754">
        <v>594.96200000000135</v>
      </c>
      <c r="AI32" s="759">
        <v>528</v>
      </c>
      <c r="AJ32" s="756">
        <v>858</v>
      </c>
      <c r="AK32" s="756">
        <v>902</v>
      </c>
      <c r="AL32" s="756">
        <v>821</v>
      </c>
      <c r="AM32" s="759">
        <v>756</v>
      </c>
      <c r="AN32" s="759">
        <v>933</v>
      </c>
      <c r="AO32" s="759">
        <v>1045</v>
      </c>
      <c r="AP32" s="759">
        <v>1008</v>
      </c>
      <c r="AQ32" s="754">
        <v>861</v>
      </c>
      <c r="AR32" s="754">
        <v>1218</v>
      </c>
      <c r="AS32" s="754">
        <v>1229</v>
      </c>
      <c r="AT32" s="754">
        <v>724</v>
      </c>
      <c r="AU32" s="754">
        <v>499</v>
      </c>
      <c r="AV32" s="754">
        <v>804</v>
      </c>
      <c r="AW32" s="754">
        <v>712</v>
      </c>
      <c r="AX32" s="754">
        <v>-4576</v>
      </c>
      <c r="AY32" s="754">
        <v>1175</v>
      </c>
      <c r="AZ32" s="754">
        <v>1237</v>
      </c>
      <c r="BA32" s="754">
        <v>1258.89211946</v>
      </c>
      <c r="BB32" s="754">
        <v>1201.8293440000002</v>
      </c>
      <c r="BC32" s="724"/>
      <c r="BD32" s="724"/>
    </row>
    <row r="33" spans="1:56" s="726" customFormat="1" ht="15.75" customHeight="1" x14ac:dyDescent="0.25">
      <c r="A33" s="758" t="s">
        <v>20</v>
      </c>
      <c r="B33" s="758" t="s">
        <v>158</v>
      </c>
      <c r="C33" s="755">
        <v>2.31</v>
      </c>
      <c r="D33" s="755">
        <v>6.9109999999999996</v>
      </c>
      <c r="E33" s="755">
        <v>3.7869999999999999</v>
      </c>
      <c r="F33" s="755">
        <v>-6.7619999999999996</v>
      </c>
      <c r="G33" s="755">
        <v>-0.81799999999999995</v>
      </c>
      <c r="H33" s="755">
        <v>-0.77800000000000002</v>
      </c>
      <c r="I33" s="755">
        <v>-0.50700000000000001</v>
      </c>
      <c r="J33" s="755">
        <v>-1.974</v>
      </c>
      <c r="K33" s="755">
        <v>-0.38500000000000001</v>
      </c>
      <c r="L33" s="755">
        <v>-0.78200000000000003</v>
      </c>
      <c r="M33" s="755">
        <v>-0.33100000000000002</v>
      </c>
      <c r="N33" s="755">
        <v>-0.95199999999999996</v>
      </c>
      <c r="O33" s="757">
        <v>-0.3</v>
      </c>
      <c r="P33" s="757">
        <v>-0.24199999999999999</v>
      </c>
      <c r="Q33" s="757">
        <v>-0.249</v>
      </c>
      <c r="R33" s="757">
        <v>-0.373</v>
      </c>
      <c r="S33" s="755">
        <v>-0.17699999999999999</v>
      </c>
      <c r="T33" s="755">
        <v>-9.7000000000000003E-2</v>
      </c>
      <c r="U33" s="755">
        <v>-0.114</v>
      </c>
      <c r="V33" s="755">
        <v>-1.212</v>
      </c>
      <c r="W33" s="755">
        <v>-3.593</v>
      </c>
      <c r="X33" s="755">
        <v>-5.923</v>
      </c>
      <c r="Y33" s="755">
        <v>0.51300000000000001</v>
      </c>
      <c r="Z33" s="755">
        <v>-2.3029999999999999</v>
      </c>
      <c r="AA33" s="755">
        <v>-11.419</v>
      </c>
      <c r="AB33" s="755">
        <v>-1.2569999999999999</v>
      </c>
      <c r="AC33" s="755">
        <v>0.45400000000000001</v>
      </c>
      <c r="AD33" s="755">
        <v>3.911</v>
      </c>
      <c r="AE33" s="755">
        <v>-0.622</v>
      </c>
      <c r="AF33" s="755">
        <v>-2.214</v>
      </c>
      <c r="AG33" s="755">
        <v>3.319</v>
      </c>
      <c r="AH33" s="757">
        <v>1.617</v>
      </c>
      <c r="AI33" s="755">
        <v>3</v>
      </c>
      <c r="AJ33" s="756">
        <v>1</v>
      </c>
      <c r="AK33" s="756">
        <v>0</v>
      </c>
      <c r="AL33" s="756">
        <v>1</v>
      </c>
      <c r="AM33" s="755">
        <v>-1</v>
      </c>
      <c r="AN33" s="755">
        <v>0</v>
      </c>
      <c r="AO33" s="755">
        <v>3</v>
      </c>
      <c r="AP33" s="755">
        <v>-1</v>
      </c>
      <c r="AQ33" s="754">
        <v>-1</v>
      </c>
      <c r="AR33" s="754">
        <v>1</v>
      </c>
      <c r="AS33" s="754">
        <v>0</v>
      </c>
      <c r="AT33" s="754">
        <v>1</v>
      </c>
      <c r="AU33" s="754">
        <v>-4</v>
      </c>
      <c r="AV33" s="754">
        <v>1</v>
      </c>
      <c r="AW33" s="754">
        <v>0</v>
      </c>
      <c r="AX33" s="754">
        <v>-1</v>
      </c>
      <c r="AY33" s="754">
        <v>-2</v>
      </c>
      <c r="AZ33" s="754">
        <v>1</v>
      </c>
      <c r="BA33" s="754">
        <v>1</v>
      </c>
      <c r="BB33" s="754">
        <v>-1</v>
      </c>
      <c r="BC33" s="724"/>
      <c r="BD33" s="724"/>
    </row>
    <row r="34" spans="1:56" s="748" customFormat="1" ht="15.75" customHeight="1" x14ac:dyDescent="0.25">
      <c r="A34" s="753" t="s">
        <v>21</v>
      </c>
      <c r="B34" s="752" t="s">
        <v>159</v>
      </c>
      <c r="C34" s="750">
        <v>540.68499999999995</v>
      </c>
      <c r="D34" s="750">
        <v>609.87300000000005</v>
      </c>
      <c r="E34" s="750">
        <v>638.53099999999995</v>
      </c>
      <c r="F34" s="750">
        <v>516.44899999999996</v>
      </c>
      <c r="G34" s="750">
        <v>719.98900000000003</v>
      </c>
      <c r="H34" s="750">
        <v>782.34799999999996</v>
      </c>
      <c r="I34" s="750">
        <v>846.85</v>
      </c>
      <c r="J34" s="750">
        <v>867.69600000000003</v>
      </c>
      <c r="K34" s="750">
        <v>871.01599999999996</v>
      </c>
      <c r="L34" s="750">
        <v>967.298</v>
      </c>
      <c r="M34" s="750">
        <v>1017.025</v>
      </c>
      <c r="N34" s="750">
        <v>951.85599999999999</v>
      </c>
      <c r="O34" s="749">
        <v>1016.6</v>
      </c>
      <c r="P34" s="749">
        <v>961.7589999999999</v>
      </c>
      <c r="Q34" s="749">
        <v>929.94799999999998</v>
      </c>
      <c r="R34" s="749">
        <v>830.17100000000005</v>
      </c>
      <c r="S34" s="750">
        <v>786.42200000000003</v>
      </c>
      <c r="T34" s="750">
        <v>752.80899999999997</v>
      </c>
      <c r="U34" s="750">
        <v>752.29600000000005</v>
      </c>
      <c r="V34" s="750">
        <v>938.31799999999998</v>
      </c>
      <c r="W34" s="750">
        <v>802.57399999999996</v>
      </c>
      <c r="X34" s="750">
        <v>855.55399999999997</v>
      </c>
      <c r="Y34" s="750">
        <v>873.375</v>
      </c>
      <c r="Z34" s="750">
        <v>722.61900000000003</v>
      </c>
      <c r="AA34" s="750">
        <v>647.18100000000004</v>
      </c>
      <c r="AB34" s="750">
        <v>702.87800000000004</v>
      </c>
      <c r="AC34" s="750">
        <v>815.24800000000005</v>
      </c>
      <c r="AD34" s="750">
        <v>444.25700000000001</v>
      </c>
      <c r="AE34" s="750">
        <v>638.59</v>
      </c>
      <c r="AF34" s="750">
        <v>873.54899999999998</v>
      </c>
      <c r="AG34" s="750">
        <v>768.51599999999996</v>
      </c>
      <c r="AH34" s="749">
        <v>593.34500000000128</v>
      </c>
      <c r="AI34" s="750">
        <v>525</v>
      </c>
      <c r="AJ34" s="751">
        <v>857</v>
      </c>
      <c r="AK34" s="751">
        <v>902</v>
      </c>
      <c r="AL34" s="751">
        <v>820</v>
      </c>
      <c r="AM34" s="750">
        <v>757</v>
      </c>
      <c r="AN34" s="750">
        <v>933</v>
      </c>
      <c r="AO34" s="750">
        <v>1042</v>
      </c>
      <c r="AP34" s="750">
        <v>1009</v>
      </c>
      <c r="AQ34" s="749">
        <v>862</v>
      </c>
      <c r="AR34" s="749">
        <v>1217</v>
      </c>
      <c r="AS34" s="749">
        <v>1229</v>
      </c>
      <c r="AT34" s="749">
        <v>723</v>
      </c>
      <c r="AU34" s="749">
        <v>503</v>
      </c>
      <c r="AV34" s="749">
        <v>803</v>
      </c>
      <c r="AW34" s="749">
        <v>712</v>
      </c>
      <c r="AX34" s="749">
        <v>-4575</v>
      </c>
      <c r="AY34" s="749">
        <v>1177</v>
      </c>
      <c r="AZ34" s="749">
        <v>1236</v>
      </c>
      <c r="BA34" s="749">
        <v>1257.89211946</v>
      </c>
      <c r="BB34" s="749">
        <v>1202.8293440000002</v>
      </c>
      <c r="BC34" s="724"/>
      <c r="BD34" s="724"/>
    </row>
    <row r="35" spans="1:56" s="734" customFormat="1" ht="36" customHeight="1" x14ac:dyDescent="0.25">
      <c r="A35" s="747" t="s">
        <v>875</v>
      </c>
      <c r="B35" s="746" t="s">
        <v>876</v>
      </c>
      <c r="C35" s="745"/>
      <c r="D35" s="745"/>
      <c r="E35" s="745"/>
      <c r="F35" s="745"/>
      <c r="G35" s="745"/>
      <c r="H35" s="745"/>
      <c r="I35" s="745"/>
      <c r="J35" s="744"/>
      <c r="K35" s="744"/>
      <c r="L35" s="744"/>
      <c r="M35" s="744"/>
      <c r="N35" s="744"/>
      <c r="O35" s="744"/>
      <c r="P35" s="744"/>
      <c r="Q35" s="744"/>
      <c r="R35" s="744"/>
      <c r="S35" s="744"/>
      <c r="T35" s="744"/>
      <c r="U35" s="744"/>
      <c r="V35" s="744"/>
      <c r="W35" s="744"/>
      <c r="X35" s="744"/>
      <c r="Y35" s="742"/>
      <c r="Z35" s="742"/>
      <c r="AA35" s="742"/>
      <c r="AB35" s="742"/>
      <c r="AC35" s="743"/>
      <c r="AD35" s="742"/>
      <c r="AE35" s="741"/>
      <c r="AF35" s="741"/>
      <c r="AG35" s="740"/>
      <c r="AH35" s="740"/>
      <c r="AI35" s="740"/>
      <c r="AJ35" s="740"/>
      <c r="AK35" s="740"/>
      <c r="AL35" s="740"/>
      <c r="AM35" s="740"/>
      <c r="AN35" s="740"/>
      <c r="AO35" s="740"/>
      <c r="AP35" s="740"/>
      <c r="AQ35" s="740"/>
      <c r="AR35" s="740"/>
      <c r="AS35" s="740"/>
      <c r="AT35" s="740"/>
      <c r="AU35" s="740"/>
      <c r="AV35" s="739"/>
      <c r="AW35" s="739"/>
      <c r="AX35" s="739"/>
      <c r="AY35" s="739"/>
      <c r="AZ35" s="739"/>
      <c r="BA35" s="739"/>
      <c r="BB35" s="739"/>
      <c r="BC35" s="724"/>
      <c r="BD35" s="724"/>
    </row>
    <row r="36" spans="1:56" s="734" customFormat="1" ht="15.75" customHeight="1" x14ac:dyDescent="0.25">
      <c r="A36" s="738"/>
      <c r="B36" s="738"/>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6"/>
      <c r="AO36" s="736"/>
      <c r="AP36" s="736"/>
      <c r="AQ36" s="735"/>
      <c r="AR36" s="735"/>
      <c r="AS36" s="735"/>
      <c r="AT36" s="735"/>
      <c r="AU36" s="735"/>
      <c r="AV36" s="735"/>
      <c r="AW36" s="735"/>
      <c r="AX36" s="735"/>
      <c r="AY36" s="735"/>
      <c r="AZ36" s="735"/>
      <c r="BA36" s="735"/>
      <c r="BB36" s="735"/>
    </row>
    <row r="37" spans="1:56" ht="15.75" customHeight="1" x14ac:dyDescent="0.25">
      <c r="A37" s="726"/>
      <c r="B37" s="726"/>
      <c r="R37" s="733"/>
      <c r="S37" s="733"/>
      <c r="T37" s="733"/>
      <c r="AT37" s="724"/>
      <c r="AU37" s="724"/>
      <c r="AV37" s="724"/>
      <c r="AW37" s="724"/>
      <c r="AX37" s="724"/>
      <c r="AY37" s="724"/>
      <c r="AZ37" s="724"/>
      <c r="BA37" s="724"/>
      <c r="BB37" s="724"/>
    </row>
    <row r="38" spans="1:56" ht="15.75" customHeight="1" x14ac:dyDescent="0.25">
      <c r="A38" s="726"/>
      <c r="B38" s="726"/>
      <c r="AT38" s="732"/>
      <c r="AU38" s="732"/>
      <c r="AV38" s="724"/>
      <c r="AW38" s="724"/>
      <c r="AX38" s="724"/>
      <c r="AY38" s="724"/>
      <c r="AZ38" s="724"/>
      <c r="BA38" s="724"/>
      <c r="BB38" s="724"/>
    </row>
    <row r="39" spans="1:56" ht="15.75" customHeight="1" x14ac:dyDescent="0.25">
      <c r="A39" s="726"/>
      <c r="B39" s="726"/>
      <c r="AK39" s="725"/>
      <c r="AT39" s="732"/>
      <c r="AU39" s="732"/>
      <c r="AV39" s="724"/>
      <c r="AW39" s="724"/>
      <c r="AX39" s="724"/>
      <c r="AY39" s="724"/>
      <c r="AZ39" s="724"/>
      <c r="BA39" s="724"/>
      <c r="BB39" s="724"/>
    </row>
    <row r="40" spans="1:56" ht="15.75" customHeight="1" x14ac:dyDescent="0.25">
      <c r="A40" s="726"/>
      <c r="B40" s="726"/>
      <c r="AK40" s="725"/>
      <c r="AL40" s="725"/>
      <c r="AQ40" s="725"/>
      <c r="AR40" s="725"/>
      <c r="AS40" s="725"/>
      <c r="AV40" s="724"/>
      <c r="AW40" s="724"/>
      <c r="AX40" s="724"/>
      <c r="AY40" s="724"/>
      <c r="AZ40" s="724"/>
      <c r="BA40" s="724"/>
      <c r="BB40" s="724"/>
    </row>
    <row r="41" spans="1:56" ht="15.75" customHeight="1" x14ac:dyDescent="0.25">
      <c r="A41" s="726"/>
      <c r="B41" s="726"/>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K41" s="725"/>
      <c r="AL41" s="725"/>
      <c r="AQ41" s="725"/>
      <c r="AR41" s="725"/>
      <c r="AS41" s="725"/>
      <c r="AV41" s="724"/>
      <c r="AW41" s="724"/>
      <c r="AX41" s="724"/>
      <c r="AY41" s="724"/>
      <c r="AZ41" s="724"/>
      <c r="BA41" s="724"/>
      <c r="BB41" s="724"/>
    </row>
    <row r="42" spans="1:56" ht="15.75" customHeight="1" x14ac:dyDescent="0.25">
      <c r="A42" s="726"/>
      <c r="B42" s="726"/>
      <c r="AL42" s="725"/>
      <c r="AQ42" s="725"/>
      <c r="AR42" s="725"/>
      <c r="AS42" s="725"/>
      <c r="AV42" s="724"/>
      <c r="AW42" s="724"/>
      <c r="AX42" s="724"/>
      <c r="AY42" s="724"/>
      <c r="AZ42" s="724"/>
      <c r="BA42" s="724"/>
      <c r="BB42" s="724"/>
    </row>
    <row r="43" spans="1:56" ht="15.75" customHeight="1" x14ac:dyDescent="0.25">
      <c r="A43" s="726"/>
      <c r="B43" s="726"/>
      <c r="K43" s="731"/>
      <c r="L43" s="731"/>
      <c r="M43" s="731"/>
      <c r="N43" s="731"/>
      <c r="O43" s="731"/>
      <c r="P43" s="731"/>
      <c r="Q43" s="731"/>
      <c r="R43" s="731"/>
      <c r="AV43" s="724"/>
      <c r="AW43" s="724"/>
      <c r="AX43" s="724"/>
      <c r="AY43" s="724"/>
      <c r="AZ43" s="724"/>
      <c r="BA43" s="724"/>
      <c r="BB43" s="724"/>
    </row>
    <row r="44" spans="1:56" ht="15.75" customHeight="1" x14ac:dyDescent="0.25">
      <c r="A44" s="726"/>
      <c r="B44" s="726"/>
      <c r="AV44" s="724"/>
      <c r="AW44" s="724"/>
      <c r="AX44" s="724"/>
      <c r="AY44" s="724"/>
      <c r="AZ44" s="724"/>
      <c r="BA44" s="724"/>
      <c r="BB44" s="724"/>
    </row>
    <row r="45" spans="1:56" ht="15.75" customHeight="1" x14ac:dyDescent="0.25">
      <c r="A45" s="726"/>
      <c r="B45" s="726"/>
      <c r="AV45" s="724"/>
      <c r="AW45" s="724"/>
      <c r="AX45" s="724"/>
      <c r="AY45" s="724"/>
      <c r="AZ45" s="724"/>
      <c r="BA45" s="724"/>
      <c r="BB45" s="724"/>
    </row>
    <row r="46" spans="1:56" ht="15.75" customHeight="1" x14ac:dyDescent="0.25">
      <c r="A46" s="726"/>
      <c r="B46" s="726"/>
      <c r="AV46" s="724"/>
      <c r="AW46" s="724"/>
      <c r="AX46" s="724"/>
      <c r="AY46" s="724"/>
      <c r="AZ46" s="724"/>
      <c r="BA46" s="724"/>
      <c r="BB46" s="724"/>
    </row>
    <row r="47" spans="1:56" ht="15.75" customHeight="1" x14ac:dyDescent="0.25">
      <c r="A47" s="726"/>
      <c r="B47" s="726"/>
    </row>
    <row r="48" spans="1:56" s="726" customFormat="1" ht="15.75" customHeight="1" x14ac:dyDescent="0.25">
      <c r="A48" s="730"/>
      <c r="B48" s="730"/>
      <c r="AE48" s="725"/>
      <c r="AF48" s="725"/>
      <c r="AG48" s="725"/>
      <c r="AH48" s="725"/>
      <c r="AI48" s="725"/>
      <c r="AJ48" s="725"/>
      <c r="AK48" s="724"/>
      <c r="AL48" s="724"/>
      <c r="AM48" s="725"/>
      <c r="AN48" s="725"/>
      <c r="AO48" s="725"/>
      <c r="AP48" s="725"/>
      <c r="AQ48" s="724"/>
      <c r="AR48" s="724"/>
      <c r="AS48" s="724"/>
    </row>
    <row r="49" spans="1:45" s="726" customFormat="1" ht="15.75" customHeight="1" x14ac:dyDescent="0.25">
      <c r="A49" s="729"/>
      <c r="B49" s="729"/>
      <c r="AE49" s="725"/>
      <c r="AF49" s="725"/>
      <c r="AG49" s="725"/>
      <c r="AH49" s="725"/>
      <c r="AI49" s="725"/>
      <c r="AJ49" s="725"/>
      <c r="AK49" s="724"/>
      <c r="AL49" s="724"/>
      <c r="AM49" s="725"/>
      <c r="AN49" s="725"/>
      <c r="AO49" s="725"/>
      <c r="AP49" s="725"/>
      <c r="AQ49" s="724"/>
      <c r="AR49" s="724"/>
      <c r="AS49" s="724"/>
    </row>
    <row r="50" spans="1:45" s="726" customFormat="1" ht="15.75" customHeight="1" x14ac:dyDescent="0.25">
      <c r="A50" s="728"/>
      <c r="B50" s="728"/>
      <c r="AE50" s="725"/>
      <c r="AF50" s="725"/>
      <c r="AG50" s="725"/>
      <c r="AH50" s="725"/>
      <c r="AI50" s="725"/>
      <c r="AJ50" s="725"/>
      <c r="AK50" s="724"/>
      <c r="AL50" s="724"/>
      <c r="AM50" s="725"/>
      <c r="AN50" s="725"/>
      <c r="AO50" s="725"/>
      <c r="AP50" s="725"/>
      <c r="AQ50" s="724"/>
      <c r="AR50" s="724"/>
      <c r="AS50" s="724"/>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48" fitToHeight="0" orientation="landscape" horizontalDpi="4294967293" verticalDpi="4294967293"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BF86"/>
  <sheetViews>
    <sheetView zoomScaleNormal="100" zoomScaleSheetLayoutView="100" workbookViewId="0">
      <pane xSplit="1" ySplit="4" topLeftCell="AU5" activePane="bottomRight" state="frozen"/>
      <selection activeCell="AW14" sqref="AW14"/>
      <selection pane="topRight" activeCell="AW14" sqref="AW14"/>
      <selection pane="bottomLeft" activeCell="AW14" sqref="AW14"/>
      <selection pane="bottomRight"/>
    </sheetView>
  </sheetViews>
  <sheetFormatPr defaultColWidth="12.7109375" defaultRowHeight="15.75" customHeight="1" outlineLevelCol="1" x14ac:dyDescent="0.25"/>
  <cols>
    <col min="1" max="2" width="65.7109375" style="358" customWidth="1"/>
    <col min="3" max="28" width="12.7109375" style="30" hidden="1" customWidth="1" outlineLevel="1"/>
    <col min="29" max="29" width="12.7109375" style="232" hidden="1" customWidth="1" outlineLevel="1"/>
    <col min="30" max="30" width="12.7109375" style="30" hidden="1" customWidth="1" outlineLevel="1"/>
    <col min="31" max="32" width="12.7109375" style="359" hidden="1" customWidth="1" outlineLevel="1"/>
    <col min="33" max="38" width="12.7109375" style="234" hidden="1" customWidth="1" outlineLevel="1"/>
    <col min="39" max="42" width="0" style="234" hidden="1" customWidth="1" outlineLevel="1"/>
    <col min="43" max="43" width="12.7109375" style="234" customWidth="1" collapsed="1"/>
    <col min="44" max="45" width="12.7109375" style="234" customWidth="1"/>
    <col min="46" max="47" width="12.7109375" style="232" customWidth="1"/>
    <col min="48" max="48" width="12.7109375" style="232"/>
    <col min="49" max="54" width="12.7109375" style="232" customWidth="1"/>
    <col min="55" max="16384" width="12.7109375" style="232"/>
  </cols>
  <sheetData>
    <row r="1" spans="1:57" ht="15.75" customHeight="1" x14ac:dyDescent="0.25">
      <c r="A1" s="43" t="s">
        <v>3</v>
      </c>
      <c r="B1" s="43" t="s">
        <v>132</v>
      </c>
      <c r="C1" s="45"/>
      <c r="D1" s="45"/>
      <c r="E1" s="45"/>
      <c r="F1" s="45"/>
      <c r="G1" s="45"/>
      <c r="H1" s="45"/>
      <c r="I1" s="45"/>
      <c r="J1" s="45"/>
      <c r="K1" s="45"/>
      <c r="L1" s="45"/>
      <c r="M1" s="45"/>
      <c r="N1" s="45"/>
      <c r="O1" s="45"/>
      <c r="P1" s="45"/>
      <c r="Q1" s="45"/>
      <c r="R1" s="45"/>
      <c r="S1" s="45"/>
      <c r="T1" s="45"/>
      <c r="U1" s="45"/>
      <c r="V1" s="45"/>
      <c r="W1" s="45"/>
      <c r="X1" s="45"/>
      <c r="Y1" s="45"/>
      <c r="Z1" s="45"/>
      <c r="AA1" s="45"/>
      <c r="AB1" s="45"/>
      <c r="AC1" s="222"/>
      <c r="AD1" s="45"/>
      <c r="AE1" s="299"/>
      <c r="AF1" s="299"/>
      <c r="AG1" s="121"/>
      <c r="AH1" s="491"/>
      <c r="AI1" s="491"/>
      <c r="AJ1" s="121"/>
      <c r="AK1" s="121"/>
      <c r="AL1" s="121"/>
      <c r="AM1" s="121"/>
      <c r="AN1" s="121"/>
      <c r="AO1" s="121"/>
      <c r="AP1" s="293"/>
      <c r="AQ1" s="293"/>
      <c r="AR1" s="293"/>
      <c r="AS1" s="293"/>
      <c r="AT1" s="293"/>
      <c r="AU1" s="293"/>
      <c r="AV1" s="293" t="s">
        <v>620</v>
      </c>
      <c r="AW1" s="293"/>
      <c r="AX1" s="293"/>
      <c r="AY1" s="293"/>
      <c r="AZ1" s="293"/>
      <c r="BA1" s="293"/>
      <c r="BB1" s="293"/>
    </row>
    <row r="2" spans="1:57" ht="15.75" customHeight="1" x14ac:dyDescent="0.25">
      <c r="A2" s="43"/>
      <c r="B2" s="43"/>
      <c r="C2" s="45"/>
      <c r="D2" s="45"/>
      <c r="E2" s="45"/>
      <c r="F2" s="45"/>
      <c r="G2" s="45"/>
      <c r="H2" s="45"/>
      <c r="I2" s="45"/>
      <c r="J2" s="45"/>
      <c r="K2" s="45"/>
      <c r="L2" s="45"/>
      <c r="M2" s="45"/>
      <c r="N2" s="45"/>
      <c r="O2" s="42" t="s">
        <v>99</v>
      </c>
      <c r="P2" s="42" t="s">
        <v>99</v>
      </c>
      <c r="Q2" s="42" t="s">
        <v>99</v>
      </c>
      <c r="R2" s="42" t="s">
        <v>99</v>
      </c>
      <c r="S2" s="42" t="s">
        <v>99</v>
      </c>
      <c r="T2" s="42" t="s">
        <v>99</v>
      </c>
      <c r="U2" s="42" t="s">
        <v>99</v>
      </c>
      <c r="V2" s="45"/>
      <c r="W2" s="45"/>
      <c r="X2" s="45"/>
      <c r="Y2" s="45"/>
      <c r="Z2" s="45"/>
      <c r="AA2" s="45"/>
      <c r="AB2" s="45"/>
      <c r="AC2" s="222"/>
      <c r="AD2" s="45"/>
      <c r="AE2" s="299"/>
      <c r="AF2" s="299"/>
      <c r="AG2" s="121"/>
      <c r="AH2" s="491"/>
      <c r="AI2" s="491"/>
      <c r="AJ2" s="121"/>
      <c r="AK2" s="121"/>
      <c r="AL2" s="121"/>
      <c r="AM2" s="121"/>
      <c r="AN2" s="121"/>
      <c r="AO2" s="121"/>
      <c r="AP2" s="293"/>
      <c r="AQ2" s="293"/>
      <c r="AR2" s="293"/>
      <c r="AS2" s="293"/>
      <c r="AT2" s="293"/>
      <c r="AU2" s="293"/>
      <c r="AV2" s="293" t="s">
        <v>621</v>
      </c>
      <c r="AW2" s="293"/>
      <c r="AX2" s="293"/>
      <c r="AY2" s="293"/>
      <c r="AZ2" s="293"/>
      <c r="BA2" s="293"/>
      <c r="BB2" s="293"/>
    </row>
    <row r="3" spans="1:57" s="279" customFormat="1" ht="15.75" customHeight="1" thickBot="1" x14ac:dyDescent="0.3">
      <c r="A3" s="333" t="s">
        <v>221</v>
      </c>
      <c r="B3" s="333" t="s">
        <v>738</v>
      </c>
      <c r="C3" s="2"/>
      <c r="D3" s="2"/>
      <c r="E3" s="2"/>
      <c r="F3" s="2"/>
      <c r="G3" s="2"/>
      <c r="H3" s="2"/>
      <c r="I3" s="2"/>
      <c r="J3" s="2"/>
      <c r="K3" s="2"/>
      <c r="L3" s="2"/>
      <c r="M3" s="2"/>
      <c r="N3" s="2"/>
      <c r="O3" s="42" t="s">
        <v>100</v>
      </c>
      <c r="P3" s="42" t="s">
        <v>100</v>
      </c>
      <c r="Q3" s="42" t="s">
        <v>100</v>
      </c>
      <c r="R3" s="42" t="s">
        <v>100</v>
      </c>
      <c r="S3" s="42" t="s">
        <v>100</v>
      </c>
      <c r="T3" s="42" t="s">
        <v>100</v>
      </c>
      <c r="U3" s="42" t="s">
        <v>100</v>
      </c>
      <c r="V3" s="42"/>
      <c r="W3" s="42"/>
      <c r="X3" s="2"/>
      <c r="Y3" s="2"/>
      <c r="Z3" s="2"/>
      <c r="AA3" s="2"/>
      <c r="AB3" s="2"/>
      <c r="AC3" s="265"/>
      <c r="AD3" s="2"/>
      <c r="AE3" s="223"/>
      <c r="AF3" s="223"/>
      <c r="AG3" s="260"/>
      <c r="AH3" s="491"/>
      <c r="AI3" s="491"/>
      <c r="AJ3" s="260"/>
      <c r="AK3" s="260"/>
      <c r="AL3" s="260"/>
      <c r="AM3" s="260"/>
      <c r="AN3" s="260"/>
      <c r="AO3" s="260"/>
      <c r="AP3" s="260"/>
      <c r="AQ3" s="260"/>
      <c r="AR3" s="260"/>
      <c r="AS3" s="260"/>
      <c r="AT3" s="260"/>
      <c r="AU3" s="260"/>
      <c r="AV3" s="260"/>
      <c r="AW3" s="260"/>
      <c r="AX3" s="260"/>
      <c r="AY3" s="260"/>
      <c r="AZ3" s="260"/>
      <c r="BA3" s="260"/>
      <c r="BB3" s="260"/>
    </row>
    <row r="4" spans="1:57" s="279" customFormat="1" ht="15.75" customHeight="1" thickBot="1" x14ac:dyDescent="0.3">
      <c r="A4" s="334" t="s">
        <v>344</v>
      </c>
      <c r="B4" s="335" t="s">
        <v>160</v>
      </c>
      <c r="C4" s="335" t="s">
        <v>22</v>
      </c>
      <c r="D4" s="335" t="s">
        <v>23</v>
      </c>
      <c r="E4" s="335" t="s">
        <v>24</v>
      </c>
      <c r="F4" s="335" t="s">
        <v>25</v>
      </c>
      <c r="G4" s="335" t="s">
        <v>26</v>
      </c>
      <c r="H4" s="335" t="s">
        <v>27</v>
      </c>
      <c r="I4" s="335" t="s">
        <v>28</v>
      </c>
      <c r="J4" s="335" t="s">
        <v>29</v>
      </c>
      <c r="K4" s="335" t="s">
        <v>30</v>
      </c>
      <c r="L4" s="335" t="s">
        <v>31</v>
      </c>
      <c r="M4" s="335" t="s">
        <v>32</v>
      </c>
      <c r="N4" s="335" t="s">
        <v>33</v>
      </c>
      <c r="O4" s="335" t="s">
        <v>34</v>
      </c>
      <c r="P4" s="335" t="s">
        <v>35</v>
      </c>
      <c r="Q4" s="335" t="s">
        <v>36</v>
      </c>
      <c r="R4" s="335" t="s">
        <v>37</v>
      </c>
      <c r="S4" s="335" t="s">
        <v>38</v>
      </c>
      <c r="T4" s="335" t="s">
        <v>39</v>
      </c>
      <c r="U4" s="335" t="s">
        <v>40</v>
      </c>
      <c r="V4" s="335" t="s">
        <v>41</v>
      </c>
      <c r="W4" s="335" t="s">
        <v>101</v>
      </c>
      <c r="X4" s="335" t="s">
        <v>102</v>
      </c>
      <c r="Y4" s="335" t="s">
        <v>104</v>
      </c>
      <c r="Z4" s="335" t="s">
        <v>110</v>
      </c>
      <c r="AA4" s="335" t="s">
        <v>105</v>
      </c>
      <c r="AB4" s="335" t="s">
        <v>106</v>
      </c>
      <c r="AC4" s="335" t="s">
        <v>107</v>
      </c>
      <c r="AD4" s="335" t="s">
        <v>109</v>
      </c>
      <c r="AE4" s="336" t="s">
        <v>111</v>
      </c>
      <c r="AF4" s="336" t="s">
        <v>113</v>
      </c>
      <c r="AG4" s="336" t="s">
        <v>114</v>
      </c>
      <c r="AH4" s="336" t="s">
        <v>115</v>
      </c>
      <c r="AI4" s="336" t="s">
        <v>116</v>
      </c>
      <c r="AJ4" s="336" t="s">
        <v>117</v>
      </c>
      <c r="AK4" s="336" t="s">
        <v>118</v>
      </c>
      <c r="AL4" s="336" t="s">
        <v>119</v>
      </c>
      <c r="AM4" s="336" t="s">
        <v>120</v>
      </c>
      <c r="AN4" s="336" t="s">
        <v>200</v>
      </c>
      <c r="AO4" s="336" t="s">
        <v>201</v>
      </c>
      <c r="AP4" s="336" t="s">
        <v>431</v>
      </c>
      <c r="AQ4" s="336" t="s">
        <v>646</v>
      </c>
      <c r="AR4" s="336" t="s">
        <v>653</v>
      </c>
      <c r="AS4" s="336" t="s">
        <v>664</v>
      </c>
      <c r="AT4" s="336" t="s">
        <v>796</v>
      </c>
      <c r="AU4" s="336" t="s">
        <v>810</v>
      </c>
      <c r="AV4" s="336" t="s">
        <v>828</v>
      </c>
      <c r="AW4" s="336" t="s">
        <v>905</v>
      </c>
      <c r="AX4" s="336" t="s">
        <v>913</v>
      </c>
      <c r="AY4" s="336" t="s">
        <v>927</v>
      </c>
      <c r="AZ4" s="336" t="s">
        <v>929</v>
      </c>
      <c r="BA4" s="336" t="s">
        <v>931</v>
      </c>
      <c r="BB4" s="336" t="s">
        <v>933</v>
      </c>
    </row>
    <row r="5" spans="1:57" s="10" customFormat="1" ht="15.75" customHeight="1" x14ac:dyDescent="0.25">
      <c r="A5" s="59" t="s">
        <v>214</v>
      </c>
      <c r="B5" s="60" t="s">
        <v>383</v>
      </c>
      <c r="C5" s="256">
        <v>54.767000000000003</v>
      </c>
      <c r="D5" s="256">
        <v>39.55899999999999</v>
      </c>
      <c r="E5" s="256">
        <v>32.286000000000001</v>
      </c>
      <c r="F5" s="256">
        <v>32.65</v>
      </c>
      <c r="G5" s="256">
        <v>35.643999999999998</v>
      </c>
      <c r="H5" s="256">
        <v>36.961000000000006</v>
      </c>
      <c r="I5" s="256">
        <v>36.896000000000001</v>
      </c>
      <c r="J5" s="256">
        <v>38.993000000000002</v>
      </c>
      <c r="K5" s="256">
        <v>46.018999999999998</v>
      </c>
      <c r="L5" s="256">
        <v>50.939</v>
      </c>
      <c r="M5" s="256">
        <v>59.149000000000001</v>
      </c>
      <c r="N5" s="256">
        <v>62.624000000000002</v>
      </c>
      <c r="O5" s="256">
        <v>59.536999999999999</v>
      </c>
      <c r="P5" s="256">
        <v>59.785000000000004</v>
      </c>
      <c r="Q5" s="256">
        <v>65.959999999999994</v>
      </c>
      <c r="R5" s="256">
        <v>64.901999999999987</v>
      </c>
      <c r="S5" s="256">
        <v>52.478000000000002</v>
      </c>
      <c r="T5" s="256">
        <v>43.371999999999993</v>
      </c>
      <c r="U5" s="256">
        <v>35.152999999999999</v>
      </c>
      <c r="V5" s="256">
        <v>37.09400000000003</v>
      </c>
      <c r="W5" s="256">
        <v>36.600999999999999</v>
      </c>
      <c r="X5" s="256">
        <v>47.418999999999997</v>
      </c>
      <c r="Y5" s="256">
        <v>46.745000000000005</v>
      </c>
      <c r="Z5" s="256">
        <v>16.561000000000021</v>
      </c>
      <c r="AA5" s="256">
        <v>28.097000000000001</v>
      </c>
      <c r="AB5" s="256">
        <v>3.645</v>
      </c>
      <c r="AC5" s="256">
        <v>25.033000000000001</v>
      </c>
      <c r="AD5" s="256">
        <v>54.024999999999999</v>
      </c>
      <c r="AE5" s="256">
        <v>28</v>
      </c>
      <c r="AF5" s="256">
        <v>23</v>
      </c>
      <c r="AG5" s="256">
        <v>28</v>
      </c>
      <c r="AH5" s="256">
        <v>43</v>
      </c>
      <c r="AI5" s="256">
        <v>30</v>
      </c>
      <c r="AJ5" s="256">
        <v>27</v>
      </c>
      <c r="AK5" s="256">
        <v>36</v>
      </c>
      <c r="AL5" s="256">
        <v>43</v>
      </c>
      <c r="AM5" s="256">
        <v>25</v>
      </c>
      <c r="AN5" s="256">
        <v>19</v>
      </c>
      <c r="AO5" s="492">
        <v>22</v>
      </c>
      <c r="AP5" s="256">
        <v>26</v>
      </c>
      <c r="AQ5" s="693">
        <v>27</v>
      </c>
      <c r="AR5" s="693">
        <v>22</v>
      </c>
      <c r="AS5" s="693">
        <v>26</v>
      </c>
      <c r="AT5" s="693">
        <v>22</v>
      </c>
      <c r="AU5" s="693">
        <v>21</v>
      </c>
      <c r="AV5" s="693">
        <v>8</v>
      </c>
      <c r="AW5" s="694">
        <v>1</v>
      </c>
      <c r="AX5" s="694">
        <v>4</v>
      </c>
      <c r="AY5" s="694">
        <v>2.708599</v>
      </c>
      <c r="AZ5" s="694">
        <v>4</v>
      </c>
      <c r="BA5" s="694">
        <v>3</v>
      </c>
      <c r="BB5" s="694">
        <v>20</v>
      </c>
      <c r="BC5" s="629"/>
      <c r="BD5" s="629"/>
      <c r="BE5" s="629"/>
    </row>
    <row r="6" spans="1:57" s="279" customFormat="1" ht="13.5" x14ac:dyDescent="0.25">
      <c r="A6" s="305" t="s">
        <v>683</v>
      </c>
      <c r="B6" s="321" t="s">
        <v>684</v>
      </c>
      <c r="C6" s="493">
        <v>54.767000000000003</v>
      </c>
      <c r="D6" s="493">
        <v>39.55899999999999</v>
      </c>
      <c r="E6" s="493">
        <v>32.286000000000001</v>
      </c>
      <c r="F6" s="493">
        <v>32.65</v>
      </c>
      <c r="G6" s="493">
        <v>35.643999999999998</v>
      </c>
      <c r="H6" s="493">
        <v>36.961000000000006</v>
      </c>
      <c r="I6" s="493">
        <v>36.896000000000001</v>
      </c>
      <c r="J6" s="493">
        <v>38.993000000000002</v>
      </c>
      <c r="K6" s="493">
        <v>46.018999999999998</v>
      </c>
      <c r="L6" s="493">
        <v>50.939</v>
      </c>
      <c r="M6" s="493">
        <v>59.149000000000001</v>
      </c>
      <c r="N6" s="493">
        <v>62.624000000000002</v>
      </c>
      <c r="O6" s="493">
        <v>59.536999999999999</v>
      </c>
      <c r="P6" s="493">
        <v>59.785000000000004</v>
      </c>
      <c r="Q6" s="493">
        <v>65.959999999999994</v>
      </c>
      <c r="R6" s="493">
        <v>64.901999999999987</v>
      </c>
      <c r="S6" s="493">
        <v>52.478000000000002</v>
      </c>
      <c r="T6" s="493">
        <v>43.371999999999993</v>
      </c>
      <c r="U6" s="493">
        <v>35.152999999999999</v>
      </c>
      <c r="V6" s="493">
        <v>37.09400000000003</v>
      </c>
      <c r="W6" s="493">
        <v>36.600999999999999</v>
      </c>
      <c r="X6" s="493">
        <v>47.418999999999997</v>
      </c>
      <c r="Y6" s="493">
        <v>46.745000000000005</v>
      </c>
      <c r="Z6" s="493">
        <v>16.561000000000021</v>
      </c>
      <c r="AA6" s="493">
        <v>28.097000000000001</v>
      </c>
      <c r="AB6" s="493">
        <v>3.645</v>
      </c>
      <c r="AC6" s="493">
        <v>25.033000000000001</v>
      </c>
      <c r="AD6" s="493">
        <v>54.024999999999999</v>
      </c>
      <c r="AE6" s="493">
        <v>28</v>
      </c>
      <c r="AF6" s="493">
        <v>23</v>
      </c>
      <c r="AG6" s="493">
        <v>28</v>
      </c>
      <c r="AH6" s="493">
        <v>43</v>
      </c>
      <c r="AI6" s="493">
        <v>30</v>
      </c>
      <c r="AJ6" s="493">
        <v>27</v>
      </c>
      <c r="AK6" s="493">
        <v>36</v>
      </c>
      <c r="AL6" s="493">
        <v>43</v>
      </c>
      <c r="AM6" s="278">
        <v>25</v>
      </c>
      <c r="AN6" s="278">
        <v>19</v>
      </c>
      <c r="AO6" s="259">
        <v>22</v>
      </c>
      <c r="AP6" s="278">
        <v>26</v>
      </c>
      <c r="AQ6" s="58">
        <v>27</v>
      </c>
      <c r="AR6" s="58">
        <v>22</v>
      </c>
      <c r="AS6" s="58">
        <v>26</v>
      </c>
      <c r="AT6" s="58">
        <v>22</v>
      </c>
      <c r="AU6" s="58">
        <v>21</v>
      </c>
      <c r="AV6" s="58">
        <v>8</v>
      </c>
      <c r="AW6" s="58">
        <v>1</v>
      </c>
      <c r="AX6" s="58">
        <v>4</v>
      </c>
      <c r="AY6" s="58">
        <v>2.708599</v>
      </c>
      <c r="AZ6" s="58">
        <v>4</v>
      </c>
      <c r="BA6" s="58">
        <v>3</v>
      </c>
      <c r="BB6" s="58">
        <v>20</v>
      </c>
      <c r="BC6" s="629"/>
      <c r="BD6" s="629"/>
      <c r="BE6" s="629"/>
    </row>
    <row r="7" spans="1:57" s="10" customFormat="1" ht="15.75" customHeight="1" x14ac:dyDescent="0.25">
      <c r="A7" s="49" t="s">
        <v>215</v>
      </c>
      <c r="B7" s="50" t="s">
        <v>402</v>
      </c>
      <c r="C7" s="268">
        <v>0</v>
      </c>
      <c r="D7" s="268">
        <v>78.37</v>
      </c>
      <c r="E7" s="268">
        <v>173.93799999999999</v>
      </c>
      <c r="F7" s="268">
        <v>151.59100000000001</v>
      </c>
      <c r="G7" s="268">
        <v>154.94499999999999</v>
      </c>
      <c r="H7" s="268">
        <v>153.46600000000001</v>
      </c>
      <c r="I7" s="268">
        <v>185.19900000000001</v>
      </c>
      <c r="J7" s="268">
        <v>155.50599999999997</v>
      </c>
      <c r="K7" s="268">
        <v>171.22900000000001</v>
      </c>
      <c r="L7" s="268">
        <v>179.91599999999997</v>
      </c>
      <c r="M7" s="268">
        <v>207.965</v>
      </c>
      <c r="N7" s="268">
        <v>255.16499999999999</v>
      </c>
      <c r="O7" s="268">
        <v>245</v>
      </c>
      <c r="P7" s="268">
        <v>221.21699999999998</v>
      </c>
      <c r="Q7" s="268">
        <v>227.83600000000001</v>
      </c>
      <c r="R7" s="268">
        <v>176.39700000000005</v>
      </c>
      <c r="S7" s="268">
        <v>148.16800000000001</v>
      </c>
      <c r="T7" s="268">
        <v>122.17599999999999</v>
      </c>
      <c r="U7" s="268">
        <v>98.503</v>
      </c>
      <c r="V7" s="268">
        <v>85.43100000000004</v>
      </c>
      <c r="W7" s="268">
        <v>88.197000000000003</v>
      </c>
      <c r="X7" s="268">
        <v>82.917000000000002</v>
      </c>
      <c r="Y7" s="268">
        <v>84.26</v>
      </c>
      <c r="Z7" s="268">
        <v>87.941999999999979</v>
      </c>
      <c r="AA7" s="268">
        <v>95.483000000000004</v>
      </c>
      <c r="AB7" s="268">
        <v>116.752</v>
      </c>
      <c r="AC7" s="268">
        <v>124.976</v>
      </c>
      <c r="AD7" s="268">
        <v>113.68899999999996</v>
      </c>
      <c r="AE7" s="268">
        <v>95</v>
      </c>
      <c r="AF7" s="268">
        <v>87</v>
      </c>
      <c r="AG7" s="268">
        <v>78</v>
      </c>
      <c r="AH7" s="268">
        <v>80</v>
      </c>
      <c r="AI7" s="268">
        <v>69</v>
      </c>
      <c r="AJ7" s="268">
        <v>74</v>
      </c>
      <c r="AK7" s="268">
        <v>87</v>
      </c>
      <c r="AL7" s="268">
        <v>92</v>
      </c>
      <c r="AM7" s="268">
        <v>91</v>
      </c>
      <c r="AN7" s="268">
        <v>86</v>
      </c>
      <c r="AO7" s="266">
        <v>86</v>
      </c>
      <c r="AP7" s="268">
        <v>92</v>
      </c>
      <c r="AQ7" s="254">
        <v>89</v>
      </c>
      <c r="AR7" s="254">
        <v>80</v>
      </c>
      <c r="AS7" s="254">
        <v>81</v>
      </c>
      <c r="AT7" s="254">
        <v>74</v>
      </c>
      <c r="AU7" s="254">
        <v>72</v>
      </c>
      <c r="AV7" s="254">
        <v>149</v>
      </c>
      <c r="AW7" s="693">
        <v>185</v>
      </c>
      <c r="AX7" s="693">
        <v>367</v>
      </c>
      <c r="AY7" s="693">
        <v>88.078601000000006</v>
      </c>
      <c r="AZ7" s="693">
        <v>110</v>
      </c>
      <c r="BA7" s="693">
        <v>119</v>
      </c>
      <c r="BB7" s="693">
        <v>67</v>
      </c>
      <c r="BC7" s="629"/>
      <c r="BD7" s="629"/>
      <c r="BE7" s="629"/>
    </row>
    <row r="8" spans="1:57" s="9" customFormat="1" ht="15.75" customHeight="1" x14ac:dyDescent="0.25">
      <c r="A8" s="305" t="s">
        <v>688</v>
      </c>
      <c r="B8" s="321" t="s">
        <v>685</v>
      </c>
      <c r="C8" s="278">
        <v>0</v>
      </c>
      <c r="D8" s="278">
        <v>78.37</v>
      </c>
      <c r="E8" s="278">
        <v>173.93799999999999</v>
      </c>
      <c r="F8" s="278">
        <v>151.59100000000001</v>
      </c>
      <c r="G8" s="278">
        <v>154.94499999999999</v>
      </c>
      <c r="H8" s="278">
        <v>153.46600000000001</v>
      </c>
      <c r="I8" s="278">
        <v>185.19900000000001</v>
      </c>
      <c r="J8" s="278">
        <v>155.50599999999997</v>
      </c>
      <c r="K8" s="278">
        <v>171.22900000000001</v>
      </c>
      <c r="L8" s="278">
        <v>179.91599999999997</v>
      </c>
      <c r="M8" s="278">
        <v>207.965</v>
      </c>
      <c r="N8" s="278">
        <v>255.16499999999999</v>
      </c>
      <c r="O8" s="278">
        <v>245</v>
      </c>
      <c r="P8" s="278">
        <v>221.21699999999998</v>
      </c>
      <c r="Q8" s="278">
        <v>227.83600000000001</v>
      </c>
      <c r="R8" s="278">
        <v>176.39700000000005</v>
      </c>
      <c r="S8" s="278">
        <v>148.16800000000001</v>
      </c>
      <c r="T8" s="278">
        <v>122.17599999999999</v>
      </c>
      <c r="U8" s="278">
        <v>98.503</v>
      </c>
      <c r="V8" s="278">
        <v>85.43100000000004</v>
      </c>
      <c r="W8" s="278">
        <v>88.197000000000003</v>
      </c>
      <c r="X8" s="278">
        <v>82.917000000000002</v>
      </c>
      <c r="Y8" s="278">
        <v>84.26</v>
      </c>
      <c r="Z8" s="278">
        <v>87.941999999999979</v>
      </c>
      <c r="AA8" s="278">
        <v>95.483000000000004</v>
      </c>
      <c r="AB8" s="278">
        <v>116.752</v>
      </c>
      <c r="AC8" s="278">
        <v>124.976</v>
      </c>
      <c r="AD8" s="278">
        <v>113.68899999999996</v>
      </c>
      <c r="AE8" s="278">
        <v>95</v>
      </c>
      <c r="AF8" s="278">
        <v>87</v>
      </c>
      <c r="AG8" s="278">
        <v>78</v>
      </c>
      <c r="AH8" s="278">
        <v>80</v>
      </c>
      <c r="AI8" s="278">
        <v>69</v>
      </c>
      <c r="AJ8" s="278">
        <v>74</v>
      </c>
      <c r="AK8" s="278">
        <v>87</v>
      </c>
      <c r="AL8" s="278">
        <v>92</v>
      </c>
      <c r="AM8" s="278">
        <v>91</v>
      </c>
      <c r="AN8" s="278">
        <v>86</v>
      </c>
      <c r="AO8" s="259">
        <v>86</v>
      </c>
      <c r="AP8" s="278">
        <v>92</v>
      </c>
      <c r="AQ8" s="58">
        <v>89</v>
      </c>
      <c r="AR8" s="58">
        <v>80</v>
      </c>
      <c r="AS8" s="58">
        <v>81</v>
      </c>
      <c r="AT8" s="58">
        <v>74</v>
      </c>
      <c r="AU8" s="58">
        <v>72</v>
      </c>
      <c r="AV8" s="58">
        <v>149</v>
      </c>
      <c r="AW8" s="58">
        <v>185</v>
      </c>
      <c r="AX8" s="58">
        <v>367</v>
      </c>
      <c r="AY8" s="58">
        <v>88.078601000000006</v>
      </c>
      <c r="AZ8" s="58">
        <v>110</v>
      </c>
      <c r="BA8" s="58">
        <v>119</v>
      </c>
      <c r="BB8" s="58">
        <v>67</v>
      </c>
      <c r="BC8" s="629"/>
      <c r="BD8" s="629"/>
      <c r="BE8" s="629"/>
    </row>
    <row r="9" spans="1:57" s="10" customFormat="1" ht="15.75" customHeight="1" x14ac:dyDescent="0.25">
      <c r="A9" s="49" t="s">
        <v>216</v>
      </c>
      <c r="B9" s="50" t="s">
        <v>385</v>
      </c>
      <c r="C9" s="267">
        <v>209.24700000000001</v>
      </c>
      <c r="D9" s="267">
        <v>207.67099999999999</v>
      </c>
      <c r="E9" s="267">
        <v>226.78900000000002</v>
      </c>
      <c r="F9" s="267">
        <v>250.14199999999997</v>
      </c>
      <c r="G9" s="267">
        <v>274.69000000000005</v>
      </c>
      <c r="H9" s="267">
        <v>270.03699999999998</v>
      </c>
      <c r="I9" s="267">
        <v>264.084</v>
      </c>
      <c r="J9" s="267">
        <v>272.78900000000004</v>
      </c>
      <c r="K9" s="267">
        <v>272.00100000000003</v>
      </c>
      <c r="L9" s="267">
        <v>277.35699999999997</v>
      </c>
      <c r="M9" s="267">
        <v>324.30699999999996</v>
      </c>
      <c r="N9" s="267">
        <v>339.63799999999998</v>
      </c>
      <c r="O9" s="267">
        <v>372.94800000000004</v>
      </c>
      <c r="P9" s="267">
        <v>395.89100000000002</v>
      </c>
      <c r="Q9" s="267">
        <v>352.20499999999998</v>
      </c>
      <c r="R9" s="267">
        <v>364.58600000000007</v>
      </c>
      <c r="S9" s="267">
        <v>308.06</v>
      </c>
      <c r="T9" s="267">
        <v>274.63500000000005</v>
      </c>
      <c r="U9" s="267">
        <v>247.98699999999999</v>
      </c>
      <c r="V9" s="267">
        <v>243.83799999999997</v>
      </c>
      <c r="W9" s="267">
        <v>245.52399999999997</v>
      </c>
      <c r="X9" s="267">
        <v>271.43500000000006</v>
      </c>
      <c r="Y9" s="267">
        <v>291.20100000000002</v>
      </c>
      <c r="Z9" s="267">
        <v>282.32899999999989</v>
      </c>
      <c r="AA9" s="267">
        <v>261.017</v>
      </c>
      <c r="AB9" s="267">
        <v>243.65200000000002</v>
      </c>
      <c r="AC9" s="267">
        <v>245.76499999999999</v>
      </c>
      <c r="AD9" s="267">
        <v>230.76600000000008</v>
      </c>
      <c r="AE9" s="267">
        <v>267</v>
      </c>
      <c r="AF9" s="267">
        <v>278</v>
      </c>
      <c r="AG9" s="267">
        <v>292</v>
      </c>
      <c r="AH9" s="267">
        <v>298</v>
      </c>
      <c r="AI9" s="267">
        <v>317</v>
      </c>
      <c r="AJ9" s="267">
        <v>344</v>
      </c>
      <c r="AK9" s="267">
        <v>310</v>
      </c>
      <c r="AL9" s="267">
        <v>307</v>
      </c>
      <c r="AM9" s="268">
        <v>338</v>
      </c>
      <c r="AN9" s="268">
        <v>336</v>
      </c>
      <c r="AO9" s="267">
        <v>348</v>
      </c>
      <c r="AP9" s="268">
        <v>389</v>
      </c>
      <c r="AQ9" s="267">
        <v>383</v>
      </c>
      <c r="AR9" s="267">
        <v>398</v>
      </c>
      <c r="AS9" s="267">
        <v>384</v>
      </c>
      <c r="AT9" s="267">
        <v>430</v>
      </c>
      <c r="AU9" s="267">
        <v>439</v>
      </c>
      <c r="AV9" s="267">
        <v>436</v>
      </c>
      <c r="AW9" s="267">
        <v>463</v>
      </c>
      <c r="AX9" s="267">
        <v>456</v>
      </c>
      <c r="AY9" s="267">
        <v>434</v>
      </c>
      <c r="AZ9" s="267">
        <v>455</v>
      </c>
      <c r="BA9" s="267">
        <v>450</v>
      </c>
      <c r="BB9" s="267">
        <v>503</v>
      </c>
      <c r="BC9" s="629"/>
      <c r="BD9" s="629"/>
      <c r="BE9" s="629"/>
    </row>
    <row r="10" spans="1:57" s="9" customFormat="1" ht="15.75" customHeight="1" x14ac:dyDescent="0.25">
      <c r="A10" s="305" t="s">
        <v>683</v>
      </c>
      <c r="B10" s="321" t="s">
        <v>684</v>
      </c>
      <c r="C10" s="322" t="s">
        <v>122</v>
      </c>
      <c r="D10" s="322" t="s">
        <v>122</v>
      </c>
      <c r="E10" s="322" t="s">
        <v>122</v>
      </c>
      <c r="F10" s="322" t="s">
        <v>122</v>
      </c>
      <c r="G10" s="322" t="s">
        <v>122</v>
      </c>
      <c r="H10" s="322" t="s">
        <v>122</v>
      </c>
      <c r="I10" s="322" t="s">
        <v>122</v>
      </c>
      <c r="J10" s="322" t="s">
        <v>122</v>
      </c>
      <c r="K10" s="322" t="s">
        <v>122</v>
      </c>
      <c r="L10" s="322" t="s">
        <v>122</v>
      </c>
      <c r="M10" s="322" t="s">
        <v>122</v>
      </c>
      <c r="N10" s="322" t="s">
        <v>122</v>
      </c>
      <c r="O10" s="322" t="s">
        <v>122</v>
      </c>
      <c r="P10" s="322" t="s">
        <v>122</v>
      </c>
      <c r="Q10" s="322" t="s">
        <v>122</v>
      </c>
      <c r="R10" s="322" t="s">
        <v>122</v>
      </c>
      <c r="S10" s="322" t="s">
        <v>122</v>
      </c>
      <c r="T10" s="322" t="s">
        <v>122</v>
      </c>
      <c r="U10" s="322" t="s">
        <v>122</v>
      </c>
      <c r="V10" s="322" t="s">
        <v>122</v>
      </c>
      <c r="W10" s="322" t="s">
        <v>122</v>
      </c>
      <c r="X10" s="322" t="s">
        <v>122</v>
      </c>
      <c r="Y10" s="322" t="s">
        <v>122</v>
      </c>
      <c r="Z10" s="322" t="s">
        <v>122</v>
      </c>
      <c r="AA10" s="322" t="s">
        <v>122</v>
      </c>
      <c r="AB10" s="322" t="s">
        <v>122</v>
      </c>
      <c r="AC10" s="322" t="s">
        <v>122</v>
      </c>
      <c r="AD10" s="322" t="s">
        <v>122</v>
      </c>
      <c r="AE10" s="322" t="s">
        <v>122</v>
      </c>
      <c r="AF10" s="322" t="s">
        <v>122</v>
      </c>
      <c r="AG10" s="322" t="s">
        <v>122</v>
      </c>
      <c r="AH10" s="322" t="s">
        <v>122</v>
      </c>
      <c r="AI10" s="322" t="s">
        <v>122</v>
      </c>
      <c r="AJ10" s="322" t="s">
        <v>122</v>
      </c>
      <c r="AK10" s="322" t="s">
        <v>122</v>
      </c>
      <c r="AL10" s="322" t="s">
        <v>122</v>
      </c>
      <c r="AM10" s="259">
        <v>46</v>
      </c>
      <c r="AN10" s="259">
        <v>47</v>
      </c>
      <c r="AO10" s="322">
        <v>49</v>
      </c>
      <c r="AP10" s="259">
        <v>60</v>
      </c>
      <c r="AQ10" s="241">
        <v>66</v>
      </c>
      <c r="AR10" s="241">
        <v>76</v>
      </c>
      <c r="AS10" s="227">
        <v>75</v>
      </c>
      <c r="AT10" s="227">
        <v>88</v>
      </c>
      <c r="AU10" s="227">
        <v>95</v>
      </c>
      <c r="AV10" s="227">
        <v>103</v>
      </c>
      <c r="AW10" s="58">
        <v>163</v>
      </c>
      <c r="AX10" s="58">
        <v>176</v>
      </c>
      <c r="AY10" s="58">
        <v>182</v>
      </c>
      <c r="AZ10" s="58">
        <v>213</v>
      </c>
      <c r="BA10" s="58">
        <v>233</v>
      </c>
      <c r="BB10" s="58">
        <v>256</v>
      </c>
      <c r="BC10" s="629"/>
      <c r="BD10" s="629"/>
      <c r="BE10" s="629"/>
    </row>
    <row r="11" spans="1:57" s="9" customFormat="1" ht="15.75" customHeight="1" x14ac:dyDescent="0.25">
      <c r="A11" s="305" t="s">
        <v>687</v>
      </c>
      <c r="B11" s="321" t="s">
        <v>659</v>
      </c>
      <c r="C11" s="322" t="s">
        <v>122</v>
      </c>
      <c r="D11" s="322" t="s">
        <v>122</v>
      </c>
      <c r="E11" s="322" t="s">
        <v>122</v>
      </c>
      <c r="F11" s="322" t="s">
        <v>122</v>
      </c>
      <c r="G11" s="322" t="s">
        <v>122</v>
      </c>
      <c r="H11" s="322" t="s">
        <v>122</v>
      </c>
      <c r="I11" s="322" t="s">
        <v>122</v>
      </c>
      <c r="J11" s="322" t="s">
        <v>122</v>
      </c>
      <c r="K11" s="322" t="s">
        <v>122</v>
      </c>
      <c r="L11" s="322" t="s">
        <v>122</v>
      </c>
      <c r="M11" s="322" t="s">
        <v>122</v>
      </c>
      <c r="N11" s="322" t="s">
        <v>122</v>
      </c>
      <c r="O11" s="322" t="s">
        <v>122</v>
      </c>
      <c r="P11" s="322" t="s">
        <v>122</v>
      </c>
      <c r="Q11" s="322" t="s">
        <v>122</v>
      </c>
      <c r="R11" s="322" t="s">
        <v>122</v>
      </c>
      <c r="S11" s="322" t="s">
        <v>122</v>
      </c>
      <c r="T11" s="322" t="s">
        <v>122</v>
      </c>
      <c r="U11" s="322" t="s">
        <v>122</v>
      </c>
      <c r="V11" s="322" t="s">
        <v>122</v>
      </c>
      <c r="W11" s="322" t="s">
        <v>122</v>
      </c>
      <c r="X11" s="322" t="s">
        <v>122</v>
      </c>
      <c r="Y11" s="322" t="s">
        <v>122</v>
      </c>
      <c r="Z11" s="322" t="s">
        <v>122</v>
      </c>
      <c r="AA11" s="322" t="s">
        <v>122</v>
      </c>
      <c r="AB11" s="322" t="s">
        <v>122</v>
      </c>
      <c r="AC11" s="322" t="s">
        <v>122</v>
      </c>
      <c r="AD11" s="322" t="s">
        <v>122</v>
      </c>
      <c r="AE11" s="322" t="s">
        <v>122</v>
      </c>
      <c r="AF11" s="322" t="s">
        <v>122</v>
      </c>
      <c r="AG11" s="322" t="s">
        <v>122</v>
      </c>
      <c r="AH11" s="322" t="s">
        <v>122</v>
      </c>
      <c r="AI11" s="322" t="s">
        <v>122</v>
      </c>
      <c r="AJ11" s="322" t="s">
        <v>122</v>
      </c>
      <c r="AK11" s="322" t="s">
        <v>122</v>
      </c>
      <c r="AL11" s="322" t="s">
        <v>122</v>
      </c>
      <c r="AM11" s="259">
        <v>273</v>
      </c>
      <c r="AN11" s="259">
        <v>270</v>
      </c>
      <c r="AO11" s="322">
        <v>278</v>
      </c>
      <c r="AP11" s="259">
        <v>314</v>
      </c>
      <c r="AQ11" s="241">
        <v>307</v>
      </c>
      <c r="AR11" s="241">
        <v>308</v>
      </c>
      <c r="AS11" s="227">
        <v>305</v>
      </c>
      <c r="AT11" s="227">
        <v>333</v>
      </c>
      <c r="AU11" s="227">
        <v>336</v>
      </c>
      <c r="AV11" s="227">
        <v>325</v>
      </c>
      <c r="AW11" s="227">
        <v>296</v>
      </c>
      <c r="AX11" s="227">
        <v>277</v>
      </c>
      <c r="AY11" s="227">
        <v>249</v>
      </c>
      <c r="AZ11" s="227">
        <v>239</v>
      </c>
      <c r="BA11" s="227">
        <v>215</v>
      </c>
      <c r="BB11" s="227">
        <v>244</v>
      </c>
      <c r="BC11" s="629"/>
      <c r="BD11" s="629"/>
      <c r="BE11" s="629"/>
    </row>
    <row r="12" spans="1:57" s="9" customFormat="1" ht="15.75" customHeight="1" x14ac:dyDescent="0.25">
      <c r="A12" s="305" t="s">
        <v>688</v>
      </c>
      <c r="B12" s="321" t="s">
        <v>685</v>
      </c>
      <c r="C12" s="322" t="s">
        <v>122</v>
      </c>
      <c r="D12" s="322" t="s">
        <v>122</v>
      </c>
      <c r="E12" s="322" t="s">
        <v>122</v>
      </c>
      <c r="F12" s="322" t="s">
        <v>122</v>
      </c>
      <c r="G12" s="322" t="s">
        <v>122</v>
      </c>
      <c r="H12" s="322" t="s">
        <v>122</v>
      </c>
      <c r="I12" s="322" t="s">
        <v>122</v>
      </c>
      <c r="J12" s="322" t="s">
        <v>122</v>
      </c>
      <c r="K12" s="322" t="s">
        <v>122</v>
      </c>
      <c r="L12" s="322" t="s">
        <v>122</v>
      </c>
      <c r="M12" s="322" t="s">
        <v>122</v>
      </c>
      <c r="N12" s="322" t="s">
        <v>122</v>
      </c>
      <c r="O12" s="322" t="s">
        <v>122</v>
      </c>
      <c r="P12" s="322" t="s">
        <v>122</v>
      </c>
      <c r="Q12" s="322" t="s">
        <v>122</v>
      </c>
      <c r="R12" s="322" t="s">
        <v>122</v>
      </c>
      <c r="S12" s="322" t="s">
        <v>122</v>
      </c>
      <c r="T12" s="322" t="s">
        <v>122</v>
      </c>
      <c r="U12" s="322" t="s">
        <v>122</v>
      </c>
      <c r="V12" s="322" t="s">
        <v>122</v>
      </c>
      <c r="W12" s="322" t="s">
        <v>122</v>
      </c>
      <c r="X12" s="322" t="s">
        <v>122</v>
      </c>
      <c r="Y12" s="322" t="s">
        <v>122</v>
      </c>
      <c r="Z12" s="322" t="s">
        <v>122</v>
      </c>
      <c r="AA12" s="322" t="s">
        <v>122</v>
      </c>
      <c r="AB12" s="322" t="s">
        <v>122</v>
      </c>
      <c r="AC12" s="322" t="s">
        <v>122</v>
      </c>
      <c r="AD12" s="322" t="s">
        <v>122</v>
      </c>
      <c r="AE12" s="322" t="s">
        <v>122</v>
      </c>
      <c r="AF12" s="322" t="s">
        <v>122</v>
      </c>
      <c r="AG12" s="322" t="s">
        <v>122</v>
      </c>
      <c r="AH12" s="322" t="s">
        <v>122</v>
      </c>
      <c r="AI12" s="322" t="s">
        <v>122</v>
      </c>
      <c r="AJ12" s="322" t="s">
        <v>122</v>
      </c>
      <c r="AK12" s="322" t="s">
        <v>122</v>
      </c>
      <c r="AL12" s="322" t="s">
        <v>122</v>
      </c>
      <c r="AM12" s="259">
        <v>19</v>
      </c>
      <c r="AN12" s="259">
        <v>19</v>
      </c>
      <c r="AO12" s="322">
        <v>21</v>
      </c>
      <c r="AP12" s="259">
        <v>15</v>
      </c>
      <c r="AQ12" s="241">
        <v>10</v>
      </c>
      <c r="AR12" s="241">
        <v>14</v>
      </c>
      <c r="AS12" s="227">
        <v>4</v>
      </c>
      <c r="AT12" s="227">
        <v>9</v>
      </c>
      <c r="AU12" s="227">
        <v>8</v>
      </c>
      <c r="AV12" s="227">
        <v>8</v>
      </c>
      <c r="AW12" s="227">
        <v>4</v>
      </c>
      <c r="AX12" s="227">
        <v>3</v>
      </c>
      <c r="AY12" s="227">
        <v>3</v>
      </c>
      <c r="AZ12" s="227">
        <v>3</v>
      </c>
      <c r="BA12" s="227">
        <v>2</v>
      </c>
      <c r="BB12" s="227">
        <v>3</v>
      </c>
      <c r="BC12" s="629"/>
      <c r="BD12" s="629"/>
      <c r="BE12" s="629"/>
    </row>
    <row r="13" spans="1:57" s="279" customFormat="1" ht="29.25" customHeight="1" x14ac:dyDescent="0.25">
      <c r="A13" s="139" t="s">
        <v>800</v>
      </c>
      <c r="B13" s="50" t="s">
        <v>799</v>
      </c>
      <c r="C13" s="268">
        <v>1964.018</v>
      </c>
      <c r="D13" s="268">
        <v>1767.9580000000001</v>
      </c>
      <c r="E13" s="268">
        <v>1857.8040000000001</v>
      </c>
      <c r="F13" s="268">
        <v>1972.5639999999999</v>
      </c>
      <c r="G13" s="268">
        <v>2012.8009999999999</v>
      </c>
      <c r="H13" s="268">
        <v>2091.65</v>
      </c>
      <c r="I13" s="268">
        <v>2182.9520000000002</v>
      </c>
      <c r="J13" s="268">
        <v>2244.7979999999984</v>
      </c>
      <c r="K13" s="268">
        <v>2230.0259999999998</v>
      </c>
      <c r="L13" s="268">
        <v>2371.7110000000002</v>
      </c>
      <c r="M13" s="268">
        <v>2555.6469999999999</v>
      </c>
      <c r="N13" s="268">
        <v>2625.0840000000007</v>
      </c>
      <c r="O13" s="268">
        <v>2632.2539999999999</v>
      </c>
      <c r="P13" s="268">
        <v>2613.7350000000001</v>
      </c>
      <c r="Q13" s="268">
        <v>2695.5479999999998</v>
      </c>
      <c r="R13" s="268">
        <v>2643.8290000000006</v>
      </c>
      <c r="S13" s="268">
        <v>2435.8609999999999</v>
      </c>
      <c r="T13" s="268">
        <v>2313.7619999999997</v>
      </c>
      <c r="U13" s="268">
        <v>2167.5749999999998</v>
      </c>
      <c r="V13" s="268">
        <v>2145.3910000000005</v>
      </c>
      <c r="W13" s="268">
        <v>2094.413</v>
      </c>
      <c r="X13" s="268">
        <v>2375.5539999999996</v>
      </c>
      <c r="Y13" s="268">
        <v>2411.2800000000002</v>
      </c>
      <c r="Z13" s="268">
        <v>2265.3469999999984</v>
      </c>
      <c r="AA13" s="268">
        <v>2045.095</v>
      </c>
      <c r="AB13" s="268">
        <v>1968.5139999999999</v>
      </c>
      <c r="AC13" s="268">
        <v>2036.6969999999999</v>
      </c>
      <c r="AD13" s="268">
        <v>2061.3939999999993</v>
      </c>
      <c r="AE13" s="268">
        <v>1997</v>
      </c>
      <c r="AF13" s="268">
        <v>2071</v>
      </c>
      <c r="AG13" s="268">
        <v>2119</v>
      </c>
      <c r="AH13" s="268">
        <v>2176</v>
      </c>
      <c r="AI13" s="268">
        <v>2198</v>
      </c>
      <c r="AJ13" s="268">
        <v>2248</v>
      </c>
      <c r="AK13" s="268">
        <v>2348</v>
      </c>
      <c r="AL13" s="268">
        <v>2388</v>
      </c>
      <c r="AM13" s="268">
        <v>2294</v>
      </c>
      <c r="AN13" s="268">
        <v>2396</v>
      </c>
      <c r="AO13" s="268">
        <v>2477</v>
      </c>
      <c r="AP13" s="268">
        <v>2569</v>
      </c>
      <c r="AQ13" s="254">
        <v>2533</v>
      </c>
      <c r="AR13" s="254">
        <v>2619</v>
      </c>
      <c r="AS13" s="254">
        <v>2765</v>
      </c>
      <c r="AT13" s="254">
        <v>2704</v>
      </c>
      <c r="AU13" s="254">
        <v>2757</v>
      </c>
      <c r="AV13" s="254">
        <v>2378</v>
      </c>
      <c r="AW13" s="254">
        <v>2030</v>
      </c>
      <c r="AX13" s="254">
        <v>2015</v>
      </c>
      <c r="AY13" s="254">
        <v>1951</v>
      </c>
      <c r="AZ13" s="254">
        <v>1990</v>
      </c>
      <c r="BA13" s="254">
        <v>2078</v>
      </c>
      <c r="BB13" s="254">
        <v>2274</v>
      </c>
      <c r="BC13" s="629"/>
      <c r="BD13" s="629"/>
      <c r="BE13" s="629"/>
    </row>
    <row r="14" spans="1:57" s="9" customFormat="1" ht="15.75" customHeight="1" x14ac:dyDescent="0.25">
      <c r="A14" s="344" t="s">
        <v>683</v>
      </c>
      <c r="B14" s="624" t="s">
        <v>684</v>
      </c>
      <c r="C14" s="322" t="s">
        <v>122</v>
      </c>
      <c r="D14" s="322" t="s">
        <v>122</v>
      </c>
      <c r="E14" s="322" t="s">
        <v>122</v>
      </c>
      <c r="F14" s="322" t="s">
        <v>122</v>
      </c>
      <c r="G14" s="322" t="s">
        <v>122</v>
      </c>
      <c r="H14" s="322" t="s">
        <v>122</v>
      </c>
      <c r="I14" s="322" t="s">
        <v>122</v>
      </c>
      <c r="J14" s="322" t="s">
        <v>122</v>
      </c>
      <c r="K14" s="322" t="s">
        <v>122</v>
      </c>
      <c r="L14" s="322" t="s">
        <v>122</v>
      </c>
      <c r="M14" s="322" t="s">
        <v>122</v>
      </c>
      <c r="N14" s="322" t="s">
        <v>122</v>
      </c>
      <c r="O14" s="322" t="s">
        <v>122</v>
      </c>
      <c r="P14" s="322" t="s">
        <v>122</v>
      </c>
      <c r="Q14" s="322" t="s">
        <v>122</v>
      </c>
      <c r="R14" s="322" t="s">
        <v>122</v>
      </c>
      <c r="S14" s="322" t="s">
        <v>122</v>
      </c>
      <c r="T14" s="322" t="s">
        <v>122</v>
      </c>
      <c r="U14" s="322" t="s">
        <v>122</v>
      </c>
      <c r="V14" s="322" t="s">
        <v>122</v>
      </c>
      <c r="W14" s="322" t="s">
        <v>122</v>
      </c>
      <c r="X14" s="322" t="s">
        <v>122</v>
      </c>
      <c r="Y14" s="322" t="s">
        <v>122</v>
      </c>
      <c r="Z14" s="322" t="s">
        <v>122</v>
      </c>
      <c r="AA14" s="322" t="s">
        <v>122</v>
      </c>
      <c r="AB14" s="322" t="s">
        <v>122</v>
      </c>
      <c r="AC14" s="322" t="s">
        <v>122</v>
      </c>
      <c r="AD14" s="322" t="s">
        <v>122</v>
      </c>
      <c r="AE14" s="322" t="s">
        <v>122</v>
      </c>
      <c r="AF14" s="322" t="s">
        <v>122</v>
      </c>
      <c r="AG14" s="322" t="s">
        <v>122</v>
      </c>
      <c r="AH14" s="322" t="s">
        <v>122</v>
      </c>
      <c r="AI14" s="322" t="s">
        <v>122</v>
      </c>
      <c r="AJ14" s="322" t="s">
        <v>122</v>
      </c>
      <c r="AK14" s="322" t="s">
        <v>122</v>
      </c>
      <c r="AL14" s="322" t="s">
        <v>122</v>
      </c>
      <c r="AM14" s="259">
        <v>2288</v>
      </c>
      <c r="AN14" s="259">
        <v>2391</v>
      </c>
      <c r="AO14" s="322">
        <v>2318</v>
      </c>
      <c r="AP14" s="259">
        <v>2088</v>
      </c>
      <c r="AQ14" s="241">
        <v>2522</v>
      </c>
      <c r="AR14" s="241">
        <v>2609</v>
      </c>
      <c r="AS14" s="241">
        <v>1986</v>
      </c>
      <c r="AT14" s="241">
        <v>2551</v>
      </c>
      <c r="AU14" s="241">
        <v>2556</v>
      </c>
      <c r="AV14" s="241">
        <v>2228</v>
      </c>
      <c r="AW14" s="241">
        <v>1905</v>
      </c>
      <c r="AX14" s="241">
        <v>1901</v>
      </c>
      <c r="AY14" s="241">
        <v>1842</v>
      </c>
      <c r="AZ14" s="241">
        <v>1890</v>
      </c>
      <c r="BA14" s="241">
        <v>1989</v>
      </c>
      <c r="BB14" s="241">
        <v>2184</v>
      </c>
      <c r="BC14" s="629"/>
      <c r="BD14" s="629"/>
      <c r="BE14" s="629"/>
    </row>
    <row r="15" spans="1:57" s="9" customFormat="1" ht="15.75" customHeight="1" x14ac:dyDescent="0.25">
      <c r="A15" s="344" t="s">
        <v>687</v>
      </c>
      <c r="B15" s="321" t="s">
        <v>659</v>
      </c>
      <c r="C15" s="322" t="s">
        <v>122</v>
      </c>
      <c r="D15" s="322" t="s">
        <v>122</v>
      </c>
      <c r="E15" s="322" t="s">
        <v>122</v>
      </c>
      <c r="F15" s="322" t="s">
        <v>122</v>
      </c>
      <c r="G15" s="322" t="s">
        <v>122</v>
      </c>
      <c r="H15" s="322" t="s">
        <v>122</v>
      </c>
      <c r="I15" s="322" t="s">
        <v>122</v>
      </c>
      <c r="J15" s="322" t="s">
        <v>122</v>
      </c>
      <c r="K15" s="322" t="s">
        <v>122</v>
      </c>
      <c r="L15" s="322" t="s">
        <v>122</v>
      </c>
      <c r="M15" s="322" t="s">
        <v>122</v>
      </c>
      <c r="N15" s="322" t="s">
        <v>122</v>
      </c>
      <c r="O15" s="322" t="s">
        <v>122</v>
      </c>
      <c r="P15" s="322" t="s">
        <v>122</v>
      </c>
      <c r="Q15" s="322" t="s">
        <v>122</v>
      </c>
      <c r="R15" s="322" t="s">
        <v>122</v>
      </c>
      <c r="S15" s="322" t="s">
        <v>122</v>
      </c>
      <c r="T15" s="322" t="s">
        <v>122</v>
      </c>
      <c r="U15" s="322" t="s">
        <v>122</v>
      </c>
      <c r="V15" s="322" t="s">
        <v>122</v>
      </c>
      <c r="W15" s="322" t="s">
        <v>122</v>
      </c>
      <c r="X15" s="322" t="s">
        <v>122</v>
      </c>
      <c r="Y15" s="322" t="s">
        <v>122</v>
      </c>
      <c r="Z15" s="322" t="s">
        <v>122</v>
      </c>
      <c r="AA15" s="322" t="s">
        <v>122</v>
      </c>
      <c r="AB15" s="322" t="s">
        <v>122</v>
      </c>
      <c r="AC15" s="322" t="s">
        <v>122</v>
      </c>
      <c r="AD15" s="322" t="s">
        <v>122</v>
      </c>
      <c r="AE15" s="322" t="s">
        <v>122</v>
      </c>
      <c r="AF15" s="322" t="s">
        <v>122</v>
      </c>
      <c r="AG15" s="322" t="s">
        <v>122</v>
      </c>
      <c r="AH15" s="322" t="s">
        <v>122</v>
      </c>
      <c r="AI15" s="322" t="s">
        <v>122</v>
      </c>
      <c r="AJ15" s="322" t="s">
        <v>122</v>
      </c>
      <c r="AK15" s="322" t="s">
        <v>122</v>
      </c>
      <c r="AL15" s="322" t="s">
        <v>122</v>
      </c>
      <c r="AM15" s="259">
        <v>0</v>
      </c>
      <c r="AN15" s="259">
        <v>0</v>
      </c>
      <c r="AO15" s="322">
        <v>0</v>
      </c>
      <c r="AP15" s="259">
        <v>0</v>
      </c>
      <c r="AQ15" s="241">
        <v>0</v>
      </c>
      <c r="AR15" s="241">
        <v>1</v>
      </c>
      <c r="AS15" s="227">
        <v>2</v>
      </c>
      <c r="AT15" s="227">
        <v>3</v>
      </c>
      <c r="AU15" s="227">
        <v>0</v>
      </c>
      <c r="AV15" s="227">
        <v>0</v>
      </c>
      <c r="AW15" s="227">
        <v>0</v>
      </c>
      <c r="AX15" s="227">
        <v>0</v>
      </c>
      <c r="AY15" s="227">
        <v>0</v>
      </c>
      <c r="AZ15" s="227">
        <v>0</v>
      </c>
      <c r="BA15" s="227">
        <v>0</v>
      </c>
      <c r="BB15" s="227">
        <v>0</v>
      </c>
      <c r="BC15" s="629"/>
      <c r="BD15" s="629"/>
      <c r="BE15" s="629"/>
    </row>
    <row r="16" spans="1:57" s="9" customFormat="1" ht="15.75" customHeight="1" x14ac:dyDescent="0.25">
      <c r="A16" s="344" t="s">
        <v>688</v>
      </c>
      <c r="B16" s="321" t="s">
        <v>685</v>
      </c>
      <c r="C16" s="322" t="s">
        <v>122</v>
      </c>
      <c r="D16" s="322" t="s">
        <v>122</v>
      </c>
      <c r="E16" s="322" t="s">
        <v>122</v>
      </c>
      <c r="F16" s="322" t="s">
        <v>122</v>
      </c>
      <c r="G16" s="322" t="s">
        <v>122</v>
      </c>
      <c r="H16" s="322" t="s">
        <v>122</v>
      </c>
      <c r="I16" s="322" t="s">
        <v>122</v>
      </c>
      <c r="J16" s="322" t="s">
        <v>122</v>
      </c>
      <c r="K16" s="322" t="s">
        <v>122</v>
      </c>
      <c r="L16" s="322" t="s">
        <v>122</v>
      </c>
      <c r="M16" s="322" t="s">
        <v>122</v>
      </c>
      <c r="N16" s="322" t="s">
        <v>122</v>
      </c>
      <c r="O16" s="322" t="s">
        <v>122</v>
      </c>
      <c r="P16" s="322" t="s">
        <v>122</v>
      </c>
      <c r="Q16" s="322" t="s">
        <v>122</v>
      </c>
      <c r="R16" s="322" t="s">
        <v>122</v>
      </c>
      <c r="S16" s="322" t="s">
        <v>122</v>
      </c>
      <c r="T16" s="322" t="s">
        <v>122</v>
      </c>
      <c r="U16" s="322" t="s">
        <v>122</v>
      </c>
      <c r="V16" s="322" t="s">
        <v>122</v>
      </c>
      <c r="W16" s="322" t="s">
        <v>122</v>
      </c>
      <c r="X16" s="322" t="s">
        <v>122</v>
      </c>
      <c r="Y16" s="322" t="s">
        <v>122</v>
      </c>
      <c r="Z16" s="322" t="s">
        <v>122</v>
      </c>
      <c r="AA16" s="322" t="s">
        <v>122</v>
      </c>
      <c r="AB16" s="322" t="s">
        <v>122</v>
      </c>
      <c r="AC16" s="322" t="s">
        <v>122</v>
      </c>
      <c r="AD16" s="322" t="s">
        <v>122</v>
      </c>
      <c r="AE16" s="322" t="s">
        <v>122</v>
      </c>
      <c r="AF16" s="322" t="s">
        <v>122</v>
      </c>
      <c r="AG16" s="322" t="s">
        <v>122</v>
      </c>
      <c r="AH16" s="322" t="s">
        <v>122</v>
      </c>
      <c r="AI16" s="322" t="s">
        <v>122</v>
      </c>
      <c r="AJ16" s="322" t="s">
        <v>122</v>
      </c>
      <c r="AK16" s="322" t="s">
        <v>122</v>
      </c>
      <c r="AL16" s="322" t="s">
        <v>122</v>
      </c>
      <c r="AM16" s="259">
        <v>6</v>
      </c>
      <c r="AN16" s="259">
        <v>5</v>
      </c>
      <c r="AO16" s="322">
        <v>6</v>
      </c>
      <c r="AP16" s="259">
        <v>27</v>
      </c>
      <c r="AQ16" s="241">
        <v>11</v>
      </c>
      <c r="AR16" s="241">
        <v>9</v>
      </c>
      <c r="AS16" s="227">
        <v>777</v>
      </c>
      <c r="AT16" s="227">
        <v>150</v>
      </c>
      <c r="AU16" s="227">
        <v>201</v>
      </c>
      <c r="AV16" s="227">
        <v>150</v>
      </c>
      <c r="AW16" s="227">
        <v>125</v>
      </c>
      <c r="AX16" s="227">
        <v>114</v>
      </c>
      <c r="AY16" s="227">
        <v>109</v>
      </c>
      <c r="AZ16" s="227">
        <v>100</v>
      </c>
      <c r="BA16" s="227">
        <v>89</v>
      </c>
      <c r="BB16" s="227">
        <v>90</v>
      </c>
      <c r="BC16" s="629"/>
      <c r="BD16" s="629"/>
      <c r="BE16" s="629"/>
    </row>
    <row r="17" spans="1:58" s="279" customFormat="1" ht="27" x14ac:dyDescent="0.25">
      <c r="A17" s="139" t="s">
        <v>923</v>
      </c>
      <c r="B17" s="50" t="s">
        <v>389</v>
      </c>
      <c r="C17" s="266">
        <v>8.1989999999999998</v>
      </c>
      <c r="D17" s="266">
        <v>2.8260000000000005</v>
      </c>
      <c r="E17" s="266">
        <v>0.65800000000000003</v>
      </c>
      <c r="F17" s="266">
        <v>0.29300000000000104</v>
      </c>
      <c r="G17" s="266">
        <v>1.1240000000000001</v>
      </c>
      <c r="H17" s="266">
        <v>1.8580000000000001</v>
      </c>
      <c r="I17" s="266">
        <v>2.2309999999999999</v>
      </c>
      <c r="J17" s="266">
        <v>-1.3090000000000002</v>
      </c>
      <c r="K17" s="266">
        <v>1.157</v>
      </c>
      <c r="L17" s="266">
        <v>1.9590000000000001</v>
      </c>
      <c r="M17" s="266">
        <v>2.2989999999999999</v>
      </c>
      <c r="N17" s="266">
        <v>3.5700000000000003</v>
      </c>
      <c r="O17" s="266">
        <v>1.6990000000000001</v>
      </c>
      <c r="P17" s="266">
        <v>1.571</v>
      </c>
      <c r="Q17" s="266">
        <v>0</v>
      </c>
      <c r="R17" s="266">
        <v>3.3190000000000008</v>
      </c>
      <c r="S17" s="266">
        <v>0.66600000000000004</v>
      </c>
      <c r="T17" s="266">
        <v>0.86299999999999988</v>
      </c>
      <c r="U17" s="266">
        <v>1.5329999999999999</v>
      </c>
      <c r="V17" s="266">
        <v>0.94799999999999984</v>
      </c>
      <c r="W17" s="266">
        <v>0.877</v>
      </c>
      <c r="X17" s="266">
        <v>1.7020000000000002</v>
      </c>
      <c r="Y17" s="266">
        <v>0.84399999999999997</v>
      </c>
      <c r="Z17" s="266">
        <v>6.2830000000000004</v>
      </c>
      <c r="AA17" s="266">
        <v>1.0669999999999999</v>
      </c>
      <c r="AB17" s="266">
        <v>22.981999999999999</v>
      </c>
      <c r="AC17" s="266">
        <v>1.278</v>
      </c>
      <c r="AD17" s="266">
        <v>-22.027000000000001</v>
      </c>
      <c r="AE17" s="266">
        <v>4</v>
      </c>
      <c r="AF17" s="266">
        <v>2</v>
      </c>
      <c r="AG17" s="266">
        <v>1</v>
      </c>
      <c r="AH17" s="266">
        <v>-5</v>
      </c>
      <c r="AI17" s="266">
        <v>6</v>
      </c>
      <c r="AJ17" s="266">
        <v>0</v>
      </c>
      <c r="AK17" s="266">
        <v>0</v>
      </c>
      <c r="AL17" s="266">
        <v>-5</v>
      </c>
      <c r="AM17" s="266">
        <v>0</v>
      </c>
      <c r="AN17" s="266">
        <v>0</v>
      </c>
      <c r="AO17" s="266">
        <v>0</v>
      </c>
      <c r="AP17" s="266">
        <v>0</v>
      </c>
      <c r="AQ17" s="254">
        <v>0</v>
      </c>
      <c r="AR17" s="254">
        <v>0</v>
      </c>
      <c r="AS17" s="254">
        <v>0</v>
      </c>
      <c r="AT17" s="254">
        <v>0</v>
      </c>
      <c r="AU17" s="254">
        <v>5</v>
      </c>
      <c r="AV17" s="254">
        <v>5</v>
      </c>
      <c r="AW17" s="254">
        <v>5</v>
      </c>
      <c r="AX17" s="254">
        <v>5</v>
      </c>
      <c r="AY17" s="254">
        <v>3.8402250000000002</v>
      </c>
      <c r="AZ17" s="254">
        <v>4</v>
      </c>
      <c r="BA17" s="254">
        <v>4</v>
      </c>
      <c r="BB17" s="254">
        <v>7</v>
      </c>
      <c r="BC17" s="629"/>
      <c r="BD17" s="629"/>
      <c r="BE17" s="629"/>
    </row>
    <row r="18" spans="1:58" s="279" customFormat="1" ht="15.75" customHeight="1" x14ac:dyDescent="0.25">
      <c r="A18" s="47" t="s">
        <v>204</v>
      </c>
      <c r="B18" s="48" t="s">
        <v>313</v>
      </c>
      <c r="C18" s="267">
        <v>2236.2310000000002</v>
      </c>
      <c r="D18" s="267">
        <v>2096.384</v>
      </c>
      <c r="E18" s="267">
        <v>2291.4749999999999</v>
      </c>
      <c r="F18" s="267">
        <v>2407.2399999999998</v>
      </c>
      <c r="G18" s="267">
        <v>2479.2039999999997</v>
      </c>
      <c r="H18" s="267">
        <v>2553.9720000000002</v>
      </c>
      <c r="I18" s="267">
        <v>2671.3620000000005</v>
      </c>
      <c r="J18" s="267">
        <v>2710.7769999999982</v>
      </c>
      <c r="K18" s="267">
        <v>2720.4319999999998</v>
      </c>
      <c r="L18" s="267">
        <v>2881.8820000000001</v>
      </c>
      <c r="M18" s="267">
        <v>3149.3670000000002</v>
      </c>
      <c r="N18" s="267">
        <v>3286.0810000000006</v>
      </c>
      <c r="O18" s="267">
        <v>3311.4380000000001</v>
      </c>
      <c r="P18" s="267">
        <v>3292.1990000000001</v>
      </c>
      <c r="Q18" s="267">
        <v>3341.549</v>
      </c>
      <c r="R18" s="267">
        <v>3253.0330000000008</v>
      </c>
      <c r="S18" s="267">
        <v>2945.2330000000002</v>
      </c>
      <c r="T18" s="267">
        <v>2754.8079999999995</v>
      </c>
      <c r="U18" s="267">
        <v>2550.7509999999997</v>
      </c>
      <c r="V18" s="267">
        <v>2512.7020000000007</v>
      </c>
      <c r="W18" s="267">
        <v>2465.6120000000001</v>
      </c>
      <c r="X18" s="267">
        <v>2779.027</v>
      </c>
      <c r="Y18" s="267">
        <v>2834.3300000000004</v>
      </c>
      <c r="Z18" s="267">
        <v>2658.4619999999982</v>
      </c>
      <c r="AA18" s="267">
        <v>2430.759</v>
      </c>
      <c r="AB18" s="267">
        <v>2355.5450000000001</v>
      </c>
      <c r="AC18" s="267">
        <v>2433.7489999999998</v>
      </c>
      <c r="AD18" s="267">
        <v>2437.8469999999993</v>
      </c>
      <c r="AE18" s="267">
        <v>2391</v>
      </c>
      <c r="AF18" s="267">
        <v>2461</v>
      </c>
      <c r="AG18" s="267">
        <v>2518</v>
      </c>
      <c r="AH18" s="267">
        <v>2592</v>
      </c>
      <c r="AI18" s="267">
        <v>2620</v>
      </c>
      <c r="AJ18" s="267">
        <v>2693</v>
      </c>
      <c r="AK18" s="267">
        <v>2781</v>
      </c>
      <c r="AL18" s="267">
        <v>2825</v>
      </c>
      <c r="AM18" s="267">
        <v>2748</v>
      </c>
      <c r="AN18" s="267">
        <v>2837</v>
      </c>
      <c r="AO18" s="267">
        <v>2933</v>
      </c>
      <c r="AP18" s="267">
        <v>3076</v>
      </c>
      <c r="AQ18" s="267">
        <v>3032</v>
      </c>
      <c r="AR18" s="267">
        <v>3119</v>
      </c>
      <c r="AS18" s="267">
        <v>3256</v>
      </c>
      <c r="AT18" s="267">
        <v>3230</v>
      </c>
      <c r="AU18" s="267">
        <v>3294</v>
      </c>
      <c r="AV18" s="267">
        <v>2976</v>
      </c>
      <c r="AW18" s="267">
        <v>2684</v>
      </c>
      <c r="AX18" s="267">
        <v>2847</v>
      </c>
      <c r="AY18" s="267">
        <v>2479.976842</v>
      </c>
      <c r="AZ18" s="267">
        <v>2563</v>
      </c>
      <c r="BA18" s="267">
        <v>2654</v>
      </c>
      <c r="BB18" s="267">
        <v>2871</v>
      </c>
      <c r="BC18" s="629"/>
      <c r="BD18" s="629"/>
      <c r="BE18" s="629"/>
      <c r="BF18" s="722"/>
    </row>
    <row r="19" spans="1:58" s="9" customFormat="1" ht="29.25" customHeight="1" x14ac:dyDescent="0.25">
      <c r="A19" s="305" t="s">
        <v>217</v>
      </c>
      <c r="B19" s="305" t="s">
        <v>384</v>
      </c>
      <c r="C19" s="322" t="s">
        <v>122</v>
      </c>
      <c r="D19" s="322" t="s">
        <v>122</v>
      </c>
      <c r="E19" s="322" t="s">
        <v>122</v>
      </c>
      <c r="F19" s="322" t="s">
        <v>122</v>
      </c>
      <c r="G19" s="322" t="s">
        <v>122</v>
      </c>
      <c r="H19" s="322" t="s">
        <v>122</v>
      </c>
      <c r="I19" s="322" t="s">
        <v>122</v>
      </c>
      <c r="J19" s="322" t="s">
        <v>122</v>
      </c>
      <c r="K19" s="322" t="s">
        <v>122</v>
      </c>
      <c r="L19" s="322" t="s">
        <v>122</v>
      </c>
      <c r="M19" s="322" t="s">
        <v>122</v>
      </c>
      <c r="N19" s="322" t="s">
        <v>122</v>
      </c>
      <c r="O19" s="322" t="s">
        <v>122</v>
      </c>
      <c r="P19" s="322" t="s">
        <v>122</v>
      </c>
      <c r="Q19" s="322" t="s">
        <v>122</v>
      </c>
      <c r="R19" s="322" t="s">
        <v>122</v>
      </c>
      <c r="S19" s="322" t="s">
        <v>122</v>
      </c>
      <c r="T19" s="322" t="s">
        <v>122</v>
      </c>
      <c r="U19" s="322" t="s">
        <v>122</v>
      </c>
      <c r="V19" s="322" t="s">
        <v>122</v>
      </c>
      <c r="W19" s="322" t="s">
        <v>122</v>
      </c>
      <c r="X19" s="322" t="s">
        <v>122</v>
      </c>
      <c r="Y19" s="322" t="s">
        <v>122</v>
      </c>
      <c r="Z19" s="322" t="s">
        <v>122</v>
      </c>
      <c r="AA19" s="322" t="s">
        <v>122</v>
      </c>
      <c r="AB19" s="322" t="s">
        <v>122</v>
      </c>
      <c r="AC19" s="322" t="s">
        <v>122</v>
      </c>
      <c r="AD19" s="322" t="s">
        <v>122</v>
      </c>
      <c r="AE19" s="322" t="s">
        <v>122</v>
      </c>
      <c r="AF19" s="322" t="s">
        <v>122</v>
      </c>
      <c r="AG19" s="322" t="s">
        <v>122</v>
      </c>
      <c r="AH19" s="322" t="s">
        <v>122</v>
      </c>
      <c r="AI19" s="322" t="s">
        <v>122</v>
      </c>
      <c r="AJ19" s="322" t="s">
        <v>122</v>
      </c>
      <c r="AK19" s="322" t="s">
        <v>122</v>
      </c>
      <c r="AL19" s="322" t="s">
        <v>122</v>
      </c>
      <c r="AM19" s="259">
        <v>67</v>
      </c>
      <c r="AN19" s="259">
        <v>0</v>
      </c>
      <c r="AO19" s="259">
        <v>82</v>
      </c>
      <c r="AP19" s="259">
        <v>158</v>
      </c>
      <c r="AQ19" s="58">
        <v>64</v>
      </c>
      <c r="AR19" s="227">
        <v>74</v>
      </c>
      <c r="AS19" s="227">
        <v>56</v>
      </c>
      <c r="AT19" s="227">
        <v>74</v>
      </c>
      <c r="AU19" s="227">
        <v>78</v>
      </c>
      <c r="AV19" s="227">
        <v>59</v>
      </c>
      <c r="AW19" s="227">
        <v>56</v>
      </c>
      <c r="AX19" s="227">
        <v>15</v>
      </c>
      <c r="AY19" s="227">
        <v>55.196578000000002</v>
      </c>
      <c r="AZ19" s="227">
        <v>59</v>
      </c>
      <c r="BA19" s="227">
        <v>71</v>
      </c>
      <c r="BB19" s="227">
        <v>61</v>
      </c>
      <c r="BC19" s="629"/>
      <c r="BD19" s="629"/>
      <c r="BE19" s="629"/>
    </row>
    <row r="20" spans="1:58" s="156" customFormat="1" ht="15.75" customHeight="1" x14ac:dyDescent="0.25">
      <c r="A20" s="337"/>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639"/>
      <c r="AR20" s="639"/>
      <c r="AS20" s="639"/>
      <c r="AT20" s="639"/>
      <c r="AU20" s="639"/>
      <c r="AV20" s="639"/>
      <c r="AW20" s="639"/>
      <c r="AX20" s="639"/>
      <c r="AY20" s="694"/>
      <c r="AZ20" s="694"/>
      <c r="BA20" s="694"/>
      <c r="BB20" s="694"/>
      <c r="BC20" s="629"/>
      <c r="BD20" s="629"/>
    </row>
    <row r="21" spans="1:58" s="279" customFormat="1" ht="15.75" customHeight="1" thickBot="1" x14ac:dyDescent="0.3">
      <c r="A21" s="362" t="s">
        <v>786</v>
      </c>
      <c r="B21" s="363" t="s">
        <v>737</v>
      </c>
      <c r="C21" s="45"/>
      <c r="D21" s="45"/>
      <c r="E21" s="45"/>
      <c r="F21" s="45"/>
      <c r="G21" s="45"/>
      <c r="H21" s="45"/>
      <c r="I21" s="45"/>
      <c r="J21" s="45"/>
      <c r="K21" s="45"/>
      <c r="L21" s="45"/>
      <c r="M21" s="45"/>
      <c r="N21" s="45"/>
      <c r="O21" s="364"/>
      <c r="P21" s="364"/>
      <c r="Q21" s="364"/>
      <c r="R21" s="364"/>
      <c r="S21" s="364"/>
      <c r="T21" s="364"/>
      <c r="U21" s="364"/>
      <c r="V21" s="364"/>
      <c r="W21" s="364"/>
      <c r="X21" s="45">
        <v>1000</v>
      </c>
      <c r="Y21" s="45"/>
      <c r="Z21" s="45"/>
      <c r="AA21" s="45"/>
      <c r="AB21" s="45"/>
      <c r="AC21" s="222"/>
      <c r="AD21" s="45"/>
      <c r="AE21" s="299"/>
      <c r="AF21" s="299"/>
      <c r="AG21" s="121"/>
      <c r="AH21" s="121"/>
      <c r="AI21" s="365"/>
      <c r="AJ21" s="121"/>
      <c r="AK21" s="121"/>
      <c r="AL21" s="121"/>
      <c r="AM21" s="121"/>
      <c r="AN21" s="121"/>
      <c r="AO21" s="121"/>
      <c r="AP21" s="121"/>
      <c r="AQ21" s="695"/>
      <c r="AR21" s="695"/>
      <c r="AS21" s="695"/>
      <c r="AT21" s="695"/>
      <c r="AU21" s="695"/>
      <c r="AV21" s="695"/>
      <c r="AW21" s="695"/>
      <c r="AX21" s="695"/>
      <c r="AY21" s="695"/>
      <c r="AZ21" s="695"/>
      <c r="BA21" s="695"/>
      <c r="BB21" s="695"/>
      <c r="BC21" s="629"/>
      <c r="BD21" s="629"/>
    </row>
    <row r="22" spans="1:58" s="279" customFormat="1" ht="15.75" customHeight="1" thickBot="1" x14ac:dyDescent="0.3">
      <c r="A22" s="334" t="s">
        <v>344</v>
      </c>
      <c r="B22" s="335" t="s">
        <v>160</v>
      </c>
      <c r="C22" s="335" t="s">
        <v>22</v>
      </c>
      <c r="D22" s="335" t="s">
        <v>23</v>
      </c>
      <c r="E22" s="335" t="s">
        <v>24</v>
      </c>
      <c r="F22" s="335" t="s">
        <v>25</v>
      </c>
      <c r="G22" s="335" t="s">
        <v>26</v>
      </c>
      <c r="H22" s="335" t="s">
        <v>27</v>
      </c>
      <c r="I22" s="335" t="s">
        <v>28</v>
      </c>
      <c r="J22" s="335" t="s">
        <v>29</v>
      </c>
      <c r="K22" s="335" t="s">
        <v>30</v>
      </c>
      <c r="L22" s="335" t="s">
        <v>31</v>
      </c>
      <c r="M22" s="335" t="s">
        <v>32</v>
      </c>
      <c r="N22" s="335" t="s">
        <v>33</v>
      </c>
      <c r="O22" s="335" t="s">
        <v>34</v>
      </c>
      <c r="P22" s="335" t="s">
        <v>35</v>
      </c>
      <c r="Q22" s="335" t="s">
        <v>36</v>
      </c>
      <c r="R22" s="335" t="s">
        <v>37</v>
      </c>
      <c r="S22" s="335" t="s">
        <v>38</v>
      </c>
      <c r="T22" s="335" t="s">
        <v>39</v>
      </c>
      <c r="U22" s="335" t="s">
        <v>40</v>
      </c>
      <c r="V22" s="335" t="s">
        <v>41</v>
      </c>
      <c r="W22" s="335" t="s">
        <v>101</v>
      </c>
      <c r="X22" s="335" t="s">
        <v>102</v>
      </c>
      <c r="Y22" s="335" t="s">
        <v>104</v>
      </c>
      <c r="Z22" s="335" t="s">
        <v>110</v>
      </c>
      <c r="AA22" s="335" t="s">
        <v>105</v>
      </c>
      <c r="AB22" s="335" t="s">
        <v>106</v>
      </c>
      <c r="AC22" s="335" t="s">
        <v>107</v>
      </c>
      <c r="AD22" s="335" t="s">
        <v>109</v>
      </c>
      <c r="AE22" s="336" t="s">
        <v>111</v>
      </c>
      <c r="AF22" s="336" t="s">
        <v>113</v>
      </c>
      <c r="AG22" s="336" t="s">
        <v>114</v>
      </c>
      <c r="AH22" s="336" t="s">
        <v>115</v>
      </c>
      <c r="AI22" s="336" t="s">
        <v>116</v>
      </c>
      <c r="AJ22" s="336" t="s">
        <v>117</v>
      </c>
      <c r="AK22" s="336" t="s">
        <v>118</v>
      </c>
      <c r="AL22" s="336" t="s">
        <v>119</v>
      </c>
      <c r="AM22" s="336" t="s">
        <v>120</v>
      </c>
      <c r="AN22" s="336" t="s">
        <v>200</v>
      </c>
      <c r="AO22" s="336" t="s">
        <v>201</v>
      </c>
      <c r="AP22" s="336" t="s">
        <v>431</v>
      </c>
      <c r="AQ22" s="658" t="s">
        <v>646</v>
      </c>
      <c r="AR22" s="658" t="s">
        <v>653</v>
      </c>
      <c r="AS22" s="658" t="s">
        <v>664</v>
      </c>
      <c r="AT22" s="658" t="s">
        <v>796</v>
      </c>
      <c r="AU22" s="658" t="s">
        <v>810</v>
      </c>
      <c r="AV22" s="658" t="s">
        <v>828</v>
      </c>
      <c r="AW22" s="658" t="s">
        <v>905</v>
      </c>
      <c r="AX22" s="658" t="s">
        <v>913</v>
      </c>
      <c r="AY22" s="336" t="s">
        <v>927</v>
      </c>
      <c r="AZ22" s="336" t="s">
        <v>929</v>
      </c>
      <c r="BA22" s="336" t="s">
        <v>931</v>
      </c>
      <c r="BB22" s="336" t="s">
        <v>933</v>
      </c>
      <c r="BC22" s="629"/>
      <c r="BD22" s="629"/>
    </row>
    <row r="23" spans="1:58" s="27" customFormat="1" ht="21" customHeight="1" x14ac:dyDescent="0.25">
      <c r="A23" s="63" t="s">
        <v>382</v>
      </c>
      <c r="B23" s="64" t="s">
        <v>386</v>
      </c>
      <c r="C23" s="322" t="s">
        <v>122</v>
      </c>
      <c r="D23" s="322" t="s">
        <v>122</v>
      </c>
      <c r="E23" s="322" t="s">
        <v>122</v>
      </c>
      <c r="F23" s="322" t="s">
        <v>122</v>
      </c>
      <c r="G23" s="322" t="s">
        <v>122</v>
      </c>
      <c r="H23" s="322" t="s">
        <v>122</v>
      </c>
      <c r="I23" s="322" t="s">
        <v>122</v>
      </c>
      <c r="J23" s="322" t="s">
        <v>122</v>
      </c>
      <c r="K23" s="322" t="s">
        <v>122</v>
      </c>
      <c r="L23" s="322" t="s">
        <v>122</v>
      </c>
      <c r="M23" s="322" t="s">
        <v>122</v>
      </c>
      <c r="N23" s="322" t="s">
        <v>122</v>
      </c>
      <c r="O23" s="322" t="s">
        <v>122</v>
      </c>
      <c r="P23" s="322" t="s">
        <v>122</v>
      </c>
      <c r="Q23" s="322" t="s">
        <v>122</v>
      </c>
      <c r="R23" s="322" t="s">
        <v>122</v>
      </c>
      <c r="S23" s="322" t="s">
        <v>122</v>
      </c>
      <c r="T23" s="322" t="s">
        <v>122</v>
      </c>
      <c r="U23" s="322" t="s">
        <v>122</v>
      </c>
      <c r="V23" s="322" t="s">
        <v>122</v>
      </c>
      <c r="W23" s="322" t="s">
        <v>122</v>
      </c>
      <c r="X23" s="322" t="s">
        <v>122</v>
      </c>
      <c r="Y23" s="322" t="s">
        <v>122</v>
      </c>
      <c r="Z23" s="322" t="s">
        <v>122</v>
      </c>
      <c r="AA23" s="322" t="s">
        <v>122</v>
      </c>
      <c r="AB23" s="322" t="s">
        <v>122</v>
      </c>
      <c r="AC23" s="322" t="s">
        <v>122</v>
      </c>
      <c r="AD23" s="322" t="s">
        <v>122</v>
      </c>
      <c r="AE23" s="322" t="s">
        <v>122</v>
      </c>
      <c r="AF23" s="322" t="s">
        <v>122</v>
      </c>
      <c r="AG23" s="322" t="s">
        <v>122</v>
      </c>
      <c r="AH23" s="322" t="s">
        <v>122</v>
      </c>
      <c r="AI23" s="258">
        <v>-4</v>
      </c>
      <c r="AJ23" s="258">
        <v>-6</v>
      </c>
      <c r="AK23" s="258">
        <v>-5</v>
      </c>
      <c r="AL23" s="258">
        <v>-7</v>
      </c>
      <c r="AM23" s="254">
        <v>-5</v>
      </c>
      <c r="AN23" s="254">
        <v>-4</v>
      </c>
      <c r="AO23" s="254">
        <v>-3</v>
      </c>
      <c r="AP23" s="254">
        <v>-2</v>
      </c>
      <c r="AQ23" s="254">
        <v>-4</v>
      </c>
      <c r="AR23" s="254">
        <v>-4</v>
      </c>
      <c r="AS23" s="254">
        <v>-4</v>
      </c>
      <c r="AT23" s="254">
        <v>0</v>
      </c>
      <c r="AU23" s="254">
        <v>-3</v>
      </c>
      <c r="AV23" s="254">
        <v>-2</v>
      </c>
      <c r="AW23" s="254">
        <v>-2</v>
      </c>
      <c r="AX23" s="254">
        <v>-8</v>
      </c>
      <c r="AY23" s="254">
        <v>-1.946617</v>
      </c>
      <c r="AZ23" s="254">
        <v>-4</v>
      </c>
      <c r="BA23" s="254">
        <v>-4</v>
      </c>
      <c r="BB23" s="254">
        <v>-13</v>
      </c>
      <c r="BC23" s="629"/>
      <c r="BD23" s="629"/>
    </row>
    <row r="24" spans="1:58" s="279" customFormat="1" ht="15.75" customHeight="1" x14ac:dyDescent="0.25">
      <c r="A24" s="326" t="s">
        <v>683</v>
      </c>
      <c r="B24" s="321" t="s">
        <v>684</v>
      </c>
      <c r="C24" s="322" t="s">
        <v>122</v>
      </c>
      <c r="D24" s="322" t="s">
        <v>122</v>
      </c>
      <c r="E24" s="322" t="s">
        <v>122</v>
      </c>
      <c r="F24" s="322" t="s">
        <v>122</v>
      </c>
      <c r="G24" s="322" t="s">
        <v>122</v>
      </c>
      <c r="H24" s="322" t="s">
        <v>122</v>
      </c>
      <c r="I24" s="322" t="s">
        <v>122</v>
      </c>
      <c r="J24" s="322" t="s">
        <v>122</v>
      </c>
      <c r="K24" s="322" t="s">
        <v>122</v>
      </c>
      <c r="L24" s="322" t="s">
        <v>122</v>
      </c>
      <c r="M24" s="322" t="s">
        <v>122</v>
      </c>
      <c r="N24" s="322" t="s">
        <v>122</v>
      </c>
      <c r="O24" s="322" t="s">
        <v>122</v>
      </c>
      <c r="P24" s="322" t="s">
        <v>122</v>
      </c>
      <c r="Q24" s="322" t="s">
        <v>122</v>
      </c>
      <c r="R24" s="322" t="s">
        <v>122</v>
      </c>
      <c r="S24" s="322" t="s">
        <v>122</v>
      </c>
      <c r="T24" s="322" t="s">
        <v>122</v>
      </c>
      <c r="U24" s="322" t="s">
        <v>122</v>
      </c>
      <c r="V24" s="322" t="s">
        <v>122</v>
      </c>
      <c r="W24" s="322" t="s">
        <v>122</v>
      </c>
      <c r="X24" s="322" t="s">
        <v>122</v>
      </c>
      <c r="Y24" s="322" t="s">
        <v>122</v>
      </c>
      <c r="Z24" s="322" t="s">
        <v>122</v>
      </c>
      <c r="AA24" s="322" t="s">
        <v>122</v>
      </c>
      <c r="AB24" s="322" t="s">
        <v>122</v>
      </c>
      <c r="AC24" s="322" t="s">
        <v>122</v>
      </c>
      <c r="AD24" s="322" t="s">
        <v>122</v>
      </c>
      <c r="AE24" s="322" t="s">
        <v>122</v>
      </c>
      <c r="AF24" s="322" t="s">
        <v>122</v>
      </c>
      <c r="AG24" s="322" t="s">
        <v>122</v>
      </c>
      <c r="AH24" s="322" t="s">
        <v>122</v>
      </c>
      <c r="AI24" s="227">
        <v>0</v>
      </c>
      <c r="AJ24" s="227">
        <v>0</v>
      </c>
      <c r="AK24" s="227">
        <v>0</v>
      </c>
      <c r="AL24" s="227">
        <v>0</v>
      </c>
      <c r="AM24" s="259">
        <v>-5</v>
      </c>
      <c r="AN24" s="259">
        <v>-4</v>
      </c>
      <c r="AO24" s="259">
        <v>-3</v>
      </c>
      <c r="AP24" s="259">
        <v>-2</v>
      </c>
      <c r="AQ24" s="58">
        <v>-4</v>
      </c>
      <c r="AR24" s="227">
        <v>-4</v>
      </c>
      <c r="AS24" s="227">
        <v>-4</v>
      </c>
      <c r="AT24" s="227">
        <v>0</v>
      </c>
      <c r="AU24" s="227">
        <v>-3</v>
      </c>
      <c r="AV24" s="227">
        <v>-2</v>
      </c>
      <c r="AW24" s="227">
        <v>-2</v>
      </c>
      <c r="AX24" s="227">
        <v>-8</v>
      </c>
      <c r="AY24" s="227">
        <v>-2</v>
      </c>
      <c r="AZ24" s="227">
        <v>-4</v>
      </c>
      <c r="BA24" s="227">
        <v>-4</v>
      </c>
      <c r="BB24" s="227">
        <v>-13</v>
      </c>
      <c r="BC24" s="629"/>
      <c r="BD24" s="629"/>
    </row>
    <row r="25" spans="1:58" s="10" customFormat="1" ht="15.75" customHeight="1" x14ac:dyDescent="0.25">
      <c r="A25" s="61" t="s">
        <v>218</v>
      </c>
      <c r="B25" s="50" t="s">
        <v>310</v>
      </c>
      <c r="C25" s="322" t="s">
        <v>122</v>
      </c>
      <c r="D25" s="322" t="s">
        <v>122</v>
      </c>
      <c r="E25" s="322" t="s">
        <v>122</v>
      </c>
      <c r="F25" s="322" t="s">
        <v>122</v>
      </c>
      <c r="G25" s="322" t="s">
        <v>122</v>
      </c>
      <c r="H25" s="322" t="s">
        <v>122</v>
      </c>
      <c r="I25" s="322" t="s">
        <v>122</v>
      </c>
      <c r="J25" s="322" t="s">
        <v>122</v>
      </c>
      <c r="K25" s="322" t="s">
        <v>122</v>
      </c>
      <c r="L25" s="322" t="s">
        <v>122</v>
      </c>
      <c r="M25" s="322" t="s">
        <v>122</v>
      </c>
      <c r="N25" s="322" t="s">
        <v>122</v>
      </c>
      <c r="O25" s="322" t="s">
        <v>122</v>
      </c>
      <c r="P25" s="322" t="s">
        <v>122</v>
      </c>
      <c r="Q25" s="322" t="s">
        <v>122</v>
      </c>
      <c r="R25" s="322" t="s">
        <v>122</v>
      </c>
      <c r="S25" s="322" t="s">
        <v>122</v>
      </c>
      <c r="T25" s="322" t="s">
        <v>122</v>
      </c>
      <c r="U25" s="322" t="s">
        <v>122</v>
      </c>
      <c r="V25" s="322" t="s">
        <v>122</v>
      </c>
      <c r="W25" s="322" t="s">
        <v>122</v>
      </c>
      <c r="X25" s="322" t="s">
        <v>122</v>
      </c>
      <c r="Y25" s="322" t="s">
        <v>122</v>
      </c>
      <c r="Z25" s="322" t="s">
        <v>122</v>
      </c>
      <c r="AA25" s="322" t="s">
        <v>122</v>
      </c>
      <c r="AB25" s="322" t="s">
        <v>122</v>
      </c>
      <c r="AC25" s="322" t="s">
        <v>122</v>
      </c>
      <c r="AD25" s="322" t="s">
        <v>122</v>
      </c>
      <c r="AE25" s="322" t="s">
        <v>122</v>
      </c>
      <c r="AF25" s="322" t="s">
        <v>122</v>
      </c>
      <c r="AG25" s="322" t="s">
        <v>122</v>
      </c>
      <c r="AH25" s="322" t="s">
        <v>122</v>
      </c>
      <c r="AI25" s="255">
        <v>-30</v>
      </c>
      <c r="AJ25" s="255">
        <v>-51</v>
      </c>
      <c r="AK25" s="255">
        <v>-34</v>
      </c>
      <c r="AL25" s="255">
        <v>-23</v>
      </c>
      <c r="AM25" s="266">
        <v>-13</v>
      </c>
      <c r="AN25" s="266">
        <v>-11</v>
      </c>
      <c r="AO25" s="254">
        <v>-4</v>
      </c>
      <c r="AP25" s="254">
        <v>-7</v>
      </c>
      <c r="AQ25" s="254">
        <v>-8</v>
      </c>
      <c r="AR25" s="254">
        <v>-14</v>
      </c>
      <c r="AS25" s="254">
        <v>-15</v>
      </c>
      <c r="AT25" s="254">
        <v>-7</v>
      </c>
      <c r="AU25" s="254">
        <v>-10</v>
      </c>
      <c r="AV25" s="254">
        <v>-8</v>
      </c>
      <c r="AW25" s="254">
        <v>-6</v>
      </c>
      <c r="AX25" s="254">
        <v>-7</v>
      </c>
      <c r="AY25" s="254">
        <v>-8.0158609999999992</v>
      </c>
      <c r="AZ25" s="254">
        <v>-9</v>
      </c>
      <c r="BA25" s="254">
        <v>-12</v>
      </c>
      <c r="BB25" s="254">
        <v>-14</v>
      </c>
      <c r="BC25" s="629"/>
      <c r="BD25" s="629"/>
    </row>
    <row r="26" spans="1:58" s="9" customFormat="1" ht="15.75" customHeight="1" x14ac:dyDescent="0.25">
      <c r="A26" s="326" t="s">
        <v>683</v>
      </c>
      <c r="B26" s="321" t="s">
        <v>684</v>
      </c>
      <c r="C26" s="322" t="s">
        <v>122</v>
      </c>
      <c r="D26" s="322" t="s">
        <v>122</v>
      </c>
      <c r="E26" s="322" t="s">
        <v>122</v>
      </c>
      <c r="F26" s="322" t="s">
        <v>122</v>
      </c>
      <c r="G26" s="322" t="s">
        <v>122</v>
      </c>
      <c r="H26" s="322" t="s">
        <v>122</v>
      </c>
      <c r="I26" s="322" t="s">
        <v>122</v>
      </c>
      <c r="J26" s="322" t="s">
        <v>122</v>
      </c>
      <c r="K26" s="322" t="s">
        <v>122</v>
      </c>
      <c r="L26" s="322" t="s">
        <v>122</v>
      </c>
      <c r="M26" s="322" t="s">
        <v>122</v>
      </c>
      <c r="N26" s="322" t="s">
        <v>122</v>
      </c>
      <c r="O26" s="322" t="s">
        <v>122</v>
      </c>
      <c r="P26" s="322" t="s">
        <v>122</v>
      </c>
      <c r="Q26" s="322" t="s">
        <v>122</v>
      </c>
      <c r="R26" s="322" t="s">
        <v>122</v>
      </c>
      <c r="S26" s="322" t="s">
        <v>122</v>
      </c>
      <c r="T26" s="322" t="s">
        <v>122</v>
      </c>
      <c r="U26" s="322" t="s">
        <v>122</v>
      </c>
      <c r="V26" s="322" t="s">
        <v>122</v>
      </c>
      <c r="W26" s="322" t="s">
        <v>122</v>
      </c>
      <c r="X26" s="322" t="s">
        <v>122</v>
      </c>
      <c r="Y26" s="322" t="s">
        <v>122</v>
      </c>
      <c r="Z26" s="322" t="s">
        <v>122</v>
      </c>
      <c r="AA26" s="322" t="s">
        <v>122</v>
      </c>
      <c r="AB26" s="322" t="s">
        <v>122</v>
      </c>
      <c r="AC26" s="322" t="s">
        <v>122</v>
      </c>
      <c r="AD26" s="322" t="s">
        <v>122</v>
      </c>
      <c r="AE26" s="322" t="s">
        <v>122</v>
      </c>
      <c r="AF26" s="322" t="s">
        <v>122</v>
      </c>
      <c r="AG26" s="322" t="s">
        <v>122</v>
      </c>
      <c r="AH26" s="322" t="s">
        <v>122</v>
      </c>
      <c r="AI26" s="240">
        <v>0</v>
      </c>
      <c r="AJ26" s="240">
        <v>0</v>
      </c>
      <c r="AK26" s="240">
        <v>0</v>
      </c>
      <c r="AL26" s="240">
        <v>0</v>
      </c>
      <c r="AM26" s="259">
        <v>-13</v>
      </c>
      <c r="AN26" s="259">
        <v>-11</v>
      </c>
      <c r="AO26" s="58">
        <v>-4</v>
      </c>
      <c r="AP26" s="259">
        <v>-7</v>
      </c>
      <c r="AQ26" s="58">
        <v>-8</v>
      </c>
      <c r="AR26" s="58">
        <v>-14</v>
      </c>
      <c r="AS26" s="58">
        <v>-15</v>
      </c>
      <c r="AT26" s="58">
        <v>-7</v>
      </c>
      <c r="AU26" s="58">
        <v>-10</v>
      </c>
      <c r="AV26" s="58">
        <v>-8</v>
      </c>
      <c r="AW26" s="58">
        <v>-6</v>
      </c>
      <c r="AX26" s="58">
        <v>-7</v>
      </c>
      <c r="AY26" s="58">
        <v>-8.0158609999999992</v>
      </c>
      <c r="AZ26" s="58">
        <v>-9</v>
      </c>
      <c r="BA26" s="58">
        <v>-12</v>
      </c>
      <c r="BB26" s="58">
        <v>-14</v>
      </c>
      <c r="BC26" s="629"/>
      <c r="BD26" s="629"/>
    </row>
    <row r="27" spans="1:58" s="279" customFormat="1" ht="29.25" customHeight="1" x14ac:dyDescent="0.25">
      <c r="A27" s="47" t="s">
        <v>803</v>
      </c>
      <c r="B27" s="50" t="s">
        <v>802</v>
      </c>
      <c r="C27" s="322" t="s">
        <v>122</v>
      </c>
      <c r="D27" s="322" t="s">
        <v>122</v>
      </c>
      <c r="E27" s="322" t="s">
        <v>122</v>
      </c>
      <c r="F27" s="322" t="s">
        <v>122</v>
      </c>
      <c r="G27" s="322" t="s">
        <v>122</v>
      </c>
      <c r="H27" s="322" t="s">
        <v>122</v>
      </c>
      <c r="I27" s="322" t="s">
        <v>122</v>
      </c>
      <c r="J27" s="322" t="s">
        <v>122</v>
      </c>
      <c r="K27" s="322" t="s">
        <v>122</v>
      </c>
      <c r="L27" s="322" t="s">
        <v>122</v>
      </c>
      <c r="M27" s="322" t="s">
        <v>122</v>
      </c>
      <c r="N27" s="322" t="s">
        <v>122</v>
      </c>
      <c r="O27" s="322" t="s">
        <v>122</v>
      </c>
      <c r="P27" s="322" t="s">
        <v>122</v>
      </c>
      <c r="Q27" s="322" t="s">
        <v>122</v>
      </c>
      <c r="R27" s="322" t="s">
        <v>122</v>
      </c>
      <c r="S27" s="322" t="s">
        <v>122</v>
      </c>
      <c r="T27" s="322" t="s">
        <v>122</v>
      </c>
      <c r="U27" s="322" t="s">
        <v>122</v>
      </c>
      <c r="V27" s="322" t="s">
        <v>122</v>
      </c>
      <c r="W27" s="322" t="s">
        <v>122</v>
      </c>
      <c r="X27" s="322" t="s">
        <v>122</v>
      </c>
      <c r="Y27" s="322" t="s">
        <v>122</v>
      </c>
      <c r="Z27" s="322" t="s">
        <v>122</v>
      </c>
      <c r="AA27" s="322" t="s">
        <v>122</v>
      </c>
      <c r="AB27" s="322" t="s">
        <v>122</v>
      </c>
      <c r="AC27" s="322" t="s">
        <v>122</v>
      </c>
      <c r="AD27" s="322" t="s">
        <v>122</v>
      </c>
      <c r="AE27" s="322" t="s">
        <v>122</v>
      </c>
      <c r="AF27" s="322" t="s">
        <v>122</v>
      </c>
      <c r="AG27" s="322" t="s">
        <v>122</v>
      </c>
      <c r="AH27" s="322" t="s">
        <v>122</v>
      </c>
      <c r="AI27" s="255">
        <v>-400</v>
      </c>
      <c r="AJ27" s="255">
        <v>-398</v>
      </c>
      <c r="AK27" s="255">
        <v>-403</v>
      </c>
      <c r="AL27" s="255">
        <v>-398</v>
      </c>
      <c r="AM27" s="266">
        <v>-374</v>
      </c>
      <c r="AN27" s="266">
        <v>-374</v>
      </c>
      <c r="AO27" s="254">
        <v>-377</v>
      </c>
      <c r="AP27" s="254">
        <v>-407</v>
      </c>
      <c r="AQ27" s="254">
        <v>-414</v>
      </c>
      <c r="AR27" s="254">
        <v>-409</v>
      </c>
      <c r="AS27" s="254">
        <v>-423</v>
      </c>
      <c r="AT27" s="254">
        <v>-420</v>
      </c>
      <c r="AU27" s="254">
        <v>-409</v>
      </c>
      <c r="AV27" s="254">
        <v>-284</v>
      </c>
      <c r="AW27" s="254">
        <v>-118</v>
      </c>
      <c r="AX27" s="254">
        <v>-74</v>
      </c>
      <c r="AY27" s="254">
        <v>-57.015300000000003</v>
      </c>
      <c r="AZ27" s="254">
        <v>-45</v>
      </c>
      <c r="BA27" s="254">
        <v>-43</v>
      </c>
      <c r="BB27" s="254">
        <v>-71</v>
      </c>
      <c r="BC27" s="629"/>
      <c r="BD27" s="629"/>
    </row>
    <row r="28" spans="1:58" s="279" customFormat="1" ht="15.75" customHeight="1" x14ac:dyDescent="0.25">
      <c r="A28" s="632" t="s">
        <v>683</v>
      </c>
      <c r="B28" s="321" t="s">
        <v>684</v>
      </c>
      <c r="C28" s="322" t="s">
        <v>122</v>
      </c>
      <c r="D28" s="322" t="s">
        <v>122</v>
      </c>
      <c r="E28" s="322" t="s">
        <v>122</v>
      </c>
      <c r="F28" s="322" t="s">
        <v>122</v>
      </c>
      <c r="G28" s="322" t="s">
        <v>122</v>
      </c>
      <c r="H28" s="322" t="s">
        <v>122</v>
      </c>
      <c r="I28" s="322" t="s">
        <v>122</v>
      </c>
      <c r="J28" s="322" t="s">
        <v>122</v>
      </c>
      <c r="K28" s="322" t="s">
        <v>122</v>
      </c>
      <c r="L28" s="322" t="s">
        <v>122</v>
      </c>
      <c r="M28" s="322" t="s">
        <v>122</v>
      </c>
      <c r="N28" s="322" t="s">
        <v>122</v>
      </c>
      <c r="O28" s="322" t="s">
        <v>122</v>
      </c>
      <c r="P28" s="322" t="s">
        <v>122</v>
      </c>
      <c r="Q28" s="322" t="s">
        <v>122</v>
      </c>
      <c r="R28" s="322" t="s">
        <v>122</v>
      </c>
      <c r="S28" s="322" t="s">
        <v>122</v>
      </c>
      <c r="T28" s="322" t="s">
        <v>122</v>
      </c>
      <c r="U28" s="322" t="s">
        <v>122</v>
      </c>
      <c r="V28" s="322" t="s">
        <v>122</v>
      </c>
      <c r="W28" s="322" t="s">
        <v>122</v>
      </c>
      <c r="X28" s="322" t="s">
        <v>122</v>
      </c>
      <c r="Y28" s="322" t="s">
        <v>122</v>
      </c>
      <c r="Z28" s="322" t="s">
        <v>122</v>
      </c>
      <c r="AA28" s="322" t="s">
        <v>122</v>
      </c>
      <c r="AB28" s="322" t="s">
        <v>122</v>
      </c>
      <c r="AC28" s="322" t="s">
        <v>122</v>
      </c>
      <c r="AD28" s="322" t="s">
        <v>122</v>
      </c>
      <c r="AE28" s="322" t="s">
        <v>122</v>
      </c>
      <c r="AF28" s="322" t="s">
        <v>122</v>
      </c>
      <c r="AG28" s="322" t="s">
        <v>122</v>
      </c>
      <c r="AH28" s="322" t="s">
        <v>122</v>
      </c>
      <c r="AI28" s="240">
        <v>0</v>
      </c>
      <c r="AJ28" s="240">
        <v>0</v>
      </c>
      <c r="AK28" s="240">
        <v>0</v>
      </c>
      <c r="AL28" s="240">
        <v>0</v>
      </c>
      <c r="AM28" s="259">
        <v>-374</v>
      </c>
      <c r="AN28" s="259">
        <v>-374</v>
      </c>
      <c r="AO28" s="58">
        <v>-377</v>
      </c>
      <c r="AP28" s="259">
        <v>-407</v>
      </c>
      <c r="AQ28" s="58">
        <v>-408</v>
      </c>
      <c r="AR28" s="58">
        <v>-403</v>
      </c>
      <c r="AS28" s="58">
        <v>-416</v>
      </c>
      <c r="AT28" s="58">
        <v>-413</v>
      </c>
      <c r="AU28" s="58">
        <v>-409</v>
      </c>
      <c r="AV28" s="58">
        <v>-284</v>
      </c>
      <c r="AW28" s="58">
        <v>-118</v>
      </c>
      <c r="AX28" s="58">
        <v>-74</v>
      </c>
      <c r="AY28" s="58">
        <v>-57</v>
      </c>
      <c r="AZ28" s="58">
        <v>-45</v>
      </c>
      <c r="BA28" s="58">
        <v>-43</v>
      </c>
      <c r="BB28" s="58">
        <v>-71</v>
      </c>
      <c r="BC28" s="629"/>
      <c r="BD28" s="629"/>
    </row>
    <row r="29" spans="1:58" s="279" customFormat="1" ht="15.75" customHeight="1" x14ac:dyDescent="0.25">
      <c r="A29" s="61" t="s">
        <v>216</v>
      </c>
      <c r="B29" s="50" t="s">
        <v>385</v>
      </c>
      <c r="C29" s="322" t="s">
        <v>122</v>
      </c>
      <c r="D29" s="322" t="s">
        <v>122</v>
      </c>
      <c r="E29" s="322" t="s">
        <v>122</v>
      </c>
      <c r="F29" s="322" t="s">
        <v>122</v>
      </c>
      <c r="G29" s="322" t="s">
        <v>122</v>
      </c>
      <c r="H29" s="322" t="s">
        <v>122</v>
      </c>
      <c r="I29" s="322" t="s">
        <v>122</v>
      </c>
      <c r="J29" s="322" t="s">
        <v>122</v>
      </c>
      <c r="K29" s="322" t="s">
        <v>122</v>
      </c>
      <c r="L29" s="322" t="s">
        <v>122</v>
      </c>
      <c r="M29" s="322" t="s">
        <v>122</v>
      </c>
      <c r="N29" s="322" t="s">
        <v>122</v>
      </c>
      <c r="O29" s="322" t="s">
        <v>122</v>
      </c>
      <c r="P29" s="322" t="s">
        <v>122</v>
      </c>
      <c r="Q29" s="322" t="s">
        <v>122</v>
      </c>
      <c r="R29" s="322" t="s">
        <v>122</v>
      </c>
      <c r="S29" s="322" t="s">
        <v>122</v>
      </c>
      <c r="T29" s="322" t="s">
        <v>122</v>
      </c>
      <c r="U29" s="322" t="s">
        <v>122</v>
      </c>
      <c r="V29" s="322" t="s">
        <v>122</v>
      </c>
      <c r="W29" s="322" t="s">
        <v>122</v>
      </c>
      <c r="X29" s="322" t="s">
        <v>122</v>
      </c>
      <c r="Y29" s="322" t="s">
        <v>122</v>
      </c>
      <c r="Z29" s="322" t="s">
        <v>122</v>
      </c>
      <c r="AA29" s="322" t="s">
        <v>122</v>
      </c>
      <c r="AB29" s="322" t="s">
        <v>122</v>
      </c>
      <c r="AC29" s="322" t="s">
        <v>122</v>
      </c>
      <c r="AD29" s="322" t="s">
        <v>122</v>
      </c>
      <c r="AE29" s="322" t="s">
        <v>122</v>
      </c>
      <c r="AF29" s="322" t="s">
        <v>122</v>
      </c>
      <c r="AG29" s="322" t="s">
        <v>122</v>
      </c>
      <c r="AH29" s="322" t="s">
        <v>122</v>
      </c>
      <c r="AI29" s="267">
        <v>-25</v>
      </c>
      <c r="AJ29" s="267">
        <v>-24</v>
      </c>
      <c r="AK29" s="267">
        <v>-25</v>
      </c>
      <c r="AL29" s="267">
        <v>-16</v>
      </c>
      <c r="AM29" s="267">
        <v>-15</v>
      </c>
      <c r="AN29" s="267">
        <v>-18</v>
      </c>
      <c r="AO29" s="267">
        <v>-25</v>
      </c>
      <c r="AP29" s="254">
        <v>-18</v>
      </c>
      <c r="AQ29" s="267">
        <v>0</v>
      </c>
      <c r="AR29" s="267">
        <v>0</v>
      </c>
      <c r="AS29" s="267">
        <v>0</v>
      </c>
      <c r="AT29" s="267">
        <v>0</v>
      </c>
      <c r="AU29" s="267">
        <v>0</v>
      </c>
      <c r="AV29" s="267">
        <v>0</v>
      </c>
      <c r="AW29" s="267">
        <v>0</v>
      </c>
      <c r="AX29" s="267">
        <v>0</v>
      </c>
      <c r="AY29" s="267">
        <v>0</v>
      </c>
      <c r="AZ29" s="267">
        <v>0</v>
      </c>
      <c r="BA29" s="267">
        <v>0</v>
      </c>
      <c r="BB29" s="267">
        <v>0</v>
      </c>
      <c r="BC29" s="629"/>
      <c r="BD29" s="629"/>
    </row>
    <row r="30" spans="1:58" s="279" customFormat="1" ht="15.75" customHeight="1" x14ac:dyDescent="0.25">
      <c r="A30" s="326" t="s">
        <v>687</v>
      </c>
      <c r="B30" s="321" t="s">
        <v>659</v>
      </c>
      <c r="C30" s="322" t="s">
        <v>122</v>
      </c>
      <c r="D30" s="322" t="s">
        <v>122</v>
      </c>
      <c r="E30" s="322" t="s">
        <v>122</v>
      </c>
      <c r="F30" s="322" t="s">
        <v>122</v>
      </c>
      <c r="G30" s="322" t="s">
        <v>122</v>
      </c>
      <c r="H30" s="322" t="s">
        <v>122</v>
      </c>
      <c r="I30" s="322" t="s">
        <v>122</v>
      </c>
      <c r="J30" s="322" t="s">
        <v>122</v>
      </c>
      <c r="K30" s="322" t="s">
        <v>122</v>
      </c>
      <c r="L30" s="322" t="s">
        <v>122</v>
      </c>
      <c r="M30" s="322" t="s">
        <v>122</v>
      </c>
      <c r="N30" s="322" t="s">
        <v>122</v>
      </c>
      <c r="O30" s="322" t="s">
        <v>122</v>
      </c>
      <c r="P30" s="322" t="s">
        <v>122</v>
      </c>
      <c r="Q30" s="322" t="s">
        <v>122</v>
      </c>
      <c r="R30" s="322" t="s">
        <v>122</v>
      </c>
      <c r="S30" s="322" t="s">
        <v>122</v>
      </c>
      <c r="T30" s="322" t="s">
        <v>122</v>
      </c>
      <c r="U30" s="322" t="s">
        <v>122</v>
      </c>
      <c r="V30" s="322" t="s">
        <v>122</v>
      </c>
      <c r="W30" s="322" t="s">
        <v>122</v>
      </c>
      <c r="X30" s="322" t="s">
        <v>122</v>
      </c>
      <c r="Y30" s="322" t="s">
        <v>122</v>
      </c>
      <c r="Z30" s="322" t="s">
        <v>122</v>
      </c>
      <c r="AA30" s="322" t="s">
        <v>122</v>
      </c>
      <c r="AB30" s="322" t="s">
        <v>122</v>
      </c>
      <c r="AC30" s="322" t="s">
        <v>122</v>
      </c>
      <c r="AD30" s="322" t="s">
        <v>122</v>
      </c>
      <c r="AE30" s="322" t="s">
        <v>122</v>
      </c>
      <c r="AF30" s="322" t="s">
        <v>122</v>
      </c>
      <c r="AG30" s="322" t="s">
        <v>122</v>
      </c>
      <c r="AH30" s="322" t="s">
        <v>122</v>
      </c>
      <c r="AI30" s="227">
        <v>0</v>
      </c>
      <c r="AJ30" s="227">
        <v>0</v>
      </c>
      <c r="AK30" s="227">
        <v>0</v>
      </c>
      <c r="AL30" s="227">
        <v>0</v>
      </c>
      <c r="AM30" s="227">
        <v>-10</v>
      </c>
      <c r="AN30" s="227">
        <v>-13</v>
      </c>
      <c r="AO30" s="227">
        <v>-20</v>
      </c>
      <c r="AP30" s="227">
        <v>-10</v>
      </c>
      <c r="AQ30" s="227">
        <v>0</v>
      </c>
      <c r="AR30" s="227">
        <v>0</v>
      </c>
      <c r="AS30" s="227">
        <v>0</v>
      </c>
      <c r="AT30" s="227">
        <v>0</v>
      </c>
      <c r="AU30" s="227">
        <v>0</v>
      </c>
      <c r="AV30" s="227">
        <v>0</v>
      </c>
      <c r="AW30" s="227">
        <v>0</v>
      </c>
      <c r="AX30" s="227">
        <v>0</v>
      </c>
      <c r="AY30" s="227">
        <v>0</v>
      </c>
      <c r="AZ30" s="227">
        <v>0</v>
      </c>
      <c r="BA30" s="227">
        <v>0</v>
      </c>
      <c r="BB30" s="227">
        <v>0</v>
      </c>
      <c r="BC30" s="629"/>
      <c r="BD30" s="629"/>
    </row>
    <row r="31" spans="1:58" s="279" customFormat="1" ht="15.75" customHeight="1" x14ac:dyDescent="0.25">
      <c r="A31" s="326" t="s">
        <v>688</v>
      </c>
      <c r="B31" s="321" t="s">
        <v>685</v>
      </c>
      <c r="C31" s="322" t="s">
        <v>122</v>
      </c>
      <c r="D31" s="322" t="s">
        <v>122</v>
      </c>
      <c r="E31" s="322" t="s">
        <v>122</v>
      </c>
      <c r="F31" s="322" t="s">
        <v>122</v>
      </c>
      <c r="G31" s="322" t="s">
        <v>122</v>
      </c>
      <c r="H31" s="322" t="s">
        <v>122</v>
      </c>
      <c r="I31" s="322" t="s">
        <v>122</v>
      </c>
      <c r="J31" s="322" t="s">
        <v>122</v>
      </c>
      <c r="K31" s="322" t="s">
        <v>122</v>
      </c>
      <c r="L31" s="322" t="s">
        <v>122</v>
      </c>
      <c r="M31" s="322" t="s">
        <v>122</v>
      </c>
      <c r="N31" s="322" t="s">
        <v>122</v>
      </c>
      <c r="O31" s="322" t="s">
        <v>122</v>
      </c>
      <c r="P31" s="322" t="s">
        <v>122</v>
      </c>
      <c r="Q31" s="322" t="s">
        <v>122</v>
      </c>
      <c r="R31" s="322" t="s">
        <v>122</v>
      </c>
      <c r="S31" s="322" t="s">
        <v>122</v>
      </c>
      <c r="T31" s="322" t="s">
        <v>122</v>
      </c>
      <c r="U31" s="322" t="s">
        <v>122</v>
      </c>
      <c r="V31" s="322" t="s">
        <v>122</v>
      </c>
      <c r="W31" s="322" t="s">
        <v>122</v>
      </c>
      <c r="X31" s="322" t="s">
        <v>122</v>
      </c>
      <c r="Y31" s="322" t="s">
        <v>122</v>
      </c>
      <c r="Z31" s="322" t="s">
        <v>122</v>
      </c>
      <c r="AA31" s="322" t="s">
        <v>122</v>
      </c>
      <c r="AB31" s="322" t="s">
        <v>122</v>
      </c>
      <c r="AC31" s="322" t="s">
        <v>122</v>
      </c>
      <c r="AD31" s="322" t="s">
        <v>122</v>
      </c>
      <c r="AE31" s="322" t="s">
        <v>122</v>
      </c>
      <c r="AF31" s="322" t="s">
        <v>122</v>
      </c>
      <c r="AG31" s="322" t="s">
        <v>122</v>
      </c>
      <c r="AH31" s="322" t="s">
        <v>122</v>
      </c>
      <c r="AI31" s="227">
        <v>0</v>
      </c>
      <c r="AJ31" s="227">
        <v>0</v>
      </c>
      <c r="AK31" s="227">
        <v>0</v>
      </c>
      <c r="AL31" s="227">
        <v>0</v>
      </c>
      <c r="AM31" s="227">
        <v>-5</v>
      </c>
      <c r="AN31" s="227">
        <v>-5</v>
      </c>
      <c r="AO31" s="227">
        <v>-5</v>
      </c>
      <c r="AP31" s="227">
        <v>-3</v>
      </c>
      <c r="AQ31" s="227">
        <v>0</v>
      </c>
      <c r="AR31" s="227">
        <v>0</v>
      </c>
      <c r="AS31" s="227">
        <v>0</v>
      </c>
      <c r="AT31" s="227">
        <v>0</v>
      </c>
      <c r="AU31" s="227">
        <v>0</v>
      </c>
      <c r="AV31" s="227">
        <v>0</v>
      </c>
      <c r="AW31" s="227">
        <v>0</v>
      </c>
      <c r="AX31" s="227">
        <v>0</v>
      </c>
      <c r="AY31" s="227">
        <v>0</v>
      </c>
      <c r="AZ31" s="227">
        <v>0</v>
      </c>
      <c r="BA31" s="227">
        <v>0</v>
      </c>
      <c r="BB31" s="227">
        <v>0</v>
      </c>
      <c r="BC31" s="629"/>
      <c r="BD31" s="629"/>
    </row>
    <row r="32" spans="1:58" s="279" customFormat="1" ht="15.75" customHeight="1" x14ac:dyDescent="0.25">
      <c r="A32" s="326" t="s">
        <v>689</v>
      </c>
      <c r="B32" s="321" t="s">
        <v>686</v>
      </c>
      <c r="C32" s="322" t="s">
        <v>122</v>
      </c>
      <c r="D32" s="322" t="s">
        <v>122</v>
      </c>
      <c r="E32" s="322" t="s">
        <v>122</v>
      </c>
      <c r="F32" s="322" t="s">
        <v>122</v>
      </c>
      <c r="G32" s="322" t="s">
        <v>122</v>
      </c>
      <c r="H32" s="322" t="s">
        <v>122</v>
      </c>
      <c r="I32" s="322" t="s">
        <v>122</v>
      </c>
      <c r="J32" s="322" t="s">
        <v>122</v>
      </c>
      <c r="K32" s="322" t="s">
        <v>122</v>
      </c>
      <c r="L32" s="322" t="s">
        <v>122</v>
      </c>
      <c r="M32" s="322" t="s">
        <v>122</v>
      </c>
      <c r="N32" s="322" t="s">
        <v>122</v>
      </c>
      <c r="O32" s="322" t="s">
        <v>122</v>
      </c>
      <c r="P32" s="322" t="s">
        <v>122</v>
      </c>
      <c r="Q32" s="322" t="s">
        <v>122</v>
      </c>
      <c r="R32" s="322" t="s">
        <v>122</v>
      </c>
      <c r="S32" s="322" t="s">
        <v>122</v>
      </c>
      <c r="T32" s="322" t="s">
        <v>122</v>
      </c>
      <c r="U32" s="322" t="s">
        <v>122</v>
      </c>
      <c r="V32" s="322" t="s">
        <v>122</v>
      </c>
      <c r="W32" s="322" t="s">
        <v>122</v>
      </c>
      <c r="X32" s="322" t="s">
        <v>122</v>
      </c>
      <c r="Y32" s="322" t="s">
        <v>122</v>
      </c>
      <c r="Z32" s="322" t="s">
        <v>122</v>
      </c>
      <c r="AA32" s="322" t="s">
        <v>122</v>
      </c>
      <c r="AB32" s="322" t="s">
        <v>122</v>
      </c>
      <c r="AC32" s="322" t="s">
        <v>122</v>
      </c>
      <c r="AD32" s="322" t="s">
        <v>122</v>
      </c>
      <c r="AE32" s="322" t="s">
        <v>122</v>
      </c>
      <c r="AF32" s="322" t="s">
        <v>122</v>
      </c>
      <c r="AG32" s="322" t="s">
        <v>122</v>
      </c>
      <c r="AH32" s="322" t="s">
        <v>122</v>
      </c>
      <c r="AI32" s="227">
        <v>0</v>
      </c>
      <c r="AJ32" s="227">
        <v>0</v>
      </c>
      <c r="AK32" s="227">
        <v>0</v>
      </c>
      <c r="AL32" s="227">
        <v>0</v>
      </c>
      <c r="AM32" s="227">
        <v>0</v>
      </c>
      <c r="AN32" s="227">
        <v>0</v>
      </c>
      <c r="AO32" s="259">
        <v>0</v>
      </c>
      <c r="AP32" s="259">
        <v>-5</v>
      </c>
      <c r="AQ32" s="227">
        <v>0</v>
      </c>
      <c r="AR32" s="227">
        <v>0</v>
      </c>
      <c r="AS32" s="227">
        <v>0</v>
      </c>
      <c r="AT32" s="227">
        <v>0</v>
      </c>
      <c r="AU32" s="227">
        <v>0</v>
      </c>
      <c r="AV32" s="227">
        <v>0</v>
      </c>
      <c r="AW32" s="227">
        <v>0</v>
      </c>
      <c r="AX32" s="227">
        <v>0</v>
      </c>
      <c r="AY32" s="227">
        <v>0</v>
      </c>
      <c r="AZ32" s="227">
        <v>0</v>
      </c>
      <c r="BA32" s="227">
        <v>0</v>
      </c>
      <c r="BB32" s="227">
        <v>0</v>
      </c>
      <c r="BC32" s="629"/>
      <c r="BD32" s="629"/>
    </row>
    <row r="33" spans="1:56" s="279" customFormat="1" ht="15.75" customHeight="1" x14ac:dyDescent="0.25">
      <c r="A33" s="61" t="s">
        <v>219</v>
      </c>
      <c r="B33" s="268" t="s">
        <v>388</v>
      </c>
      <c r="C33" s="322" t="s">
        <v>122</v>
      </c>
      <c r="D33" s="322" t="s">
        <v>122</v>
      </c>
      <c r="E33" s="322" t="s">
        <v>122</v>
      </c>
      <c r="F33" s="322" t="s">
        <v>122</v>
      </c>
      <c r="G33" s="322" t="s">
        <v>122</v>
      </c>
      <c r="H33" s="322" t="s">
        <v>122</v>
      </c>
      <c r="I33" s="322" t="s">
        <v>122</v>
      </c>
      <c r="J33" s="322" t="s">
        <v>122</v>
      </c>
      <c r="K33" s="322" t="s">
        <v>122</v>
      </c>
      <c r="L33" s="322" t="s">
        <v>122</v>
      </c>
      <c r="M33" s="322" t="s">
        <v>122</v>
      </c>
      <c r="N33" s="322" t="s">
        <v>122</v>
      </c>
      <c r="O33" s="322" t="s">
        <v>122</v>
      </c>
      <c r="P33" s="322" t="s">
        <v>122</v>
      </c>
      <c r="Q33" s="322" t="s">
        <v>122</v>
      </c>
      <c r="R33" s="322" t="s">
        <v>122</v>
      </c>
      <c r="S33" s="322" t="s">
        <v>122</v>
      </c>
      <c r="T33" s="322" t="s">
        <v>122</v>
      </c>
      <c r="U33" s="322" t="s">
        <v>122</v>
      </c>
      <c r="V33" s="322" t="s">
        <v>122</v>
      </c>
      <c r="W33" s="322" t="s">
        <v>122</v>
      </c>
      <c r="X33" s="322" t="s">
        <v>122</v>
      </c>
      <c r="Y33" s="322" t="s">
        <v>122</v>
      </c>
      <c r="Z33" s="322" t="s">
        <v>122</v>
      </c>
      <c r="AA33" s="322" t="s">
        <v>122</v>
      </c>
      <c r="AB33" s="322" t="s">
        <v>122</v>
      </c>
      <c r="AC33" s="322" t="s">
        <v>122</v>
      </c>
      <c r="AD33" s="322" t="s">
        <v>122</v>
      </c>
      <c r="AE33" s="322" t="s">
        <v>122</v>
      </c>
      <c r="AF33" s="322" t="s">
        <v>122</v>
      </c>
      <c r="AG33" s="322" t="s">
        <v>122</v>
      </c>
      <c r="AH33" s="322" t="s">
        <v>122</v>
      </c>
      <c r="AI33" s="255">
        <v>-96</v>
      </c>
      <c r="AJ33" s="255">
        <v>-85</v>
      </c>
      <c r="AK33" s="255">
        <v>-101</v>
      </c>
      <c r="AL33" s="255">
        <v>-116</v>
      </c>
      <c r="AM33" s="266">
        <v>-108</v>
      </c>
      <c r="AN33" s="266">
        <v>-117</v>
      </c>
      <c r="AO33" s="254">
        <v>-129</v>
      </c>
      <c r="AP33" s="254">
        <v>-132</v>
      </c>
      <c r="AQ33" s="600">
        <v>-125</v>
      </c>
      <c r="AR33" s="254">
        <v>-124</v>
      </c>
      <c r="AS33" s="254">
        <v>-126</v>
      </c>
      <c r="AT33" s="254">
        <v>-141</v>
      </c>
      <c r="AU33" s="254">
        <v>-138</v>
      </c>
      <c r="AV33" s="254">
        <v>-117</v>
      </c>
      <c r="AW33" s="254">
        <v>-93</v>
      </c>
      <c r="AX33" s="254">
        <v>-91</v>
      </c>
      <c r="AY33" s="254">
        <v>-88.475466999999995</v>
      </c>
      <c r="AZ33" s="254">
        <v>-86</v>
      </c>
      <c r="BA33" s="254">
        <v>-85</v>
      </c>
      <c r="BB33" s="254">
        <v>-90</v>
      </c>
      <c r="BC33" s="629"/>
      <c r="BD33" s="629"/>
    </row>
    <row r="34" spans="1:56" s="279" customFormat="1" ht="15.75" customHeight="1" x14ac:dyDescent="0.25">
      <c r="A34" s="326" t="s">
        <v>683</v>
      </c>
      <c r="B34" s="321" t="s">
        <v>684</v>
      </c>
      <c r="C34" s="322" t="s">
        <v>122</v>
      </c>
      <c r="D34" s="322" t="s">
        <v>122</v>
      </c>
      <c r="E34" s="322" t="s">
        <v>122</v>
      </c>
      <c r="F34" s="322" t="s">
        <v>122</v>
      </c>
      <c r="G34" s="322" t="s">
        <v>122</v>
      </c>
      <c r="H34" s="322" t="s">
        <v>122</v>
      </c>
      <c r="I34" s="322" t="s">
        <v>122</v>
      </c>
      <c r="J34" s="322" t="s">
        <v>122</v>
      </c>
      <c r="K34" s="322" t="s">
        <v>122</v>
      </c>
      <c r="L34" s="322" t="s">
        <v>122</v>
      </c>
      <c r="M34" s="322" t="s">
        <v>122</v>
      </c>
      <c r="N34" s="322" t="s">
        <v>122</v>
      </c>
      <c r="O34" s="322" t="s">
        <v>122</v>
      </c>
      <c r="P34" s="322" t="s">
        <v>122</v>
      </c>
      <c r="Q34" s="322" t="s">
        <v>122</v>
      </c>
      <c r="R34" s="322" t="s">
        <v>122</v>
      </c>
      <c r="S34" s="322" t="s">
        <v>122</v>
      </c>
      <c r="T34" s="322" t="s">
        <v>122</v>
      </c>
      <c r="U34" s="322" t="s">
        <v>122</v>
      </c>
      <c r="V34" s="322" t="s">
        <v>122</v>
      </c>
      <c r="W34" s="322" t="s">
        <v>122</v>
      </c>
      <c r="X34" s="322" t="s">
        <v>122</v>
      </c>
      <c r="Y34" s="322" t="s">
        <v>122</v>
      </c>
      <c r="Z34" s="322" t="s">
        <v>122</v>
      </c>
      <c r="AA34" s="322" t="s">
        <v>122</v>
      </c>
      <c r="AB34" s="322" t="s">
        <v>122</v>
      </c>
      <c r="AC34" s="322" t="s">
        <v>122</v>
      </c>
      <c r="AD34" s="322" t="s">
        <v>122</v>
      </c>
      <c r="AE34" s="322" t="s">
        <v>122</v>
      </c>
      <c r="AF34" s="322" t="s">
        <v>122</v>
      </c>
      <c r="AG34" s="322" t="s">
        <v>122</v>
      </c>
      <c r="AH34" s="322" t="s">
        <v>122</v>
      </c>
      <c r="AI34" s="227">
        <v>0</v>
      </c>
      <c r="AJ34" s="227">
        <v>0</v>
      </c>
      <c r="AK34" s="227">
        <v>0</v>
      </c>
      <c r="AL34" s="227">
        <v>0</v>
      </c>
      <c r="AM34" s="259">
        <v>-108</v>
      </c>
      <c r="AN34" s="259">
        <v>-117</v>
      </c>
      <c r="AO34" s="227">
        <v>-129</v>
      </c>
      <c r="AP34" s="259">
        <v>-132</v>
      </c>
      <c r="AQ34" s="58">
        <v>-125</v>
      </c>
      <c r="AR34" s="227">
        <v>-124</v>
      </c>
      <c r="AS34" s="227">
        <v>-126</v>
      </c>
      <c r="AT34" s="227">
        <v>-141</v>
      </c>
      <c r="AU34" s="227">
        <v>-138</v>
      </c>
      <c r="AV34" s="227">
        <v>-117</v>
      </c>
      <c r="AW34" s="227">
        <v>-93</v>
      </c>
      <c r="AX34" s="227">
        <v>-91</v>
      </c>
      <c r="AY34" s="227">
        <v>-88.475466999999995</v>
      </c>
      <c r="AZ34" s="227">
        <v>-86</v>
      </c>
      <c r="BA34" s="227">
        <v>-85</v>
      </c>
      <c r="BB34" s="227">
        <v>-90</v>
      </c>
      <c r="BC34" s="629"/>
      <c r="BD34" s="629"/>
    </row>
    <row r="35" spans="1:56" s="279" customFormat="1" ht="15.75" customHeight="1" x14ac:dyDescent="0.25">
      <c r="A35" s="62" t="s">
        <v>220</v>
      </c>
      <c r="B35" s="257" t="s">
        <v>387</v>
      </c>
      <c r="C35" s="322" t="s">
        <v>122</v>
      </c>
      <c r="D35" s="322" t="s">
        <v>122</v>
      </c>
      <c r="E35" s="322" t="s">
        <v>122</v>
      </c>
      <c r="F35" s="322" t="s">
        <v>122</v>
      </c>
      <c r="G35" s="322" t="s">
        <v>122</v>
      </c>
      <c r="H35" s="322" t="s">
        <v>122</v>
      </c>
      <c r="I35" s="322" t="s">
        <v>122</v>
      </c>
      <c r="J35" s="322" t="s">
        <v>122</v>
      </c>
      <c r="K35" s="322" t="s">
        <v>122</v>
      </c>
      <c r="L35" s="322" t="s">
        <v>122</v>
      </c>
      <c r="M35" s="322" t="s">
        <v>122</v>
      </c>
      <c r="N35" s="322" t="s">
        <v>122</v>
      </c>
      <c r="O35" s="322" t="s">
        <v>122</v>
      </c>
      <c r="P35" s="322" t="s">
        <v>122</v>
      </c>
      <c r="Q35" s="322" t="s">
        <v>122</v>
      </c>
      <c r="R35" s="322" t="s">
        <v>122</v>
      </c>
      <c r="S35" s="322" t="s">
        <v>122</v>
      </c>
      <c r="T35" s="322" t="s">
        <v>122</v>
      </c>
      <c r="U35" s="322" t="s">
        <v>122</v>
      </c>
      <c r="V35" s="322" t="s">
        <v>122</v>
      </c>
      <c r="W35" s="322" t="s">
        <v>122</v>
      </c>
      <c r="X35" s="322" t="s">
        <v>122</v>
      </c>
      <c r="Y35" s="322" t="s">
        <v>122</v>
      </c>
      <c r="Z35" s="322" t="s">
        <v>122</v>
      </c>
      <c r="AA35" s="322" t="s">
        <v>122</v>
      </c>
      <c r="AB35" s="322" t="s">
        <v>122</v>
      </c>
      <c r="AC35" s="322" t="s">
        <v>122</v>
      </c>
      <c r="AD35" s="322" t="s">
        <v>122</v>
      </c>
      <c r="AE35" s="322" t="s">
        <v>122</v>
      </c>
      <c r="AF35" s="322" t="s">
        <v>122</v>
      </c>
      <c r="AG35" s="322" t="s">
        <v>122</v>
      </c>
      <c r="AH35" s="322" t="s">
        <v>122</v>
      </c>
      <c r="AI35" s="254">
        <v>-19</v>
      </c>
      <c r="AJ35" s="254">
        <v>-15</v>
      </c>
      <c r="AK35" s="254">
        <v>-16</v>
      </c>
      <c r="AL35" s="254">
        <v>-16</v>
      </c>
      <c r="AM35" s="257">
        <v>-17</v>
      </c>
      <c r="AN35" s="257">
        <v>-22</v>
      </c>
      <c r="AO35" s="254">
        <v>-23</v>
      </c>
      <c r="AP35" s="254">
        <v>-22</v>
      </c>
      <c r="AQ35" s="254">
        <v>-22</v>
      </c>
      <c r="AR35" s="254">
        <v>-23</v>
      </c>
      <c r="AS35" s="254">
        <v>-22</v>
      </c>
      <c r="AT35" s="254">
        <v>-23</v>
      </c>
      <c r="AU35" s="254">
        <v>-22</v>
      </c>
      <c r="AV35" s="254">
        <v>-23</v>
      </c>
      <c r="AW35" s="254">
        <v>-18</v>
      </c>
      <c r="AX35" s="254">
        <v>-13</v>
      </c>
      <c r="AY35" s="254">
        <v>-11.961656</v>
      </c>
      <c r="AZ35" s="254">
        <v>-12</v>
      </c>
      <c r="BA35" s="254">
        <v>-12</v>
      </c>
      <c r="BB35" s="254">
        <v>-12</v>
      </c>
      <c r="BC35" s="629"/>
      <c r="BD35" s="629"/>
    </row>
    <row r="36" spans="1:56" s="279" customFormat="1" ht="15.75" customHeight="1" x14ac:dyDescent="0.25">
      <c r="A36" s="326" t="s">
        <v>683</v>
      </c>
      <c r="B36" s="321" t="s">
        <v>684</v>
      </c>
      <c r="C36" s="322" t="s">
        <v>122</v>
      </c>
      <c r="D36" s="322" t="s">
        <v>122</v>
      </c>
      <c r="E36" s="322" t="s">
        <v>122</v>
      </c>
      <c r="F36" s="322" t="s">
        <v>122</v>
      </c>
      <c r="G36" s="322" t="s">
        <v>122</v>
      </c>
      <c r="H36" s="322" t="s">
        <v>122</v>
      </c>
      <c r="I36" s="322" t="s">
        <v>122</v>
      </c>
      <c r="J36" s="322" t="s">
        <v>122</v>
      </c>
      <c r="K36" s="322" t="s">
        <v>122</v>
      </c>
      <c r="L36" s="322" t="s">
        <v>122</v>
      </c>
      <c r="M36" s="322" t="s">
        <v>122</v>
      </c>
      <c r="N36" s="322" t="s">
        <v>122</v>
      </c>
      <c r="O36" s="322" t="s">
        <v>122</v>
      </c>
      <c r="P36" s="322" t="s">
        <v>122</v>
      </c>
      <c r="Q36" s="322" t="s">
        <v>122</v>
      </c>
      <c r="R36" s="322" t="s">
        <v>122</v>
      </c>
      <c r="S36" s="322" t="s">
        <v>122</v>
      </c>
      <c r="T36" s="322" t="s">
        <v>122</v>
      </c>
      <c r="U36" s="322" t="s">
        <v>122</v>
      </c>
      <c r="V36" s="322" t="s">
        <v>122</v>
      </c>
      <c r="W36" s="322" t="s">
        <v>122</v>
      </c>
      <c r="X36" s="322" t="s">
        <v>122</v>
      </c>
      <c r="Y36" s="322" t="s">
        <v>122</v>
      </c>
      <c r="Z36" s="322" t="s">
        <v>122</v>
      </c>
      <c r="AA36" s="322" t="s">
        <v>122</v>
      </c>
      <c r="AB36" s="322" t="s">
        <v>122</v>
      </c>
      <c r="AC36" s="322" t="s">
        <v>122</v>
      </c>
      <c r="AD36" s="322" t="s">
        <v>122</v>
      </c>
      <c r="AE36" s="322" t="s">
        <v>122</v>
      </c>
      <c r="AF36" s="322" t="s">
        <v>122</v>
      </c>
      <c r="AG36" s="322" t="s">
        <v>122</v>
      </c>
      <c r="AH36" s="322" t="s">
        <v>122</v>
      </c>
      <c r="AI36" s="227">
        <v>0</v>
      </c>
      <c r="AJ36" s="227">
        <v>0</v>
      </c>
      <c r="AK36" s="227">
        <v>0</v>
      </c>
      <c r="AL36" s="227">
        <v>0</v>
      </c>
      <c r="AM36" s="225">
        <v>-17</v>
      </c>
      <c r="AN36" s="225">
        <v>-22</v>
      </c>
      <c r="AO36" s="227">
        <v>-23</v>
      </c>
      <c r="AP36" s="225">
        <v>-22</v>
      </c>
      <c r="AQ36" s="58">
        <v>-22</v>
      </c>
      <c r="AR36" s="227">
        <v>-23</v>
      </c>
      <c r="AS36" s="227">
        <v>-22</v>
      </c>
      <c r="AT36" s="227">
        <v>-23</v>
      </c>
      <c r="AU36" s="227">
        <v>-22</v>
      </c>
      <c r="AV36" s="227">
        <v>-23</v>
      </c>
      <c r="AW36" s="227">
        <v>-18</v>
      </c>
      <c r="AX36" s="227">
        <v>-13</v>
      </c>
      <c r="AY36" s="227">
        <v>-11.961656</v>
      </c>
      <c r="AZ36" s="227">
        <v>-12</v>
      </c>
      <c r="BA36" s="227">
        <v>-12</v>
      </c>
      <c r="BB36" s="227">
        <v>-12</v>
      </c>
      <c r="BC36" s="629"/>
      <c r="BD36" s="629"/>
    </row>
    <row r="37" spans="1:56" s="279" customFormat="1" ht="15.75" customHeight="1" x14ac:dyDescent="0.25">
      <c r="A37" s="62" t="s">
        <v>655</v>
      </c>
      <c r="B37" s="257" t="s">
        <v>656</v>
      </c>
      <c r="C37" s="494" t="s">
        <v>122</v>
      </c>
      <c r="D37" s="494" t="s">
        <v>122</v>
      </c>
      <c r="E37" s="494" t="s">
        <v>122</v>
      </c>
      <c r="F37" s="494" t="s">
        <v>122</v>
      </c>
      <c r="G37" s="494" t="s">
        <v>122</v>
      </c>
      <c r="H37" s="494" t="s">
        <v>122</v>
      </c>
      <c r="I37" s="494" t="s">
        <v>122</v>
      </c>
      <c r="J37" s="494" t="s">
        <v>122</v>
      </c>
      <c r="K37" s="494" t="s">
        <v>122</v>
      </c>
      <c r="L37" s="494" t="s">
        <v>122</v>
      </c>
      <c r="M37" s="494" t="s">
        <v>122</v>
      </c>
      <c r="N37" s="494" t="s">
        <v>122</v>
      </c>
      <c r="O37" s="494" t="s">
        <v>122</v>
      </c>
      <c r="P37" s="494" t="s">
        <v>122</v>
      </c>
      <c r="Q37" s="494" t="s">
        <v>122</v>
      </c>
      <c r="R37" s="494" t="s">
        <v>122</v>
      </c>
      <c r="S37" s="494" t="s">
        <v>122</v>
      </c>
      <c r="T37" s="494" t="s">
        <v>122</v>
      </c>
      <c r="U37" s="494" t="s">
        <v>122</v>
      </c>
      <c r="V37" s="494" t="s">
        <v>122</v>
      </c>
      <c r="W37" s="494" t="s">
        <v>122</v>
      </c>
      <c r="X37" s="494" t="s">
        <v>122</v>
      </c>
      <c r="Y37" s="494" t="s">
        <v>122</v>
      </c>
      <c r="Z37" s="494" t="s">
        <v>122</v>
      </c>
      <c r="AA37" s="494" t="s">
        <v>122</v>
      </c>
      <c r="AB37" s="494" t="s">
        <v>122</v>
      </c>
      <c r="AC37" s="494" t="s">
        <v>122</v>
      </c>
      <c r="AD37" s="494" t="s">
        <v>122</v>
      </c>
      <c r="AE37" s="494" t="s">
        <v>122</v>
      </c>
      <c r="AF37" s="494" t="s">
        <v>122</v>
      </c>
      <c r="AG37" s="494" t="s">
        <v>122</v>
      </c>
      <c r="AH37" s="494" t="s">
        <v>122</v>
      </c>
      <c r="AI37" s="257">
        <v>0</v>
      </c>
      <c r="AJ37" s="257">
        <v>0</v>
      </c>
      <c r="AK37" s="257">
        <v>0</v>
      </c>
      <c r="AL37" s="257">
        <v>0</v>
      </c>
      <c r="AM37" s="257">
        <v>-4</v>
      </c>
      <c r="AN37" s="257">
        <v>-4</v>
      </c>
      <c r="AO37" s="257">
        <v>-6</v>
      </c>
      <c r="AP37" s="254">
        <v>-8</v>
      </c>
      <c r="AQ37" s="254">
        <v>-3</v>
      </c>
      <c r="AR37" s="254">
        <v>-5</v>
      </c>
      <c r="AS37" s="254">
        <v>-2</v>
      </c>
      <c r="AT37" s="254">
        <v>-9</v>
      </c>
      <c r="AU37" s="254">
        <v>-4</v>
      </c>
      <c r="AV37" s="254">
        <v>-3</v>
      </c>
      <c r="AW37" s="254">
        <v>-1</v>
      </c>
      <c r="AX37" s="254">
        <v>-1</v>
      </c>
      <c r="AY37" s="254">
        <v>-1.012365</v>
      </c>
      <c r="AZ37" s="254">
        <v>-2</v>
      </c>
      <c r="BA37" s="254">
        <v>-2</v>
      </c>
      <c r="BB37" s="254">
        <v>-2</v>
      </c>
      <c r="BC37" s="629"/>
      <c r="BD37" s="629"/>
    </row>
    <row r="38" spans="1:56" s="279" customFormat="1" ht="15.75" customHeight="1" x14ac:dyDescent="0.25">
      <c r="A38" s="47" t="s">
        <v>204</v>
      </c>
      <c r="B38" s="48" t="s">
        <v>313</v>
      </c>
      <c r="C38" s="266">
        <v>-1043.086</v>
      </c>
      <c r="D38" s="266">
        <v>-987.90200000000004</v>
      </c>
      <c r="E38" s="266">
        <v>-959.15499999999997</v>
      </c>
      <c r="F38" s="266">
        <v>-990.00500000000034</v>
      </c>
      <c r="G38" s="266">
        <v>-1004.705</v>
      </c>
      <c r="H38" s="266">
        <v>-962.29200000000003</v>
      </c>
      <c r="I38" s="266">
        <v>-952.20500000000004</v>
      </c>
      <c r="J38" s="266">
        <v>-979.947</v>
      </c>
      <c r="K38" s="266">
        <v>-1000.963</v>
      </c>
      <c r="L38" s="266">
        <v>-1207</v>
      </c>
      <c r="M38" s="266">
        <v>-1185.232</v>
      </c>
      <c r="N38" s="266">
        <v>-1035.4509999999998</v>
      </c>
      <c r="O38" s="266">
        <v>-1198.152</v>
      </c>
      <c r="P38" s="266">
        <v>-1246.8600000000001</v>
      </c>
      <c r="Q38" s="266">
        <v>-1319.7170000000001</v>
      </c>
      <c r="R38" s="266">
        <v>-1344.2219999999998</v>
      </c>
      <c r="S38" s="266">
        <v>-1193.8430000000001</v>
      </c>
      <c r="T38" s="266">
        <v>-1125.6969999999999</v>
      </c>
      <c r="U38" s="266">
        <v>-923.81899999999996</v>
      </c>
      <c r="V38" s="266">
        <v>-798.17300000000023</v>
      </c>
      <c r="W38" s="266">
        <v>-727.00599999999997</v>
      </c>
      <c r="X38" s="266">
        <v>-838.77100000000007</v>
      </c>
      <c r="Y38" s="266">
        <v>-855.61500000000001</v>
      </c>
      <c r="Z38" s="266">
        <v>-793.10800000000006</v>
      </c>
      <c r="AA38" s="266">
        <v>-761.84900000000005</v>
      </c>
      <c r="AB38" s="267">
        <v>-672.18299999999999</v>
      </c>
      <c r="AC38" s="266">
        <v>-615.39800000000002</v>
      </c>
      <c r="AD38" s="266">
        <v>-579.76999999999964</v>
      </c>
      <c r="AE38" s="267" t="e">
        <v>#VALUE!</v>
      </c>
      <c r="AF38" s="267">
        <v>-552</v>
      </c>
      <c r="AG38" s="267">
        <v>-546</v>
      </c>
      <c r="AH38" s="267">
        <v>-574</v>
      </c>
      <c r="AI38" s="267">
        <v>-574</v>
      </c>
      <c r="AJ38" s="267">
        <v>-579</v>
      </c>
      <c r="AK38" s="267">
        <v>-584</v>
      </c>
      <c r="AL38" s="267">
        <v>-576</v>
      </c>
      <c r="AM38" s="267">
        <v>-536</v>
      </c>
      <c r="AN38" s="267">
        <v>-550</v>
      </c>
      <c r="AO38" s="267">
        <v>-567</v>
      </c>
      <c r="AP38" s="254">
        <v>-596</v>
      </c>
      <c r="AQ38" s="254">
        <v>-576</v>
      </c>
      <c r="AR38" s="267">
        <v>-579</v>
      </c>
      <c r="AS38" s="267">
        <v>-592</v>
      </c>
      <c r="AT38" s="267">
        <v>-600</v>
      </c>
      <c r="AU38" s="267">
        <v>-586</v>
      </c>
      <c r="AV38" s="267">
        <v>-437</v>
      </c>
      <c r="AW38" s="267">
        <v>-238</v>
      </c>
      <c r="AX38" s="267">
        <v>-194</v>
      </c>
      <c r="AY38" s="267">
        <v>-168.42726599999997</v>
      </c>
      <c r="AZ38" s="267">
        <v>-158</v>
      </c>
      <c r="BA38" s="267">
        <v>-158</v>
      </c>
      <c r="BB38" s="267">
        <v>-202</v>
      </c>
      <c r="BC38" s="629"/>
      <c r="BD38" s="629"/>
    </row>
    <row r="39" spans="1:56" s="343" customFormat="1" ht="15.75" customHeight="1" x14ac:dyDescent="0.25">
      <c r="A39" s="361"/>
      <c r="B39" s="361"/>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40"/>
      <c r="AD39" s="339"/>
      <c r="AE39" s="341"/>
      <c r="AF39" s="341"/>
      <c r="AG39" s="342"/>
      <c r="AH39" s="491"/>
      <c r="AI39" s="491"/>
      <c r="AJ39" s="342"/>
      <c r="AK39" s="342"/>
      <c r="AL39" s="342"/>
      <c r="AM39" s="342"/>
      <c r="AN39" s="342"/>
      <c r="AO39" s="342"/>
      <c r="AP39" s="342"/>
      <c r="AQ39" s="692"/>
      <c r="AR39" s="692"/>
      <c r="AS39" s="692"/>
      <c r="AT39" s="692"/>
      <c r="AU39" s="692"/>
      <c r="AV39" s="692"/>
      <c r="AW39" s="692"/>
      <c r="AX39" s="692"/>
      <c r="AY39" s="692"/>
      <c r="AZ39" s="692"/>
      <c r="BA39" s="692"/>
      <c r="BB39" s="692"/>
      <c r="BC39" s="629"/>
      <c r="BD39" s="629"/>
    </row>
    <row r="40" spans="1:56" s="343" customFormat="1" ht="15.75" customHeight="1" x14ac:dyDescent="0.25">
      <c r="A40" s="361" t="s">
        <v>615</v>
      </c>
      <c r="B40" s="361" t="s">
        <v>616</v>
      </c>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40"/>
      <c r="AD40" s="339"/>
      <c r="AE40" s="341"/>
      <c r="AF40" s="341"/>
      <c r="AG40" s="342"/>
      <c r="AH40" s="491"/>
      <c r="AI40" s="491"/>
      <c r="AJ40" s="342"/>
      <c r="AK40" s="342"/>
      <c r="AL40" s="342"/>
      <c r="AM40" s="342"/>
      <c r="AN40" s="342"/>
      <c r="AO40" s="342"/>
      <c r="AP40" s="342"/>
      <c r="AQ40" s="696"/>
      <c r="AR40" s="696"/>
      <c r="AS40" s="696"/>
      <c r="AT40" s="696"/>
      <c r="AU40" s="696"/>
      <c r="AV40" s="696"/>
      <c r="AW40" s="696"/>
      <c r="AX40" s="696"/>
      <c r="AY40" s="696"/>
      <c r="AZ40" s="696"/>
      <c r="BA40" s="696"/>
      <c r="BB40" s="696"/>
      <c r="BC40" s="629"/>
      <c r="BD40" s="629"/>
    </row>
    <row r="41" spans="1:56" s="343" customFormat="1" ht="15.75" customHeight="1" thickBot="1" x14ac:dyDescent="0.3">
      <c r="A41" s="333" t="s">
        <v>786</v>
      </c>
      <c r="B41" s="333" t="s">
        <v>404</v>
      </c>
      <c r="C41" s="2"/>
      <c r="D41" s="2"/>
      <c r="E41" s="2"/>
      <c r="F41" s="2"/>
      <c r="G41" s="2"/>
      <c r="H41" s="2"/>
      <c r="I41" s="2"/>
      <c r="J41" s="2"/>
      <c r="K41" s="2"/>
      <c r="L41" s="2"/>
      <c r="M41" s="2"/>
      <c r="N41" s="2"/>
      <c r="O41" s="42"/>
      <c r="P41" s="42"/>
      <c r="Q41" s="42"/>
      <c r="R41" s="42"/>
      <c r="S41" s="42"/>
      <c r="T41" s="42"/>
      <c r="U41" s="42"/>
      <c r="V41" s="42"/>
      <c r="W41" s="42"/>
      <c r="X41" s="2"/>
      <c r="Y41" s="2"/>
      <c r="Z41" s="2"/>
      <c r="AA41" s="2"/>
      <c r="AB41" s="2"/>
      <c r="AC41" s="265"/>
      <c r="AD41" s="2"/>
      <c r="AE41" s="223"/>
      <c r="AF41" s="223"/>
      <c r="AG41" s="260"/>
      <c r="AH41" s="260"/>
      <c r="AI41" s="260"/>
      <c r="AJ41" s="260"/>
      <c r="AK41" s="260"/>
      <c r="AL41" s="260"/>
      <c r="AM41" s="121"/>
      <c r="AN41" s="121"/>
      <c r="AO41" s="260"/>
      <c r="AP41" s="121"/>
      <c r="AQ41" s="695"/>
      <c r="AR41" s="692"/>
      <c r="AS41" s="692"/>
      <c r="AT41" s="692"/>
      <c r="AU41" s="692"/>
      <c r="AV41" s="692"/>
      <c r="AW41" s="692"/>
      <c r="AX41" s="692"/>
      <c r="AY41" s="692"/>
      <c r="AZ41" s="692"/>
      <c r="BA41" s="692"/>
      <c r="BB41" s="692"/>
      <c r="BC41" s="629"/>
      <c r="BD41" s="629"/>
    </row>
    <row r="42" spans="1:56" s="343" customFormat="1" ht="15.75" customHeight="1" thickBot="1" x14ac:dyDescent="0.3">
      <c r="A42" s="334" t="s">
        <v>344</v>
      </c>
      <c r="B42" s="335" t="s">
        <v>160</v>
      </c>
      <c r="C42" s="335" t="s">
        <v>22</v>
      </c>
      <c r="D42" s="335" t="s">
        <v>23</v>
      </c>
      <c r="E42" s="335" t="s">
        <v>24</v>
      </c>
      <c r="F42" s="335" t="s">
        <v>25</v>
      </c>
      <c r="G42" s="335" t="s">
        <v>26</v>
      </c>
      <c r="H42" s="335" t="s">
        <v>27</v>
      </c>
      <c r="I42" s="335" t="s">
        <v>28</v>
      </c>
      <c r="J42" s="335" t="s">
        <v>29</v>
      </c>
      <c r="K42" s="335" t="s">
        <v>30</v>
      </c>
      <c r="L42" s="335" t="s">
        <v>31</v>
      </c>
      <c r="M42" s="335" t="s">
        <v>32</v>
      </c>
      <c r="N42" s="335" t="s">
        <v>33</v>
      </c>
      <c r="O42" s="335" t="s">
        <v>34</v>
      </c>
      <c r="P42" s="335" t="s">
        <v>35</v>
      </c>
      <c r="Q42" s="335" t="s">
        <v>36</v>
      </c>
      <c r="R42" s="335" t="s">
        <v>37</v>
      </c>
      <c r="S42" s="335" t="s">
        <v>38</v>
      </c>
      <c r="T42" s="335" t="s">
        <v>39</v>
      </c>
      <c r="U42" s="335" t="s">
        <v>40</v>
      </c>
      <c r="V42" s="335" t="s">
        <v>41</v>
      </c>
      <c r="W42" s="335" t="s">
        <v>101</v>
      </c>
      <c r="X42" s="335" t="s">
        <v>102</v>
      </c>
      <c r="Y42" s="335" t="s">
        <v>104</v>
      </c>
      <c r="Z42" s="335" t="s">
        <v>110</v>
      </c>
      <c r="AA42" s="335" t="s">
        <v>105</v>
      </c>
      <c r="AB42" s="335" t="s">
        <v>106</v>
      </c>
      <c r="AC42" s="335" t="s">
        <v>107</v>
      </c>
      <c r="AD42" s="335" t="s">
        <v>109</v>
      </c>
      <c r="AE42" s="336" t="s">
        <v>111</v>
      </c>
      <c r="AF42" s="336" t="s">
        <v>113</v>
      </c>
      <c r="AG42" s="336" t="s">
        <v>114</v>
      </c>
      <c r="AH42" s="336" t="s">
        <v>115</v>
      </c>
      <c r="AI42" s="336" t="s">
        <v>116</v>
      </c>
      <c r="AJ42" s="336" t="s">
        <v>117</v>
      </c>
      <c r="AK42" s="336" t="s">
        <v>118</v>
      </c>
      <c r="AL42" s="336" t="s">
        <v>119</v>
      </c>
      <c r="AM42" s="336" t="s">
        <v>120</v>
      </c>
      <c r="AN42" s="336" t="s">
        <v>200</v>
      </c>
      <c r="AO42" s="336" t="s">
        <v>201</v>
      </c>
      <c r="AP42" s="336" t="s">
        <v>431</v>
      </c>
      <c r="AQ42" s="658" t="s">
        <v>646</v>
      </c>
      <c r="AR42" s="658" t="s">
        <v>653</v>
      </c>
      <c r="AS42" s="658" t="s">
        <v>664</v>
      </c>
      <c r="AT42" s="658" t="s">
        <v>796</v>
      </c>
      <c r="AU42" s="658" t="s">
        <v>810</v>
      </c>
      <c r="AV42" s="658" t="s">
        <v>828</v>
      </c>
      <c r="AW42" s="658" t="s">
        <v>905</v>
      </c>
      <c r="AX42" s="658" t="s">
        <v>913</v>
      </c>
      <c r="AY42" s="336" t="s">
        <v>927</v>
      </c>
      <c r="AZ42" s="336" t="s">
        <v>929</v>
      </c>
      <c r="BA42" s="336" t="s">
        <v>931</v>
      </c>
      <c r="BB42" s="336" t="s">
        <v>933</v>
      </c>
      <c r="BC42" s="629"/>
      <c r="BD42" s="629"/>
    </row>
    <row r="43" spans="1:56" s="343" customFormat="1" ht="15.75" customHeight="1" x14ac:dyDescent="0.25">
      <c r="A43" s="65" t="s">
        <v>667</v>
      </c>
      <c r="B43" s="66" t="s">
        <v>740</v>
      </c>
      <c r="C43" s="264">
        <v>-989.58900000000006</v>
      </c>
      <c r="D43" s="264">
        <v>-924.3</v>
      </c>
      <c r="E43" s="264">
        <v>-918.34399999999994</v>
      </c>
      <c r="F43" s="264">
        <v>-1001.027</v>
      </c>
      <c r="G43" s="264">
        <v>-964.33600000000001</v>
      </c>
      <c r="H43" s="264">
        <v>-912.26100000000008</v>
      </c>
      <c r="I43" s="264">
        <v>-910.92600000000004</v>
      </c>
      <c r="J43" s="264">
        <v>-958.47399999999982</v>
      </c>
      <c r="K43" s="264">
        <v>-949.22199999999998</v>
      </c>
      <c r="L43" s="264">
        <v>-972.62099999999987</v>
      </c>
      <c r="M43" s="264">
        <v>-1110.354</v>
      </c>
      <c r="N43" s="264">
        <v>-1115.0650000000005</v>
      </c>
      <c r="O43" s="67">
        <v>-1096.3029999999999</v>
      </c>
      <c r="P43" s="67">
        <v>-1149.2049999999999</v>
      </c>
      <c r="Q43" s="67">
        <v>-1217.511</v>
      </c>
      <c r="R43" s="67">
        <v>-1201.8949999999998</v>
      </c>
      <c r="S43" s="264">
        <v>-1059.511</v>
      </c>
      <c r="T43" s="264">
        <v>-991.18499999999995</v>
      </c>
      <c r="U43" s="264">
        <v>-786.53200000000004</v>
      </c>
      <c r="V43" s="264">
        <v>-669.67699999999968</v>
      </c>
      <c r="W43" s="264">
        <v>-594.49299999999994</v>
      </c>
      <c r="X43" s="264">
        <v>-702.44600000000003</v>
      </c>
      <c r="Y43" s="264">
        <v>-703.87400000000002</v>
      </c>
      <c r="Z43" s="264">
        <v>-637.84300000000019</v>
      </c>
      <c r="AA43" s="264">
        <v>-602.31700000000001</v>
      </c>
      <c r="AB43" s="264">
        <v>-518.35900000000004</v>
      </c>
      <c r="AC43" s="264">
        <v>-455.17899999999997</v>
      </c>
      <c r="AD43" s="264">
        <v>-453.34500000000003</v>
      </c>
      <c r="AE43" s="264">
        <v>-418</v>
      </c>
      <c r="AF43" s="264">
        <v>-421</v>
      </c>
      <c r="AG43" s="264">
        <v>-408</v>
      </c>
      <c r="AH43" s="264">
        <v>-432</v>
      </c>
      <c r="AI43" s="264">
        <v>-439</v>
      </c>
      <c r="AJ43" s="264">
        <v>-455</v>
      </c>
      <c r="AK43" s="264">
        <v>-442</v>
      </c>
      <c r="AL43" s="264">
        <v>-423</v>
      </c>
      <c r="AM43" s="264">
        <v>-392</v>
      </c>
      <c r="AN43" s="264">
        <v>-389</v>
      </c>
      <c r="AO43" s="264">
        <v>-384</v>
      </c>
      <c r="AP43" s="264">
        <v>-416</v>
      </c>
      <c r="AQ43" s="67">
        <v>-420</v>
      </c>
      <c r="AR43" s="67">
        <v>-421</v>
      </c>
      <c r="AS43" s="67">
        <v>-435</v>
      </c>
      <c r="AT43" s="67">
        <v>-420</v>
      </c>
      <c r="AU43" s="67">
        <v>-417</v>
      </c>
      <c r="AV43" s="67">
        <v>-288</v>
      </c>
      <c r="AW43" s="67">
        <v>-122</v>
      </c>
      <c r="AX43" s="67">
        <v>-85</v>
      </c>
      <c r="AY43" s="67">
        <v>-63.831936000000006</v>
      </c>
      <c r="AZ43" s="67">
        <v>-55</v>
      </c>
      <c r="BA43" s="67">
        <v>-57</v>
      </c>
      <c r="BB43" s="67">
        <v>-94</v>
      </c>
      <c r="BC43" s="629"/>
      <c r="BD43" s="629"/>
    </row>
    <row r="44" spans="1:56" s="343" customFormat="1" ht="15.75" customHeight="1" x14ac:dyDescent="0.25">
      <c r="A44" s="344" t="s">
        <v>675</v>
      </c>
      <c r="B44" s="345" t="s">
        <v>674</v>
      </c>
      <c r="C44" s="278">
        <v>-21.416</v>
      </c>
      <c r="D44" s="278">
        <v>-10.857000000000003</v>
      </c>
      <c r="E44" s="278">
        <v>-9.5920000000000005</v>
      </c>
      <c r="F44" s="278">
        <v>-5.6049999999999969</v>
      </c>
      <c r="G44" s="278">
        <v>-6.9020000000000001</v>
      </c>
      <c r="H44" s="278">
        <v>-10.332999999999998</v>
      </c>
      <c r="I44" s="278">
        <v>-7.2309999999999999</v>
      </c>
      <c r="J44" s="278">
        <v>-5.8100000000000032</v>
      </c>
      <c r="K44" s="278">
        <v>-8.5120000000000005</v>
      </c>
      <c r="L44" s="278">
        <v>-10.887</v>
      </c>
      <c r="M44" s="278">
        <v>-12.709</v>
      </c>
      <c r="N44" s="278">
        <v>-13.575999999999993</v>
      </c>
      <c r="O44" s="240">
        <v>-6.657</v>
      </c>
      <c r="P44" s="240">
        <v>-7.2259999999999991</v>
      </c>
      <c r="Q44" s="240">
        <v>-7.2060000000000004</v>
      </c>
      <c r="R44" s="240">
        <v>-6.1500000000000021</v>
      </c>
      <c r="S44" s="278">
        <v>-4.33</v>
      </c>
      <c r="T44" s="278">
        <v>-19.594999999999999</v>
      </c>
      <c r="U44" s="278">
        <v>-12.792</v>
      </c>
      <c r="V44" s="278">
        <v>-12.386999999999999</v>
      </c>
      <c r="W44" s="278">
        <v>-2.39</v>
      </c>
      <c r="X44" s="278">
        <v>-29.96</v>
      </c>
      <c r="Y44" s="278">
        <v>-18.937000000000001</v>
      </c>
      <c r="Z44" s="278">
        <v>-46.162000000000013</v>
      </c>
      <c r="AA44" s="278">
        <v>-25.997</v>
      </c>
      <c r="AB44" s="278">
        <v>-13.193</v>
      </c>
      <c r="AC44" s="278">
        <v>-18.45</v>
      </c>
      <c r="AD44" s="278">
        <v>-16.36</v>
      </c>
      <c r="AE44" s="278">
        <v>-16</v>
      </c>
      <c r="AF44" s="278">
        <v>-23</v>
      </c>
      <c r="AG44" s="278">
        <v>-25</v>
      </c>
      <c r="AH44" s="278">
        <v>-38</v>
      </c>
      <c r="AI44" s="278">
        <v>-21</v>
      </c>
      <c r="AJ44" s="278">
        <v>-42</v>
      </c>
      <c r="AK44" s="278">
        <v>-41</v>
      </c>
      <c r="AL44" s="278">
        <v>-32</v>
      </c>
      <c r="AM44" s="278">
        <v>-5</v>
      </c>
      <c r="AN44" s="278">
        <v>-4</v>
      </c>
      <c r="AO44" s="278">
        <v>-3</v>
      </c>
      <c r="AP44" s="278">
        <v>-2</v>
      </c>
      <c r="AQ44" s="58">
        <v>-4</v>
      </c>
      <c r="AR44" s="58">
        <v>-4</v>
      </c>
      <c r="AS44" s="58">
        <v>-4</v>
      </c>
      <c r="AT44" s="58">
        <v>0</v>
      </c>
      <c r="AU44" s="58">
        <v>-3</v>
      </c>
      <c r="AV44" s="58">
        <v>-2</v>
      </c>
      <c r="AW44" s="58">
        <v>-2</v>
      </c>
      <c r="AX44" s="58">
        <v>-8</v>
      </c>
      <c r="AY44" s="58">
        <v>-1.946617</v>
      </c>
      <c r="AZ44" s="58">
        <v>-4</v>
      </c>
      <c r="BA44" s="58">
        <v>-4</v>
      </c>
      <c r="BB44" s="58">
        <v>-13</v>
      </c>
      <c r="BC44" s="629"/>
      <c r="BD44" s="629"/>
    </row>
    <row r="45" spans="1:56" s="343" customFormat="1" ht="15.75" customHeight="1" x14ac:dyDescent="0.25">
      <c r="A45" s="344" t="s">
        <v>739</v>
      </c>
      <c r="B45" s="345" t="s">
        <v>673</v>
      </c>
      <c r="C45" s="278">
        <v>-968.173</v>
      </c>
      <c r="D45" s="278">
        <v>-913.44299999999998</v>
      </c>
      <c r="E45" s="278">
        <v>-908.75199999999995</v>
      </c>
      <c r="F45" s="278">
        <v>-995.42200000000003</v>
      </c>
      <c r="G45" s="278">
        <v>-957.43399999999997</v>
      </c>
      <c r="H45" s="278">
        <v>-901.92800000000011</v>
      </c>
      <c r="I45" s="278">
        <v>-903.69500000000005</v>
      </c>
      <c r="J45" s="278">
        <v>-952.66399999999976</v>
      </c>
      <c r="K45" s="278">
        <v>-940.71</v>
      </c>
      <c r="L45" s="278">
        <v>-961.73399999999992</v>
      </c>
      <c r="M45" s="278">
        <v>-1097.645</v>
      </c>
      <c r="N45" s="278">
        <v>-1101.4890000000005</v>
      </c>
      <c r="O45" s="240">
        <v>-1089.646</v>
      </c>
      <c r="P45" s="240">
        <v>-1141.979</v>
      </c>
      <c r="Q45" s="240">
        <v>-1210.3050000000001</v>
      </c>
      <c r="R45" s="240">
        <v>-1195.7449999999997</v>
      </c>
      <c r="S45" s="278">
        <v>-1055.181</v>
      </c>
      <c r="T45" s="278">
        <v>-971.58999999999992</v>
      </c>
      <c r="U45" s="278">
        <v>-773.74</v>
      </c>
      <c r="V45" s="278">
        <v>-657.28999999999974</v>
      </c>
      <c r="W45" s="278">
        <v>-592.10299999999995</v>
      </c>
      <c r="X45" s="278">
        <v>-672.48599999999999</v>
      </c>
      <c r="Y45" s="278">
        <v>-684.93700000000001</v>
      </c>
      <c r="Z45" s="278">
        <v>-591.68100000000015</v>
      </c>
      <c r="AA45" s="278">
        <v>-576.32000000000005</v>
      </c>
      <c r="AB45" s="278">
        <v>-505.166</v>
      </c>
      <c r="AC45" s="278">
        <v>-436.72899999999998</v>
      </c>
      <c r="AD45" s="278">
        <v>-436.98500000000001</v>
      </c>
      <c r="AE45" s="278">
        <v>-402</v>
      </c>
      <c r="AF45" s="278">
        <v>-398</v>
      </c>
      <c r="AG45" s="278">
        <v>-383</v>
      </c>
      <c r="AH45" s="278">
        <v>-394</v>
      </c>
      <c r="AI45" s="278">
        <v>-418</v>
      </c>
      <c r="AJ45" s="278">
        <v>-413</v>
      </c>
      <c r="AK45" s="278">
        <v>-401</v>
      </c>
      <c r="AL45" s="278">
        <v>-391</v>
      </c>
      <c r="AM45" s="278">
        <v>-374</v>
      </c>
      <c r="AN45" s="278">
        <v>-374</v>
      </c>
      <c r="AO45" s="278">
        <v>-377</v>
      </c>
      <c r="AP45" s="278">
        <v>-407</v>
      </c>
      <c r="AQ45" s="58">
        <v>-408</v>
      </c>
      <c r="AR45" s="58">
        <v>-403</v>
      </c>
      <c r="AS45" s="58">
        <v>-416</v>
      </c>
      <c r="AT45" s="58">
        <v>-413</v>
      </c>
      <c r="AU45" s="58">
        <v>-404</v>
      </c>
      <c r="AV45" s="58">
        <v>-278</v>
      </c>
      <c r="AW45" s="58">
        <v>-114</v>
      </c>
      <c r="AX45" s="58">
        <v>-70</v>
      </c>
      <c r="AY45" s="58">
        <v>-53.869458000000002</v>
      </c>
      <c r="AZ45" s="58">
        <v>-42</v>
      </c>
      <c r="BA45" s="58">
        <v>-41</v>
      </c>
      <c r="BB45" s="58">
        <v>-67</v>
      </c>
      <c r="BC45" s="629"/>
      <c r="BD45" s="629"/>
    </row>
    <row r="46" spans="1:56" s="343" customFormat="1" ht="15.75" customHeight="1" x14ac:dyDescent="0.25">
      <c r="A46" s="344" t="s">
        <v>676</v>
      </c>
      <c r="B46" s="345" t="s">
        <v>310</v>
      </c>
      <c r="C46" s="278">
        <v>0</v>
      </c>
      <c r="D46" s="278">
        <v>0</v>
      </c>
      <c r="E46" s="278">
        <v>0</v>
      </c>
      <c r="F46" s="278">
        <v>0</v>
      </c>
      <c r="G46" s="278">
        <v>0</v>
      </c>
      <c r="H46" s="278">
        <v>0</v>
      </c>
      <c r="I46" s="278">
        <v>0</v>
      </c>
      <c r="J46" s="278">
        <v>0</v>
      </c>
      <c r="K46" s="278">
        <v>0</v>
      </c>
      <c r="L46" s="278">
        <v>0</v>
      </c>
      <c r="M46" s="278">
        <v>0</v>
      </c>
      <c r="N46" s="278">
        <v>0</v>
      </c>
      <c r="O46" s="278">
        <v>0</v>
      </c>
      <c r="P46" s="278">
        <v>0</v>
      </c>
      <c r="Q46" s="278">
        <v>0</v>
      </c>
      <c r="R46" s="278">
        <v>0</v>
      </c>
      <c r="S46" s="278">
        <v>0</v>
      </c>
      <c r="T46" s="278">
        <v>0</v>
      </c>
      <c r="U46" s="278">
        <v>0</v>
      </c>
      <c r="V46" s="278">
        <v>0</v>
      </c>
      <c r="W46" s="278">
        <v>0</v>
      </c>
      <c r="X46" s="278">
        <v>0</v>
      </c>
      <c r="Y46" s="278">
        <v>0</v>
      </c>
      <c r="Z46" s="278">
        <v>0</v>
      </c>
      <c r="AA46" s="278">
        <v>0</v>
      </c>
      <c r="AB46" s="278">
        <v>0</v>
      </c>
      <c r="AC46" s="278">
        <v>0</v>
      </c>
      <c r="AD46" s="278">
        <v>0</v>
      </c>
      <c r="AE46" s="278">
        <v>0</v>
      </c>
      <c r="AF46" s="278">
        <v>0</v>
      </c>
      <c r="AG46" s="278">
        <v>0</v>
      </c>
      <c r="AH46" s="278">
        <v>0</v>
      </c>
      <c r="AI46" s="278">
        <v>0</v>
      </c>
      <c r="AJ46" s="278">
        <v>0</v>
      </c>
      <c r="AK46" s="278">
        <v>0</v>
      </c>
      <c r="AL46" s="278">
        <v>0</v>
      </c>
      <c r="AM46" s="278">
        <v>-13</v>
      </c>
      <c r="AN46" s="278">
        <v>-11</v>
      </c>
      <c r="AO46" s="278">
        <v>-4</v>
      </c>
      <c r="AP46" s="278">
        <v>-7</v>
      </c>
      <c r="AQ46" s="58">
        <v>-8</v>
      </c>
      <c r="AR46" s="58">
        <v>-14</v>
      </c>
      <c r="AS46" s="58">
        <v>-15</v>
      </c>
      <c r="AT46" s="58">
        <v>-7</v>
      </c>
      <c r="AU46" s="58">
        <v>-10</v>
      </c>
      <c r="AV46" s="58">
        <v>-8</v>
      </c>
      <c r="AW46" s="58">
        <v>-6</v>
      </c>
      <c r="AX46" s="58">
        <v>-7</v>
      </c>
      <c r="AY46" s="58">
        <v>-8.0158609999999992</v>
      </c>
      <c r="AZ46" s="58">
        <v>-9</v>
      </c>
      <c r="BA46" s="58">
        <v>-12</v>
      </c>
      <c r="BB46" s="58">
        <v>-14</v>
      </c>
      <c r="BC46" s="629"/>
      <c r="BD46" s="629"/>
    </row>
    <row r="47" spans="1:56" s="343" customFormat="1" ht="15.75" customHeight="1" x14ac:dyDescent="0.25">
      <c r="A47" s="36" t="s">
        <v>403</v>
      </c>
      <c r="B47" s="38" t="s">
        <v>614</v>
      </c>
      <c r="C47" s="274">
        <v>-35.701000000000001</v>
      </c>
      <c r="D47" s="274">
        <v>-31.169000000000004</v>
      </c>
      <c r="E47" s="274">
        <v>-26.536000000000001</v>
      </c>
      <c r="F47" s="274">
        <v>-25.912999999999997</v>
      </c>
      <c r="G47" s="274">
        <v>-26.956</v>
      </c>
      <c r="H47" s="274">
        <v>-26.647000000000002</v>
      </c>
      <c r="I47" s="274">
        <v>-25.202000000000002</v>
      </c>
      <c r="J47" s="274">
        <v>-44.576999999999998</v>
      </c>
      <c r="K47" s="274">
        <v>-50.973999999999997</v>
      </c>
      <c r="L47" s="274">
        <v>-53.041000000000004</v>
      </c>
      <c r="M47" s="274">
        <v>-74.165999999999997</v>
      </c>
      <c r="N47" s="274">
        <v>-99.997000000000014</v>
      </c>
      <c r="O47" s="237">
        <v>-98.951999999999998</v>
      </c>
      <c r="P47" s="237">
        <v>-94.745000000000005</v>
      </c>
      <c r="Q47" s="237">
        <v>-99.799000000000007</v>
      </c>
      <c r="R47" s="237">
        <v>-137.51400000000001</v>
      </c>
      <c r="S47" s="274">
        <v>-124.364</v>
      </c>
      <c r="T47" s="274">
        <v>-120.923</v>
      </c>
      <c r="U47" s="274">
        <v>-116.792</v>
      </c>
      <c r="V47" s="274">
        <v>-110.50900000000004</v>
      </c>
      <c r="W47" s="274">
        <v>-121.74299999999999</v>
      </c>
      <c r="X47" s="274">
        <v>-126.51599999999999</v>
      </c>
      <c r="Y47" s="274">
        <v>-133.12700000000001</v>
      </c>
      <c r="Z47" s="274">
        <v>-131.29000000000005</v>
      </c>
      <c r="AA47" s="274">
        <v>-135.953</v>
      </c>
      <c r="AB47" s="274">
        <v>-131.34200000000001</v>
      </c>
      <c r="AC47" s="274">
        <v>-133.327</v>
      </c>
      <c r="AD47" s="274">
        <v>-108.37799999999999</v>
      </c>
      <c r="AE47" s="274">
        <v>-90</v>
      </c>
      <c r="AF47" s="278">
        <v>-100</v>
      </c>
      <c r="AG47" s="278">
        <v>-93</v>
      </c>
      <c r="AH47" s="278">
        <v>-112</v>
      </c>
      <c r="AI47" s="278">
        <v>-110</v>
      </c>
      <c r="AJ47" s="274">
        <v>-100</v>
      </c>
      <c r="AK47" s="274">
        <v>-117</v>
      </c>
      <c r="AL47" s="274">
        <v>-137</v>
      </c>
      <c r="AM47" s="274">
        <v>-125</v>
      </c>
      <c r="AN47" s="274">
        <v>-139</v>
      </c>
      <c r="AO47" s="274">
        <v>-152</v>
      </c>
      <c r="AP47" s="274">
        <v>-154</v>
      </c>
      <c r="AQ47" s="229">
        <v>-147</v>
      </c>
      <c r="AR47" s="229">
        <v>-147</v>
      </c>
      <c r="AS47" s="229">
        <v>-148</v>
      </c>
      <c r="AT47" s="229">
        <v>-164</v>
      </c>
      <c r="AU47" s="229">
        <v>-160</v>
      </c>
      <c r="AV47" s="229">
        <v>-140</v>
      </c>
      <c r="AW47" s="229">
        <v>-111</v>
      </c>
      <c r="AX47" s="229">
        <v>-104</v>
      </c>
      <c r="AY47" s="58">
        <v>-100.437123</v>
      </c>
      <c r="AZ47" s="58">
        <v>-98</v>
      </c>
      <c r="BA47" s="58">
        <v>-97</v>
      </c>
      <c r="BB47" s="58">
        <v>-102</v>
      </c>
      <c r="BC47" s="629"/>
      <c r="BD47" s="629"/>
    </row>
    <row r="48" spans="1:56" s="343" customFormat="1" ht="15.75" hidden="1" customHeight="1" x14ac:dyDescent="0.25">
      <c r="A48" s="36" t="s">
        <v>216</v>
      </c>
      <c r="B48" s="38" t="s">
        <v>385</v>
      </c>
      <c r="C48" s="274">
        <v>0</v>
      </c>
      <c r="D48" s="274">
        <v>0</v>
      </c>
      <c r="E48" s="274">
        <v>0</v>
      </c>
      <c r="F48" s="274">
        <v>0</v>
      </c>
      <c r="G48" s="274">
        <v>0</v>
      </c>
      <c r="H48" s="274">
        <v>0</v>
      </c>
      <c r="I48" s="274">
        <v>0</v>
      </c>
      <c r="J48" s="274">
        <v>-3.5529999999999999</v>
      </c>
      <c r="K48" s="274">
        <v>-4.4999999999999998E-2</v>
      </c>
      <c r="L48" s="274">
        <v>-0.17799999999999999</v>
      </c>
      <c r="M48" s="274">
        <v>-1</v>
      </c>
      <c r="N48" s="274">
        <v>-9.9000000000000074E-2</v>
      </c>
      <c r="O48" s="237">
        <v>-2.8970000000000002</v>
      </c>
      <c r="P48" s="237">
        <v>-2.91</v>
      </c>
      <c r="Q48" s="237">
        <v>-2.407</v>
      </c>
      <c r="R48" s="237">
        <v>-4.8130000000000006</v>
      </c>
      <c r="S48" s="274">
        <v>-9.968</v>
      </c>
      <c r="T48" s="274">
        <v>-13.589</v>
      </c>
      <c r="U48" s="274">
        <v>-20.495000000000001</v>
      </c>
      <c r="V48" s="274">
        <v>-17.987000000000002</v>
      </c>
      <c r="W48" s="274">
        <v>-10.77</v>
      </c>
      <c r="X48" s="274">
        <v>-9.8090000000000011</v>
      </c>
      <c r="Y48" s="274">
        <v>-18.777999999999999</v>
      </c>
      <c r="Z48" s="274">
        <v>-23.811</v>
      </c>
      <c r="AA48" s="274">
        <v>-23.579000000000001</v>
      </c>
      <c r="AB48" s="274">
        <v>-22.481999999999999</v>
      </c>
      <c r="AC48" s="274">
        <v>-26.891999999999999</v>
      </c>
      <c r="AD48" s="274">
        <v>-18.047000000000004</v>
      </c>
      <c r="AE48" s="274">
        <v>-30</v>
      </c>
      <c r="AF48" s="274">
        <v>-31</v>
      </c>
      <c r="AG48" s="274">
        <v>-45</v>
      </c>
      <c r="AH48" s="274">
        <v>-30</v>
      </c>
      <c r="AI48" s="274">
        <v>-25</v>
      </c>
      <c r="AJ48" s="274">
        <v>-24</v>
      </c>
      <c r="AK48" s="274">
        <v>-25</v>
      </c>
      <c r="AL48" s="274">
        <v>-16</v>
      </c>
      <c r="AM48" s="274">
        <v>-15</v>
      </c>
      <c r="AN48" s="274">
        <v>-18</v>
      </c>
      <c r="AO48" s="274">
        <v>-25</v>
      </c>
      <c r="AP48" s="274">
        <v>-18</v>
      </c>
      <c r="AQ48" s="229">
        <v>0</v>
      </c>
      <c r="AR48" s="229">
        <v>0</v>
      </c>
      <c r="AS48" s="229">
        <v>0</v>
      </c>
      <c r="AT48" s="229">
        <v>0</v>
      </c>
      <c r="AU48" s="229">
        <v>0</v>
      </c>
      <c r="AV48" s="229">
        <v>0</v>
      </c>
      <c r="AW48" s="229"/>
      <c r="AX48" s="229"/>
      <c r="AY48" s="229">
        <v>0</v>
      </c>
      <c r="AZ48" s="229"/>
      <c r="BA48" s="229"/>
      <c r="BB48" s="229"/>
      <c r="BC48" s="629"/>
      <c r="BD48" s="629"/>
    </row>
    <row r="49" spans="1:56" s="343" customFormat="1" ht="13.5" hidden="1" x14ac:dyDescent="0.25">
      <c r="A49" s="344" t="s">
        <v>680</v>
      </c>
      <c r="B49" s="345" t="s">
        <v>677</v>
      </c>
      <c r="C49" s="278">
        <v>0</v>
      </c>
      <c r="D49" s="278">
        <v>0</v>
      </c>
      <c r="E49" s="278">
        <v>0</v>
      </c>
      <c r="F49" s="278">
        <v>0</v>
      </c>
      <c r="G49" s="278">
        <v>0</v>
      </c>
      <c r="H49" s="278">
        <v>0</v>
      </c>
      <c r="I49" s="278">
        <v>0</v>
      </c>
      <c r="J49" s="278">
        <v>-3.5529999999999999</v>
      </c>
      <c r="K49" s="278">
        <v>-4.4999999999999998E-2</v>
      </c>
      <c r="L49" s="278">
        <v>-0.17799999999999999</v>
      </c>
      <c r="M49" s="259">
        <v>-1</v>
      </c>
      <c r="N49" s="259">
        <v>-9.9000000000000074E-2</v>
      </c>
      <c r="O49" s="240">
        <v>-2.4820000000000002</v>
      </c>
      <c r="P49" s="240">
        <v>-2.5099999999999998</v>
      </c>
      <c r="Q49" s="240">
        <v>-1.7989999999999999</v>
      </c>
      <c r="R49" s="240">
        <v>-3.12</v>
      </c>
      <c r="S49" s="278">
        <v>-7.1239999999999997</v>
      </c>
      <c r="T49" s="278">
        <v>-9.4570000000000007</v>
      </c>
      <c r="U49" s="278">
        <v>-11.355</v>
      </c>
      <c r="V49" s="278">
        <v>-10.801000000000002</v>
      </c>
      <c r="W49" s="278">
        <v>-7.819</v>
      </c>
      <c r="X49" s="278">
        <v>-7.0610000000000008</v>
      </c>
      <c r="Y49" s="278">
        <v>-10.037000000000001</v>
      </c>
      <c r="Z49" s="278">
        <v>-16.010000000000002</v>
      </c>
      <c r="AA49" s="278">
        <v>-14.912000000000001</v>
      </c>
      <c r="AB49" s="278">
        <v>-14.87</v>
      </c>
      <c r="AC49" s="278">
        <v>-16.452999999999999</v>
      </c>
      <c r="AD49" s="278">
        <v>-10.965000000000002</v>
      </c>
      <c r="AE49" s="278">
        <v>-14</v>
      </c>
      <c r="AF49" s="278">
        <v>-18</v>
      </c>
      <c r="AG49" s="278">
        <v>-24</v>
      </c>
      <c r="AH49" s="278">
        <v>-23</v>
      </c>
      <c r="AI49" s="278">
        <v>-20</v>
      </c>
      <c r="AJ49" s="278">
        <v>-18</v>
      </c>
      <c r="AK49" s="278">
        <v>-19</v>
      </c>
      <c r="AL49" s="278">
        <v>-12</v>
      </c>
      <c r="AM49" s="278">
        <v>0</v>
      </c>
      <c r="AN49" s="493">
        <v>0</v>
      </c>
      <c r="AO49" s="493">
        <v>0</v>
      </c>
      <c r="AP49" s="493">
        <v>0</v>
      </c>
      <c r="AQ49" s="241">
        <v>0</v>
      </c>
      <c r="AR49" s="241">
        <v>0</v>
      </c>
      <c r="AS49" s="241">
        <v>0</v>
      </c>
      <c r="AT49" s="241">
        <v>0</v>
      </c>
      <c r="AU49" s="241">
        <v>0</v>
      </c>
      <c r="AV49" s="241">
        <v>0</v>
      </c>
      <c r="AW49" s="241"/>
      <c r="AX49" s="241"/>
      <c r="AY49" s="241">
        <v>0</v>
      </c>
      <c r="AZ49" s="241"/>
      <c r="BA49" s="241"/>
      <c r="BB49" s="241"/>
      <c r="BC49" s="629"/>
      <c r="BD49" s="629"/>
    </row>
    <row r="50" spans="1:56" s="343" customFormat="1" ht="13.5" hidden="1" x14ac:dyDescent="0.25">
      <c r="A50" s="344" t="s">
        <v>681</v>
      </c>
      <c r="B50" s="345" t="s">
        <v>678</v>
      </c>
      <c r="C50" s="225">
        <v>0</v>
      </c>
      <c r="D50" s="225">
        <v>0</v>
      </c>
      <c r="E50" s="225">
        <v>0</v>
      </c>
      <c r="F50" s="225">
        <v>0</v>
      </c>
      <c r="G50" s="225">
        <v>0</v>
      </c>
      <c r="H50" s="225">
        <v>0</v>
      </c>
      <c r="I50" s="225">
        <v>0</v>
      </c>
      <c r="J50" s="225">
        <v>0</v>
      </c>
      <c r="K50" s="225">
        <v>0</v>
      </c>
      <c r="L50" s="225">
        <v>0</v>
      </c>
      <c r="M50" s="225">
        <v>0</v>
      </c>
      <c r="N50" s="225">
        <v>0</v>
      </c>
      <c r="O50" s="58">
        <v>-0.32500000000000001</v>
      </c>
      <c r="P50" s="58">
        <v>-0.35700000000000004</v>
      </c>
      <c r="Q50" s="58">
        <v>-0.51800000000000002</v>
      </c>
      <c r="R50" s="58">
        <v>-0.94699999999999984</v>
      </c>
      <c r="S50" s="225">
        <v>-1.78</v>
      </c>
      <c r="T50" s="225">
        <v>-2.2930000000000001</v>
      </c>
      <c r="U50" s="225">
        <v>-3.2629999999999999</v>
      </c>
      <c r="V50" s="225">
        <v>-1.5909999999999995</v>
      </c>
      <c r="W50" s="225">
        <v>-1.2010000000000001</v>
      </c>
      <c r="X50" s="225">
        <v>-1.367</v>
      </c>
      <c r="Y50" s="225">
        <v>-2.7570000000000001</v>
      </c>
      <c r="Z50" s="225">
        <v>-6.6820000000000004</v>
      </c>
      <c r="AA50" s="225">
        <v>-4.2279999999999998</v>
      </c>
      <c r="AB50" s="225">
        <v>-3.7930000000000001</v>
      </c>
      <c r="AC50" s="225">
        <v>-6.0720000000000001</v>
      </c>
      <c r="AD50" s="225">
        <v>-4.5070000000000032</v>
      </c>
      <c r="AE50" s="225">
        <v>-9</v>
      </c>
      <c r="AF50" s="225">
        <v>-7</v>
      </c>
      <c r="AG50" s="225">
        <v>-13</v>
      </c>
      <c r="AH50" s="225">
        <v>-4</v>
      </c>
      <c r="AI50" s="225">
        <v>-2</v>
      </c>
      <c r="AJ50" s="225">
        <v>-3</v>
      </c>
      <c r="AK50" s="225">
        <v>-3</v>
      </c>
      <c r="AL50" s="225">
        <v>-3</v>
      </c>
      <c r="AM50" s="225">
        <v>-15</v>
      </c>
      <c r="AN50" s="493">
        <v>0</v>
      </c>
      <c r="AO50" s="493">
        <v>0</v>
      </c>
      <c r="AP50" s="493">
        <v>0</v>
      </c>
      <c r="AQ50" s="241">
        <v>0</v>
      </c>
      <c r="AR50" s="241">
        <v>0</v>
      </c>
      <c r="AS50" s="241">
        <v>0</v>
      </c>
      <c r="AT50" s="241">
        <v>0</v>
      </c>
      <c r="AU50" s="241">
        <v>0</v>
      </c>
      <c r="AV50" s="241">
        <v>0</v>
      </c>
      <c r="AW50" s="241"/>
      <c r="AX50" s="241"/>
      <c r="AY50" s="241">
        <v>0</v>
      </c>
      <c r="AZ50" s="241"/>
      <c r="BA50" s="241"/>
      <c r="BB50" s="241"/>
      <c r="BC50" s="629"/>
      <c r="BD50" s="629"/>
    </row>
    <row r="51" spans="1:56" s="343" customFormat="1" ht="27" hidden="1" x14ac:dyDescent="0.25">
      <c r="A51" s="344" t="s">
        <v>682</v>
      </c>
      <c r="B51" s="345" t="s">
        <v>679</v>
      </c>
      <c r="C51" s="225">
        <v>0</v>
      </c>
      <c r="D51" s="225">
        <v>0</v>
      </c>
      <c r="E51" s="225">
        <v>0</v>
      </c>
      <c r="F51" s="225">
        <v>0</v>
      </c>
      <c r="G51" s="225">
        <v>0</v>
      </c>
      <c r="H51" s="225">
        <v>0</v>
      </c>
      <c r="I51" s="225">
        <v>0</v>
      </c>
      <c r="J51" s="225">
        <v>0</v>
      </c>
      <c r="K51" s="225">
        <v>0</v>
      </c>
      <c r="L51" s="225">
        <v>0</v>
      </c>
      <c r="M51" s="225"/>
      <c r="N51" s="225">
        <v>0</v>
      </c>
      <c r="O51" s="58">
        <v>-0.09</v>
      </c>
      <c r="P51" s="58">
        <v>-4.300000000000001E-2</v>
      </c>
      <c r="Q51" s="58">
        <v>-0.09</v>
      </c>
      <c r="R51" s="58">
        <v>-0.746</v>
      </c>
      <c r="S51" s="225">
        <v>-1.0640000000000001</v>
      </c>
      <c r="T51" s="225">
        <v>-1.839</v>
      </c>
      <c r="U51" s="225">
        <v>-5.8769999999999998</v>
      </c>
      <c r="V51" s="225">
        <v>-5.5950000000000006</v>
      </c>
      <c r="W51" s="225">
        <v>-1.75</v>
      </c>
      <c r="X51" s="225">
        <v>-1.3809999999999998</v>
      </c>
      <c r="Y51" s="225">
        <v>-5.984</v>
      </c>
      <c r="Z51" s="225">
        <v>-1.1190000000000002</v>
      </c>
      <c r="AA51" s="225">
        <v>-4.4390000000000001</v>
      </c>
      <c r="AB51" s="225">
        <v>-3.819</v>
      </c>
      <c r="AC51" s="225">
        <v>-4.367</v>
      </c>
      <c r="AD51" s="225">
        <v>-2.5749999999999984</v>
      </c>
      <c r="AE51" s="225">
        <v>-7</v>
      </c>
      <c r="AF51" s="225">
        <v>-6</v>
      </c>
      <c r="AG51" s="225">
        <v>-8</v>
      </c>
      <c r="AH51" s="225">
        <v>-3</v>
      </c>
      <c r="AI51" s="225">
        <v>-3</v>
      </c>
      <c r="AJ51" s="225">
        <v>-3</v>
      </c>
      <c r="AK51" s="225">
        <v>-3</v>
      </c>
      <c r="AL51" s="225">
        <v>-1</v>
      </c>
      <c r="AM51" s="225">
        <v>0</v>
      </c>
      <c r="AN51" s="493">
        <v>0</v>
      </c>
      <c r="AO51" s="493">
        <v>0</v>
      </c>
      <c r="AP51" s="493">
        <v>0</v>
      </c>
      <c r="AQ51" s="241">
        <v>0</v>
      </c>
      <c r="AR51" s="241">
        <v>0</v>
      </c>
      <c r="AS51" s="241">
        <v>0</v>
      </c>
      <c r="AT51" s="241">
        <v>0</v>
      </c>
      <c r="AU51" s="241">
        <v>0</v>
      </c>
      <c r="AV51" s="241">
        <v>0</v>
      </c>
      <c r="AW51" s="241"/>
      <c r="AX51" s="241"/>
      <c r="AY51" s="241">
        <v>0</v>
      </c>
      <c r="AZ51" s="241"/>
      <c r="BA51" s="241"/>
      <c r="BB51" s="241"/>
      <c r="BC51" s="629"/>
      <c r="BD51" s="629"/>
    </row>
    <row r="52" spans="1:56" s="343" customFormat="1" ht="13.5" hidden="1" x14ac:dyDescent="0.25">
      <c r="A52" s="36" t="s">
        <v>381</v>
      </c>
      <c r="B52" s="38" t="s">
        <v>389</v>
      </c>
      <c r="C52" s="269">
        <v>-17.795999999999999</v>
      </c>
      <c r="D52" s="269">
        <v>-32.433</v>
      </c>
      <c r="E52" s="269">
        <v>-14.275</v>
      </c>
      <c r="F52" s="269">
        <v>36.935000000000002</v>
      </c>
      <c r="G52" s="269">
        <v>-13.413</v>
      </c>
      <c r="H52" s="269">
        <v>-23.383999999999997</v>
      </c>
      <c r="I52" s="269">
        <v>-16.077000000000002</v>
      </c>
      <c r="J52" s="269">
        <v>26.657</v>
      </c>
      <c r="K52" s="269">
        <v>-0.90200000000000002</v>
      </c>
      <c r="L52" s="269">
        <v>-0.78500000000000003</v>
      </c>
      <c r="M52" s="269">
        <v>-0.189</v>
      </c>
      <c r="N52" s="269">
        <v>-7.9999999999997851E-3</v>
      </c>
      <c r="O52" s="269">
        <v>0</v>
      </c>
      <c r="P52" s="269">
        <v>0</v>
      </c>
      <c r="Q52" s="269">
        <v>0</v>
      </c>
      <c r="R52" s="269">
        <v>0</v>
      </c>
      <c r="S52" s="269">
        <v>0</v>
      </c>
      <c r="T52" s="269">
        <v>0</v>
      </c>
      <c r="U52" s="269">
        <v>0</v>
      </c>
      <c r="V52" s="269">
        <v>0</v>
      </c>
      <c r="W52" s="269">
        <v>0</v>
      </c>
      <c r="X52" s="269">
        <v>0</v>
      </c>
      <c r="Y52" s="269">
        <v>0</v>
      </c>
      <c r="Z52" s="269">
        <v>0</v>
      </c>
      <c r="AA52" s="269">
        <v>0</v>
      </c>
      <c r="AB52" s="269">
        <v>0</v>
      </c>
      <c r="AC52" s="269">
        <v>0</v>
      </c>
      <c r="AD52" s="269">
        <v>0</v>
      </c>
      <c r="AE52" s="269">
        <v>0</v>
      </c>
      <c r="AF52" s="269">
        <v>0</v>
      </c>
      <c r="AG52" s="269">
        <v>0</v>
      </c>
      <c r="AH52" s="269">
        <v>0</v>
      </c>
      <c r="AI52" s="269">
        <v>0</v>
      </c>
      <c r="AJ52" s="269">
        <v>0</v>
      </c>
      <c r="AK52" s="269">
        <v>0</v>
      </c>
      <c r="AL52" s="269">
        <v>0</v>
      </c>
      <c r="AM52" s="269">
        <v>0</v>
      </c>
      <c r="AN52" s="269">
        <v>0</v>
      </c>
      <c r="AO52" s="269">
        <v>0</v>
      </c>
      <c r="AP52" s="269">
        <v>0</v>
      </c>
      <c r="AQ52" s="229">
        <v>0</v>
      </c>
      <c r="AR52" s="229">
        <v>0</v>
      </c>
      <c r="AS52" s="229">
        <v>0</v>
      </c>
      <c r="AT52" s="229">
        <v>0</v>
      </c>
      <c r="AU52" s="229">
        <v>0</v>
      </c>
      <c r="AV52" s="229">
        <v>0</v>
      </c>
      <c r="AW52" s="229"/>
      <c r="AX52" s="229"/>
      <c r="AY52" s="229">
        <v>0</v>
      </c>
      <c r="AZ52" s="229"/>
      <c r="BA52" s="229"/>
      <c r="BB52" s="229"/>
      <c r="BC52" s="629"/>
      <c r="BD52" s="629"/>
    </row>
    <row r="53" spans="1:56" s="343" customFormat="1" ht="15.75" customHeight="1" x14ac:dyDescent="0.25">
      <c r="A53" s="36" t="s">
        <v>651</v>
      </c>
      <c r="B53" s="38" t="s">
        <v>650</v>
      </c>
      <c r="C53" s="269">
        <v>0</v>
      </c>
      <c r="D53" s="269">
        <v>0</v>
      </c>
      <c r="E53" s="269">
        <v>0</v>
      </c>
      <c r="F53" s="269">
        <v>0</v>
      </c>
      <c r="G53" s="269">
        <v>0</v>
      </c>
      <c r="H53" s="269">
        <v>0</v>
      </c>
      <c r="I53" s="269">
        <v>0</v>
      </c>
      <c r="J53" s="269">
        <v>0</v>
      </c>
      <c r="K53" s="269">
        <v>0</v>
      </c>
      <c r="L53" s="269">
        <v>0</v>
      </c>
      <c r="M53" s="269">
        <v>0</v>
      </c>
      <c r="N53" s="269">
        <v>0</v>
      </c>
      <c r="O53" s="269">
        <v>0</v>
      </c>
      <c r="P53" s="269">
        <v>0</v>
      </c>
      <c r="Q53" s="269">
        <v>0</v>
      </c>
      <c r="R53" s="269">
        <v>0</v>
      </c>
      <c r="S53" s="269">
        <v>0</v>
      </c>
      <c r="T53" s="269">
        <v>0</v>
      </c>
      <c r="U53" s="269">
        <v>0</v>
      </c>
      <c r="V53" s="269">
        <v>0</v>
      </c>
      <c r="W53" s="269">
        <v>0</v>
      </c>
      <c r="X53" s="269">
        <v>0</v>
      </c>
      <c r="Y53" s="269">
        <v>0</v>
      </c>
      <c r="Z53" s="269">
        <v>0</v>
      </c>
      <c r="AA53" s="269">
        <v>0</v>
      </c>
      <c r="AB53" s="269">
        <v>0</v>
      </c>
      <c r="AC53" s="269">
        <v>0</v>
      </c>
      <c r="AD53" s="269">
        <v>0</v>
      </c>
      <c r="AE53" s="269">
        <v>0</v>
      </c>
      <c r="AF53" s="269">
        <v>0</v>
      </c>
      <c r="AG53" s="269">
        <v>0</v>
      </c>
      <c r="AH53" s="269">
        <v>0</v>
      </c>
      <c r="AI53" s="269">
        <v>0</v>
      </c>
      <c r="AJ53" s="269">
        <v>0</v>
      </c>
      <c r="AK53" s="269">
        <v>0</v>
      </c>
      <c r="AL53" s="269">
        <v>0</v>
      </c>
      <c r="AM53" s="269">
        <v>0</v>
      </c>
      <c r="AN53" s="269">
        <v>0</v>
      </c>
      <c r="AO53" s="269">
        <v>0</v>
      </c>
      <c r="AP53" s="269">
        <v>0</v>
      </c>
      <c r="AQ53" s="229">
        <v>-6</v>
      </c>
      <c r="AR53" s="229">
        <v>-6</v>
      </c>
      <c r="AS53" s="229">
        <v>-7</v>
      </c>
      <c r="AT53" s="229">
        <v>-7</v>
      </c>
      <c r="AU53" s="229">
        <v>-5</v>
      </c>
      <c r="AV53" s="229">
        <v>-6</v>
      </c>
      <c r="AW53" s="229">
        <v>-4</v>
      </c>
      <c r="AX53" s="229">
        <v>-4</v>
      </c>
      <c r="AY53" s="229">
        <v>-3.145842</v>
      </c>
      <c r="AZ53" s="229">
        <v>-3</v>
      </c>
      <c r="BA53" s="229">
        <v>-2</v>
      </c>
      <c r="BB53" s="229">
        <v>-4</v>
      </c>
      <c r="BC53" s="629"/>
      <c r="BD53" s="629"/>
    </row>
    <row r="54" spans="1:56" s="343" customFormat="1" ht="15.75" customHeight="1" x14ac:dyDescent="0.25">
      <c r="A54" s="36" t="s">
        <v>655</v>
      </c>
      <c r="B54" s="38" t="s">
        <v>656</v>
      </c>
      <c r="C54" s="269">
        <v>0</v>
      </c>
      <c r="D54" s="269">
        <v>0</v>
      </c>
      <c r="E54" s="269">
        <v>0</v>
      </c>
      <c r="F54" s="269">
        <v>0</v>
      </c>
      <c r="G54" s="269">
        <v>0</v>
      </c>
      <c r="H54" s="269">
        <v>0</v>
      </c>
      <c r="I54" s="269">
        <v>0</v>
      </c>
      <c r="J54" s="269">
        <v>0</v>
      </c>
      <c r="K54" s="269">
        <v>0</v>
      </c>
      <c r="L54" s="269">
        <v>0</v>
      </c>
      <c r="M54" s="269">
        <v>0</v>
      </c>
      <c r="N54" s="269">
        <v>0</v>
      </c>
      <c r="O54" s="269">
        <v>0</v>
      </c>
      <c r="P54" s="269">
        <v>0</v>
      </c>
      <c r="Q54" s="269">
        <v>0</v>
      </c>
      <c r="R54" s="269">
        <v>0</v>
      </c>
      <c r="S54" s="269">
        <v>0</v>
      </c>
      <c r="T54" s="269">
        <v>0</v>
      </c>
      <c r="U54" s="269">
        <v>0</v>
      </c>
      <c r="V54" s="269">
        <v>0</v>
      </c>
      <c r="W54" s="269">
        <v>0</v>
      </c>
      <c r="X54" s="269">
        <v>0</v>
      </c>
      <c r="Y54" s="269">
        <v>0</v>
      </c>
      <c r="Z54" s="269">
        <v>0</v>
      </c>
      <c r="AA54" s="269">
        <v>0</v>
      </c>
      <c r="AB54" s="269">
        <v>0</v>
      </c>
      <c r="AC54" s="269">
        <v>0</v>
      </c>
      <c r="AD54" s="269">
        <v>0</v>
      </c>
      <c r="AE54" s="269">
        <v>0</v>
      </c>
      <c r="AF54" s="269">
        <v>0</v>
      </c>
      <c r="AG54" s="269">
        <v>0</v>
      </c>
      <c r="AH54" s="269">
        <v>0</v>
      </c>
      <c r="AI54" s="269">
        <v>0</v>
      </c>
      <c r="AJ54" s="269">
        <v>0</v>
      </c>
      <c r="AK54" s="269">
        <v>0</v>
      </c>
      <c r="AL54" s="269">
        <v>0</v>
      </c>
      <c r="AM54" s="269">
        <v>-4</v>
      </c>
      <c r="AN54" s="269">
        <v>-4</v>
      </c>
      <c r="AO54" s="269">
        <v>-6</v>
      </c>
      <c r="AP54" s="269">
        <v>-8</v>
      </c>
      <c r="AQ54" s="229">
        <v>-3</v>
      </c>
      <c r="AR54" s="229">
        <v>-5</v>
      </c>
      <c r="AS54" s="229">
        <v>-2</v>
      </c>
      <c r="AT54" s="229">
        <v>-9</v>
      </c>
      <c r="AU54" s="229">
        <v>-4</v>
      </c>
      <c r="AV54" s="229">
        <v>-3</v>
      </c>
      <c r="AW54" s="229">
        <v>-1</v>
      </c>
      <c r="AX54" s="229">
        <v>-1</v>
      </c>
      <c r="AY54" s="229">
        <v>-1.012365</v>
      </c>
      <c r="AZ54" s="229">
        <v>-2</v>
      </c>
      <c r="BA54" s="229">
        <v>-2</v>
      </c>
      <c r="BB54" s="229">
        <v>-2</v>
      </c>
      <c r="BC54" s="629"/>
      <c r="BD54" s="629"/>
    </row>
    <row r="55" spans="1:56" s="343" customFormat="1" ht="15.75" customHeight="1" x14ac:dyDescent="0.25">
      <c r="A55" s="53" t="s">
        <v>204</v>
      </c>
      <c r="B55" s="48" t="s">
        <v>313</v>
      </c>
      <c r="C55" s="266">
        <v>-1043.086</v>
      </c>
      <c r="D55" s="266">
        <v>-987.90200000000004</v>
      </c>
      <c r="E55" s="266">
        <v>-959.15499999999997</v>
      </c>
      <c r="F55" s="266">
        <v>-990.00500000000034</v>
      </c>
      <c r="G55" s="266">
        <v>-1004.705</v>
      </c>
      <c r="H55" s="266">
        <v>-962.29200000000003</v>
      </c>
      <c r="I55" s="266">
        <v>-952.20500000000004</v>
      </c>
      <c r="J55" s="266">
        <v>-979.947</v>
      </c>
      <c r="K55" s="266">
        <v>-1000.963</v>
      </c>
      <c r="L55" s="266">
        <v>-1207</v>
      </c>
      <c r="M55" s="266">
        <v>-1185.232</v>
      </c>
      <c r="N55" s="266">
        <v>-1035.4509999999998</v>
      </c>
      <c r="O55" s="254">
        <v>-1198.152</v>
      </c>
      <c r="P55" s="254">
        <v>-1246.8600000000001</v>
      </c>
      <c r="Q55" s="254">
        <v>-1319.7170000000001</v>
      </c>
      <c r="R55" s="254">
        <v>-1344.2219999999998</v>
      </c>
      <c r="S55" s="266">
        <v>-1193.8430000000001</v>
      </c>
      <c r="T55" s="266">
        <v>-1125.6969999999999</v>
      </c>
      <c r="U55" s="266">
        <v>-923.81899999999996</v>
      </c>
      <c r="V55" s="266">
        <v>-798.17300000000023</v>
      </c>
      <c r="W55" s="266">
        <v>-727.00599999999997</v>
      </c>
      <c r="X55" s="266">
        <v>-838.77100000000007</v>
      </c>
      <c r="Y55" s="266">
        <v>-855.61500000000001</v>
      </c>
      <c r="Z55" s="266">
        <v>-793.10800000000006</v>
      </c>
      <c r="AA55" s="266">
        <v>-761.84900000000005</v>
      </c>
      <c r="AB55" s="267">
        <v>-672.18299999999999</v>
      </c>
      <c r="AC55" s="266">
        <v>-615.39800000000002</v>
      </c>
      <c r="AD55" s="266">
        <v>-579.76999999999964</v>
      </c>
      <c r="AE55" s="267">
        <v>-538</v>
      </c>
      <c r="AF55" s="267">
        <v>-552</v>
      </c>
      <c r="AG55" s="267">
        <v>-546</v>
      </c>
      <c r="AH55" s="267">
        <v>-574</v>
      </c>
      <c r="AI55" s="267">
        <v>-574</v>
      </c>
      <c r="AJ55" s="267">
        <v>-579</v>
      </c>
      <c r="AK55" s="267">
        <v>-584</v>
      </c>
      <c r="AL55" s="267">
        <v>-576</v>
      </c>
      <c r="AM55" s="267">
        <v>-536</v>
      </c>
      <c r="AN55" s="267">
        <v>-550</v>
      </c>
      <c r="AO55" s="267">
        <v>-567</v>
      </c>
      <c r="AP55" s="267">
        <v>-596</v>
      </c>
      <c r="AQ55" s="267">
        <v>-576</v>
      </c>
      <c r="AR55" s="267">
        <v>-579</v>
      </c>
      <c r="AS55" s="267">
        <v>-592</v>
      </c>
      <c r="AT55" s="267">
        <v>-600</v>
      </c>
      <c r="AU55" s="267">
        <v>-586</v>
      </c>
      <c r="AV55" s="267">
        <v>-437</v>
      </c>
      <c r="AW55" s="267">
        <v>-238</v>
      </c>
      <c r="AX55" s="267">
        <v>-194</v>
      </c>
      <c r="AY55" s="267">
        <v>-168.42726599999997</v>
      </c>
      <c r="AZ55" s="267">
        <v>-158</v>
      </c>
      <c r="BA55" s="267">
        <v>-158</v>
      </c>
      <c r="BB55" s="267">
        <v>-202</v>
      </c>
      <c r="BC55" s="629"/>
      <c r="BD55" s="629"/>
    </row>
    <row r="56" spans="1:56" s="279" customFormat="1" ht="15.75" customHeight="1" x14ac:dyDescent="0.25">
      <c r="A56" s="47" t="s">
        <v>3</v>
      </c>
      <c r="B56" s="48" t="s">
        <v>132</v>
      </c>
      <c r="C56" s="266">
        <v>1193.1450000000002</v>
      </c>
      <c r="D56" s="266">
        <v>1108.482</v>
      </c>
      <c r="E56" s="266">
        <v>1332.32</v>
      </c>
      <c r="F56" s="266">
        <v>1417.2349999999994</v>
      </c>
      <c r="G56" s="266">
        <v>1474.4989999999998</v>
      </c>
      <c r="H56" s="266">
        <v>1591.6800000000003</v>
      </c>
      <c r="I56" s="266">
        <v>1719.1570000000006</v>
      </c>
      <c r="J56" s="266">
        <v>1730.8299999999981</v>
      </c>
      <c r="K56" s="266">
        <v>1719.4689999999998</v>
      </c>
      <c r="L56" s="266">
        <v>1674.8820000000001</v>
      </c>
      <c r="M56" s="266">
        <v>1964.1350000000002</v>
      </c>
      <c r="N56" s="266">
        <v>2250.630000000001</v>
      </c>
      <c r="O56" s="266">
        <v>2113.2860000000001</v>
      </c>
      <c r="P56" s="266">
        <v>2045.3389999999999</v>
      </c>
      <c r="Q56" s="266">
        <v>2021.8319999999999</v>
      </c>
      <c r="R56" s="266">
        <v>1908.8110000000011</v>
      </c>
      <c r="S56" s="266">
        <v>1751.39</v>
      </c>
      <c r="T56" s="266">
        <v>1629.1109999999996</v>
      </c>
      <c r="U56" s="266">
        <v>1626.9319999999998</v>
      </c>
      <c r="V56" s="266">
        <v>1714.5290000000005</v>
      </c>
      <c r="W56" s="266">
        <v>1738.6060000000002</v>
      </c>
      <c r="X56" s="266">
        <v>1940.2559999999999</v>
      </c>
      <c r="Y56" s="266">
        <v>1978.7150000000004</v>
      </c>
      <c r="Z56" s="266">
        <v>1865.353999999998</v>
      </c>
      <c r="AA56" s="266">
        <v>1668.9099999999999</v>
      </c>
      <c r="AB56" s="267">
        <v>1683.3620000000001</v>
      </c>
      <c r="AC56" s="266">
        <v>1818.3509999999997</v>
      </c>
      <c r="AD56" s="266">
        <v>1858.0769999999998</v>
      </c>
      <c r="AE56" s="267" t="e">
        <v>#VALUE!</v>
      </c>
      <c r="AF56" s="267">
        <v>1909</v>
      </c>
      <c r="AG56" s="267">
        <v>1972</v>
      </c>
      <c r="AH56" s="267">
        <v>2018</v>
      </c>
      <c r="AI56" s="267">
        <v>2046</v>
      </c>
      <c r="AJ56" s="267">
        <v>2114</v>
      </c>
      <c r="AK56" s="267">
        <v>2197</v>
      </c>
      <c r="AL56" s="267">
        <v>2249</v>
      </c>
      <c r="AM56" s="267">
        <v>2212</v>
      </c>
      <c r="AN56" s="267">
        <v>2287</v>
      </c>
      <c r="AO56" s="267">
        <v>2366</v>
      </c>
      <c r="AP56" s="267">
        <v>2480</v>
      </c>
      <c r="AQ56" s="267">
        <v>2456</v>
      </c>
      <c r="AR56" s="267">
        <v>2540</v>
      </c>
      <c r="AS56" s="267">
        <v>2664</v>
      </c>
      <c r="AT56" s="267">
        <v>2630</v>
      </c>
      <c r="AU56" s="267">
        <v>2708</v>
      </c>
      <c r="AV56" s="267">
        <v>2539</v>
      </c>
      <c r="AW56" s="267">
        <v>2446</v>
      </c>
      <c r="AX56" s="267">
        <v>2653</v>
      </c>
      <c r="AY56" s="267">
        <v>2311.5495759999999</v>
      </c>
      <c r="AZ56" s="267">
        <v>2405</v>
      </c>
      <c r="BA56" s="267">
        <v>2496</v>
      </c>
      <c r="BB56" s="267">
        <v>2669</v>
      </c>
      <c r="BC56" s="629"/>
      <c r="BD56" s="629"/>
    </row>
    <row r="57" spans="1:56" s="279" customFormat="1" ht="15.75" customHeight="1" x14ac:dyDescent="0.25">
      <c r="AQ57" s="262"/>
      <c r="AR57" s="262"/>
      <c r="AS57" s="262"/>
      <c r="AT57" s="262"/>
      <c r="AU57" s="262"/>
      <c r="AV57" s="262"/>
      <c r="AW57" s="262"/>
      <c r="AX57" s="262"/>
      <c r="AY57" s="262"/>
      <c r="AZ57" s="262"/>
      <c r="BA57" s="262"/>
      <c r="BB57" s="262"/>
    </row>
    <row r="58" spans="1:56" s="279" customFormat="1" ht="15.75" customHeight="1" x14ac:dyDescent="0.25">
      <c r="AP58" s="262"/>
      <c r="AQ58" s="262"/>
      <c r="AR58" s="262"/>
      <c r="AS58" s="262"/>
      <c r="AT58" s="262"/>
      <c r="AU58" s="262"/>
      <c r="AV58" s="262"/>
      <c r="AW58" s="262"/>
      <c r="AX58" s="262"/>
      <c r="AY58" s="262"/>
      <c r="AZ58" s="262"/>
      <c r="BA58" s="262"/>
      <c r="BB58" s="262"/>
    </row>
    <row r="59" spans="1:56" s="279" customFormat="1" ht="15.75" customHeight="1" x14ac:dyDescent="0.25"/>
    <row r="60" spans="1:56" s="17" customFormat="1" ht="15.75" customHeight="1" x14ac:dyDescent="0.2">
      <c r="A60" s="19"/>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0"/>
      <c r="AU60" s="20"/>
    </row>
    <row r="61" spans="1:56" s="349" customFormat="1" ht="15.75" customHeight="1" x14ac:dyDescent="0.2">
      <c r="A61" s="346"/>
      <c r="B61" s="347"/>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2"/>
      <c r="AJ61" s="22"/>
      <c r="AK61" s="22"/>
      <c r="AL61" s="253"/>
      <c r="AM61" s="253"/>
      <c r="AN61" s="253"/>
      <c r="AO61" s="253"/>
      <c r="AP61" s="253"/>
      <c r="AQ61" s="253"/>
      <c r="AR61" s="253"/>
      <c r="AS61" s="253"/>
      <c r="AT61" s="348"/>
      <c r="AU61" s="348"/>
    </row>
    <row r="62" spans="1:56" s="349" customFormat="1" ht="15.75" customHeight="1" x14ac:dyDescent="0.2">
      <c r="A62" s="346"/>
      <c r="B62" s="347"/>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2"/>
      <c r="AJ62" s="22"/>
      <c r="AK62" s="22"/>
      <c r="AL62" s="253"/>
      <c r="AM62" s="253"/>
      <c r="AN62" s="253"/>
      <c r="AO62" s="253"/>
      <c r="AP62" s="253"/>
      <c r="AQ62" s="253"/>
      <c r="AR62" s="253"/>
      <c r="AS62" s="253"/>
      <c r="AT62" s="348"/>
      <c r="AU62" s="348"/>
    </row>
    <row r="63" spans="1:56" s="349" customFormat="1" ht="15.75" customHeight="1" x14ac:dyDescent="0.2">
      <c r="A63" s="346"/>
      <c r="B63" s="347"/>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2"/>
      <c r="AJ63" s="22"/>
      <c r="AK63" s="22"/>
      <c r="AL63" s="253"/>
      <c r="AM63" s="253"/>
      <c r="AN63" s="253"/>
      <c r="AO63" s="253"/>
      <c r="AP63" s="253"/>
      <c r="AQ63" s="253"/>
      <c r="AR63" s="253"/>
      <c r="AS63" s="253"/>
      <c r="AT63" s="348"/>
      <c r="AU63" s="348"/>
    </row>
    <row r="64" spans="1:56" s="17" customFormat="1" ht="15.75" customHeight="1" x14ac:dyDescent="0.2">
      <c r="A64" s="21"/>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0"/>
      <c r="AU64" s="20"/>
    </row>
    <row r="65" spans="1:47" s="349" customFormat="1" ht="15.75" customHeight="1" x14ac:dyDescent="0.2">
      <c r="A65" s="346"/>
      <c r="B65" s="347"/>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2"/>
      <c r="AJ65" s="22"/>
      <c r="AK65" s="22"/>
      <c r="AL65" s="253"/>
      <c r="AM65" s="253"/>
      <c r="AN65" s="253"/>
      <c r="AO65" s="253"/>
      <c r="AP65" s="253"/>
      <c r="AQ65" s="253"/>
      <c r="AR65" s="253"/>
      <c r="AS65" s="253"/>
      <c r="AT65" s="348"/>
      <c r="AU65" s="348"/>
    </row>
    <row r="66" spans="1:47" s="349" customFormat="1" ht="15.75" customHeight="1" x14ac:dyDescent="0.2">
      <c r="A66" s="346"/>
      <c r="B66" s="347"/>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2"/>
      <c r="AJ66" s="22"/>
      <c r="AK66" s="22"/>
      <c r="AL66" s="253"/>
      <c r="AM66" s="253"/>
      <c r="AN66" s="253"/>
      <c r="AO66" s="253"/>
      <c r="AP66" s="253"/>
      <c r="AQ66" s="253"/>
      <c r="AR66" s="253"/>
      <c r="AS66" s="253"/>
      <c r="AT66" s="348"/>
      <c r="AU66" s="348"/>
    </row>
    <row r="67" spans="1:47" s="349" customFormat="1" ht="15.75" customHeight="1" x14ac:dyDescent="0.2">
      <c r="A67" s="346"/>
      <c r="B67" s="347"/>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2"/>
      <c r="AJ67" s="22"/>
      <c r="AK67" s="22"/>
      <c r="AL67" s="253"/>
      <c r="AM67" s="253"/>
      <c r="AN67" s="253"/>
      <c r="AO67" s="253"/>
      <c r="AP67" s="253"/>
      <c r="AQ67" s="253"/>
      <c r="AR67" s="253"/>
      <c r="AS67" s="253"/>
      <c r="AT67" s="348"/>
      <c r="AU67" s="348"/>
    </row>
    <row r="68" spans="1:47" s="349" customFormat="1" ht="15.75" customHeight="1" x14ac:dyDescent="0.2">
      <c r="A68" s="350"/>
      <c r="B68" s="347"/>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2"/>
      <c r="AJ68" s="22"/>
      <c r="AK68" s="22"/>
      <c r="AL68" s="253"/>
      <c r="AM68" s="253"/>
      <c r="AN68" s="253"/>
      <c r="AO68" s="253"/>
      <c r="AP68" s="253"/>
      <c r="AQ68" s="253"/>
      <c r="AR68" s="253"/>
      <c r="AS68" s="253"/>
      <c r="AT68" s="348"/>
      <c r="AU68" s="348"/>
    </row>
    <row r="69" spans="1:47" s="18" customFormat="1" ht="15.75" customHeight="1" x14ac:dyDescent="0.25">
      <c r="A69" s="350"/>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2"/>
      <c r="AJ69" s="22"/>
      <c r="AK69" s="22"/>
      <c r="AL69" s="253"/>
      <c r="AM69" s="253"/>
      <c r="AN69" s="253"/>
      <c r="AO69" s="253"/>
      <c r="AP69" s="253"/>
      <c r="AQ69" s="253"/>
      <c r="AR69" s="253"/>
      <c r="AS69" s="253"/>
      <c r="AT69" s="23"/>
      <c r="AU69" s="23"/>
    </row>
    <row r="70" spans="1:47" ht="15.75" customHeight="1" x14ac:dyDescent="0.25">
      <c r="A70" s="350"/>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2"/>
      <c r="AU70" s="352"/>
    </row>
    <row r="71" spans="1:47" s="18" customFormat="1" ht="15.75" customHeight="1" x14ac:dyDescent="0.25">
      <c r="A71" s="24"/>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2"/>
      <c r="AJ71" s="22"/>
      <c r="AK71" s="22"/>
      <c r="AL71" s="253"/>
      <c r="AM71" s="253"/>
      <c r="AN71" s="253"/>
      <c r="AO71" s="253"/>
      <c r="AP71" s="253"/>
      <c r="AQ71" s="253"/>
      <c r="AR71" s="253"/>
      <c r="AS71" s="253"/>
      <c r="AT71" s="23"/>
      <c r="AU71" s="23"/>
    </row>
    <row r="72" spans="1:47" s="18" customFormat="1" ht="15.75" customHeight="1" x14ac:dyDescent="0.25">
      <c r="A72" s="21"/>
      <c r="B72" s="21"/>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2"/>
      <c r="AJ72" s="22"/>
      <c r="AK72" s="22"/>
      <c r="AL72" s="253"/>
      <c r="AM72" s="253"/>
      <c r="AN72" s="253"/>
      <c r="AO72" s="253"/>
      <c r="AP72" s="253"/>
      <c r="AQ72" s="253"/>
      <c r="AR72" s="253"/>
      <c r="AS72" s="253"/>
      <c r="AT72" s="23"/>
      <c r="AU72" s="23"/>
    </row>
    <row r="73" spans="1:47" s="355" customFormat="1" ht="15.75" customHeight="1" x14ac:dyDescent="0.25">
      <c r="A73" s="353"/>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4"/>
      <c r="AC73" s="354"/>
      <c r="AD73" s="354"/>
      <c r="AE73" s="354"/>
      <c r="AF73" s="354"/>
      <c r="AG73" s="354"/>
      <c r="AH73" s="354"/>
      <c r="AI73" s="354"/>
      <c r="AJ73" s="354"/>
      <c r="AK73" s="354"/>
      <c r="AL73" s="354"/>
      <c r="AM73" s="354"/>
      <c r="AN73" s="354"/>
      <c r="AO73" s="354"/>
      <c r="AP73" s="354"/>
      <c r="AQ73" s="354"/>
      <c r="AR73" s="354"/>
      <c r="AS73" s="354"/>
      <c r="AT73" s="352"/>
      <c r="AU73" s="352"/>
    </row>
    <row r="74" spans="1:47" s="17" customFormat="1" ht="15.75" customHeight="1" x14ac:dyDescent="0.2">
      <c r="A74" s="356"/>
      <c r="B74" s="356"/>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0"/>
      <c r="AU74" s="20"/>
    </row>
    <row r="75" spans="1:47" ht="15.75" customHeight="1" x14ac:dyDescent="0.25">
      <c r="A75" s="353"/>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c r="AT75" s="352"/>
      <c r="AU75" s="352"/>
    </row>
    <row r="76" spans="1:47" s="18" customFormat="1" ht="15.75" customHeight="1" x14ac:dyDescent="0.25">
      <c r="A76" s="357"/>
      <c r="B76" s="23"/>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3"/>
      <c r="AU76" s="23"/>
    </row>
    <row r="77" spans="1:47" ht="15.75" customHeight="1" x14ac:dyDescent="0.25">
      <c r="A77" s="357"/>
      <c r="B77" s="352"/>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352"/>
      <c r="AU77" s="352"/>
    </row>
    <row r="78" spans="1:47" ht="15.75" customHeight="1" x14ac:dyDescent="0.25">
      <c r="A78" s="352"/>
      <c r="B78" s="352"/>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c r="AT78" s="352"/>
      <c r="AU78" s="352"/>
    </row>
    <row r="79" spans="1:47" ht="15.75" customHeight="1" x14ac:dyDescent="0.25">
      <c r="A79" s="352"/>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row>
    <row r="80" spans="1:47" ht="15.75" customHeight="1" x14ac:dyDescent="0.25">
      <c r="A80" s="352"/>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row>
    <row r="81" spans="1:47" ht="15.75" customHeight="1" x14ac:dyDescent="0.25">
      <c r="A81" s="352"/>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c r="AT81" s="352"/>
      <c r="AU81" s="352"/>
    </row>
    <row r="82" spans="1:47" ht="15.75" customHeight="1" x14ac:dyDescent="0.25">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c r="AT82" s="352"/>
      <c r="AU82" s="352"/>
    </row>
    <row r="83" spans="1:47" ht="15.75" customHeight="1" x14ac:dyDescent="0.25">
      <c r="A83" s="352"/>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c r="AT83" s="352"/>
      <c r="AU83" s="352"/>
    </row>
    <row r="84" spans="1:47" ht="15.75" customHeight="1" x14ac:dyDescent="0.25">
      <c r="A84" s="352"/>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2"/>
      <c r="AS84" s="352"/>
      <c r="AT84" s="352"/>
      <c r="AU84" s="352"/>
    </row>
    <row r="85" spans="1:47" ht="15.75" customHeight="1" x14ac:dyDescent="0.25">
      <c r="A85" s="352"/>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row>
    <row r="86" spans="1:47" ht="15.75" customHeight="1" x14ac:dyDescent="0.25">
      <c r="A86" s="352"/>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row>
  </sheetData>
  <protectedRanges>
    <protectedRange sqref="A68" name="Rozstęp1_1_2"/>
    <protectedRange sqref="A12:A14 AM16:AO16 A6:A7 AM14:AO14 A16:A17 A9:A10" name="Rozstęp1_4_1"/>
    <protectedRange sqref="A45:A48" name="Rozstęp1_1"/>
    <protectedRange sqref="A8" name="Rozstęp1_4_1_1"/>
  </protectedRanges>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87" orientation="portrait" r:id="rId1"/>
  <headerFooter>
    <oddHeader>&amp;A</oddHeader>
  </headerFooter>
  <colBreaks count="1" manualBreakCount="1">
    <brk id="42"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EI36"/>
  <sheetViews>
    <sheetView zoomScaleNormal="100" zoomScaleSheetLayoutView="100" workbookViewId="0">
      <pane xSplit="1" ySplit="4" topLeftCell="AU5" activePane="bottomRight" state="frozen"/>
      <selection pane="topRight" activeCell="B1" sqref="B1"/>
      <selection pane="bottomLeft" activeCell="A5" sqref="A5"/>
      <selection pane="bottomRight"/>
    </sheetView>
  </sheetViews>
  <sheetFormatPr defaultColWidth="12.7109375" defaultRowHeight="15.75" customHeight="1" outlineLevelCol="1" x14ac:dyDescent="0.25"/>
  <cols>
    <col min="1" max="1" width="63.7109375" style="279" customWidth="1"/>
    <col min="2" max="2" width="65.7109375" style="279" customWidth="1"/>
    <col min="3" max="28" width="12.7109375" style="8" hidden="1" customWidth="1" outlineLevel="1"/>
    <col min="29" max="29" width="1.42578125" style="8" hidden="1" customWidth="1" outlineLevel="1"/>
    <col min="30" max="30" width="2.7109375" style="8" hidden="1" customWidth="1" outlineLevel="1"/>
    <col min="31" max="31" width="5.42578125" style="8" hidden="1" customWidth="1" outlineLevel="1"/>
    <col min="32" max="32" width="1.5703125" style="8" hidden="1" customWidth="1" outlineLevel="1"/>
    <col min="33" max="33" width="0.140625" style="8" hidden="1" customWidth="1" outlineLevel="1"/>
    <col min="34" max="41" width="12.7109375" style="8" hidden="1" customWidth="1" outlineLevel="1"/>
    <col min="42" max="42" width="3.85546875" style="8" hidden="1" customWidth="1" outlineLevel="1"/>
    <col min="43" max="43" width="12.7109375" style="8" customWidth="1" collapsed="1"/>
    <col min="44" max="45" width="12.7109375" style="8" customWidth="1"/>
    <col min="46" max="47" width="12.7109375" style="232" customWidth="1"/>
    <col min="48" max="139" width="12.7109375" style="232"/>
    <col min="140" max="16384" width="12.7109375" style="279"/>
  </cols>
  <sheetData>
    <row r="1" spans="1:139" ht="15.75" customHeight="1" x14ac:dyDescent="0.25">
      <c r="A1" s="369" t="s">
        <v>668</v>
      </c>
      <c r="B1" s="44" t="s">
        <v>398</v>
      </c>
      <c r="C1" s="316"/>
      <c r="D1" s="316"/>
      <c r="E1" s="316"/>
      <c r="F1" s="316"/>
      <c r="G1" s="316"/>
      <c r="H1" s="316"/>
      <c r="I1" s="316"/>
      <c r="J1" s="316"/>
      <c r="K1" s="316"/>
      <c r="L1" s="316"/>
      <c r="M1" s="316"/>
      <c r="N1" s="316"/>
      <c r="O1" s="495"/>
      <c r="P1" s="495"/>
      <c r="Q1" s="495"/>
      <c r="R1" s="495"/>
      <c r="S1" s="495"/>
      <c r="T1" s="495"/>
      <c r="U1" s="316"/>
      <c r="V1" s="316"/>
      <c r="W1" s="316"/>
      <c r="X1" s="316"/>
      <c r="Y1" s="316"/>
      <c r="Z1" s="316"/>
      <c r="AA1" s="316"/>
      <c r="AB1" s="316"/>
      <c r="AC1" s="316"/>
      <c r="AD1" s="316"/>
      <c r="AE1" s="316"/>
      <c r="AF1" s="316"/>
      <c r="AG1" s="316"/>
      <c r="AH1" s="316"/>
      <c r="AI1" s="316"/>
      <c r="AJ1" s="316"/>
      <c r="AK1" s="316"/>
      <c r="AL1" s="316"/>
      <c r="AM1" s="316"/>
      <c r="AN1" s="316"/>
      <c r="AO1" s="316"/>
      <c r="AP1" s="314"/>
      <c r="AQ1" s="314"/>
      <c r="AR1" s="314"/>
      <c r="AS1" s="314"/>
      <c r="AT1" s="314"/>
      <c r="AU1" s="314"/>
      <c r="AV1" s="314" t="s">
        <v>620</v>
      </c>
      <c r="AW1" s="314"/>
      <c r="AX1" s="314"/>
      <c r="AY1" s="314"/>
      <c r="AZ1" s="314"/>
      <c r="BA1" s="314"/>
      <c r="BB1" s="314"/>
    </row>
    <row r="2" spans="1:139" ht="15.75" customHeight="1" x14ac:dyDescent="0.25">
      <c r="A2" s="369"/>
      <c r="B2" s="44"/>
      <c r="C2" s="316"/>
      <c r="D2" s="316"/>
      <c r="E2" s="316"/>
      <c r="F2" s="316"/>
      <c r="G2" s="316"/>
      <c r="H2" s="316"/>
      <c r="I2" s="316"/>
      <c r="J2" s="316"/>
      <c r="K2" s="316"/>
      <c r="L2" s="316"/>
      <c r="M2" s="316"/>
      <c r="N2" s="316"/>
      <c r="O2" s="315" t="s">
        <v>99</v>
      </c>
      <c r="P2" s="315" t="s">
        <v>99</v>
      </c>
      <c r="Q2" s="315" t="s">
        <v>99</v>
      </c>
      <c r="R2" s="315" t="s">
        <v>99</v>
      </c>
      <c r="S2" s="315" t="s">
        <v>99</v>
      </c>
      <c r="T2" s="315" t="s">
        <v>99</v>
      </c>
      <c r="U2" s="315" t="s">
        <v>99</v>
      </c>
      <c r="V2" s="315"/>
      <c r="W2" s="316"/>
      <c r="X2" s="316"/>
      <c r="Y2" s="316"/>
      <c r="Z2" s="316"/>
      <c r="AA2" s="316"/>
      <c r="AB2" s="316"/>
      <c r="AC2" s="316"/>
      <c r="AD2" s="316"/>
      <c r="AE2" s="316"/>
      <c r="AF2" s="316"/>
      <c r="AG2" s="316"/>
      <c r="AH2" s="316"/>
      <c r="AI2" s="316"/>
      <c r="AJ2" s="316"/>
      <c r="AK2" s="316"/>
      <c r="AL2" s="316"/>
      <c r="AM2" s="316"/>
      <c r="AN2" s="316"/>
      <c r="AO2" s="316"/>
      <c r="AP2" s="314"/>
      <c r="AQ2" s="314"/>
      <c r="AR2" s="314"/>
      <c r="AS2" s="314"/>
      <c r="AT2" s="314"/>
      <c r="AU2" s="314"/>
      <c r="AV2" s="314" t="s">
        <v>621</v>
      </c>
      <c r="AW2" s="314"/>
      <c r="AX2" s="314"/>
      <c r="AY2" s="314"/>
      <c r="AZ2" s="314"/>
      <c r="BA2" s="314"/>
      <c r="BB2" s="314"/>
    </row>
    <row r="3" spans="1:139" ht="15.75" customHeight="1" thickBot="1" x14ac:dyDescent="0.3">
      <c r="A3" s="44" t="s">
        <v>742</v>
      </c>
      <c r="B3" s="44" t="s">
        <v>579</v>
      </c>
      <c r="C3" s="316"/>
      <c r="D3" s="316"/>
      <c r="E3" s="316"/>
      <c r="F3" s="316"/>
      <c r="G3" s="316"/>
      <c r="H3" s="316"/>
      <c r="I3" s="316"/>
      <c r="J3" s="316"/>
      <c r="K3" s="316"/>
      <c r="L3" s="316"/>
      <c r="M3" s="316"/>
      <c r="N3" s="316"/>
      <c r="O3" s="315" t="s">
        <v>100</v>
      </c>
      <c r="P3" s="315" t="s">
        <v>100</v>
      </c>
      <c r="Q3" s="315" t="s">
        <v>100</v>
      </c>
      <c r="R3" s="315" t="s">
        <v>100</v>
      </c>
      <c r="S3" s="315" t="s">
        <v>100</v>
      </c>
      <c r="T3" s="315" t="s">
        <v>100</v>
      </c>
      <c r="U3" s="315" t="s">
        <v>100</v>
      </c>
      <c r="V3" s="315"/>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row>
    <row r="4" spans="1:139" s="155" customFormat="1" ht="15.75" customHeight="1" thickBot="1" x14ac:dyDescent="0.3">
      <c r="A4" s="334" t="s">
        <v>344</v>
      </c>
      <c r="B4" s="335" t="s">
        <v>160</v>
      </c>
      <c r="C4" s="335" t="s">
        <v>22</v>
      </c>
      <c r="D4" s="335" t="s">
        <v>23</v>
      </c>
      <c r="E4" s="335" t="s">
        <v>24</v>
      </c>
      <c r="F4" s="335" t="s">
        <v>25</v>
      </c>
      <c r="G4" s="335" t="s">
        <v>26</v>
      </c>
      <c r="H4" s="335" t="s">
        <v>27</v>
      </c>
      <c r="I4" s="335" t="s">
        <v>28</v>
      </c>
      <c r="J4" s="335" t="s">
        <v>29</v>
      </c>
      <c r="K4" s="335" t="s">
        <v>30</v>
      </c>
      <c r="L4" s="335" t="s">
        <v>31</v>
      </c>
      <c r="M4" s="335" t="s">
        <v>32</v>
      </c>
      <c r="N4" s="335" t="s">
        <v>33</v>
      </c>
      <c r="O4" s="335" t="s">
        <v>34</v>
      </c>
      <c r="P4" s="335" t="s">
        <v>35</v>
      </c>
      <c r="Q4" s="335" t="s">
        <v>36</v>
      </c>
      <c r="R4" s="335" t="s">
        <v>37</v>
      </c>
      <c r="S4" s="335" t="s">
        <v>38</v>
      </c>
      <c r="T4" s="335" t="s">
        <v>39</v>
      </c>
      <c r="U4" s="335" t="s">
        <v>40</v>
      </c>
      <c r="V4" s="335" t="s">
        <v>41</v>
      </c>
      <c r="W4" s="335" t="s">
        <v>101</v>
      </c>
      <c r="X4" s="335" t="s">
        <v>102</v>
      </c>
      <c r="Y4" s="335" t="s">
        <v>104</v>
      </c>
      <c r="Z4" s="336" t="s">
        <v>110</v>
      </c>
      <c r="AA4" s="336" t="s">
        <v>105</v>
      </c>
      <c r="AB4" s="336" t="s">
        <v>106</v>
      </c>
      <c r="AC4" s="336" t="s">
        <v>107</v>
      </c>
      <c r="AD4" s="336" t="s">
        <v>109</v>
      </c>
      <c r="AE4" s="336" t="s">
        <v>111</v>
      </c>
      <c r="AF4" s="336" t="s">
        <v>113</v>
      </c>
      <c r="AG4" s="336" t="s">
        <v>114</v>
      </c>
      <c r="AH4" s="336" t="s">
        <v>115</v>
      </c>
      <c r="AI4" s="336" t="s">
        <v>116</v>
      </c>
      <c r="AJ4" s="336" t="s">
        <v>117</v>
      </c>
      <c r="AK4" s="336" t="s">
        <v>118</v>
      </c>
      <c r="AL4" s="336" t="s">
        <v>119</v>
      </c>
      <c r="AM4" s="336" t="s">
        <v>120</v>
      </c>
      <c r="AN4" s="336" t="s">
        <v>200</v>
      </c>
      <c r="AO4" s="336" t="s">
        <v>201</v>
      </c>
      <c r="AP4" s="336" t="s">
        <v>431</v>
      </c>
      <c r="AQ4" s="336" t="s">
        <v>646</v>
      </c>
      <c r="AR4" s="336" t="s">
        <v>653</v>
      </c>
      <c r="AS4" s="336" t="s">
        <v>664</v>
      </c>
      <c r="AT4" s="336" t="s">
        <v>796</v>
      </c>
      <c r="AU4" s="336" t="s">
        <v>810</v>
      </c>
      <c r="AV4" s="336" t="s">
        <v>828</v>
      </c>
      <c r="AW4" s="336" t="s">
        <v>905</v>
      </c>
      <c r="AX4" s="336" t="s">
        <v>913</v>
      </c>
      <c r="AY4" s="336" t="s">
        <v>927</v>
      </c>
      <c r="AZ4" s="336" t="s">
        <v>929</v>
      </c>
      <c r="BA4" s="336" t="s">
        <v>931</v>
      </c>
      <c r="BB4" s="336" t="s">
        <v>933</v>
      </c>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4"/>
      <c r="DQ4" s="294"/>
      <c r="DR4" s="294"/>
      <c r="DS4" s="294"/>
      <c r="DT4" s="294"/>
      <c r="DU4" s="294"/>
      <c r="DV4" s="294"/>
      <c r="DW4" s="294"/>
      <c r="DX4" s="294"/>
      <c r="DY4" s="294"/>
      <c r="DZ4" s="294"/>
      <c r="EA4" s="294"/>
      <c r="EB4" s="294"/>
      <c r="EC4" s="294"/>
      <c r="ED4" s="294"/>
      <c r="EE4" s="294"/>
      <c r="EF4" s="294"/>
      <c r="EG4" s="294"/>
      <c r="EH4" s="294"/>
      <c r="EI4" s="294"/>
    </row>
    <row r="5" spans="1:139" ht="15.75" customHeight="1" x14ac:dyDescent="0.25">
      <c r="A5" s="78" t="s">
        <v>545</v>
      </c>
      <c r="B5" s="79" t="s">
        <v>397</v>
      </c>
      <c r="C5" s="250">
        <v>75.787999999999997</v>
      </c>
      <c r="D5" s="250">
        <v>87.911000000000016</v>
      </c>
      <c r="E5" s="250">
        <v>95.992000000000004</v>
      </c>
      <c r="F5" s="250">
        <v>108.26399999999997</v>
      </c>
      <c r="G5" s="250">
        <v>114.54900000000001</v>
      </c>
      <c r="H5" s="250">
        <v>131.59099999999998</v>
      </c>
      <c r="I5" s="250">
        <v>138.46299999999999</v>
      </c>
      <c r="J5" s="250">
        <v>144.22099999999998</v>
      </c>
      <c r="K5" s="250">
        <v>139.37</v>
      </c>
      <c r="L5" s="250">
        <v>138.92500000000001</v>
      </c>
      <c r="M5" s="250">
        <v>143.19300000000001</v>
      </c>
      <c r="N5" s="250">
        <v>160.61200000000002</v>
      </c>
      <c r="O5" s="80">
        <v>142.65</v>
      </c>
      <c r="P5" s="80">
        <v>142.92699999999999</v>
      </c>
      <c r="Q5" s="80">
        <v>144.72800000000001</v>
      </c>
      <c r="R5" s="80">
        <v>148.21599999999998</v>
      </c>
      <c r="S5" s="250">
        <v>150.68700000000001</v>
      </c>
      <c r="T5" s="250">
        <v>147.786</v>
      </c>
      <c r="U5" s="250">
        <v>143.90199999999999</v>
      </c>
      <c r="V5" s="250">
        <v>143.10900000000004</v>
      </c>
      <c r="W5" s="250">
        <v>135.148</v>
      </c>
      <c r="X5" s="250">
        <v>149.87699999999998</v>
      </c>
      <c r="Y5" s="250">
        <v>163.84299999999999</v>
      </c>
      <c r="Z5" s="250">
        <v>154.98400000000007</v>
      </c>
      <c r="AA5" s="250">
        <v>149.96700000000001</v>
      </c>
      <c r="AB5" s="250">
        <v>164.68799999999999</v>
      </c>
      <c r="AC5" s="250">
        <v>164.87299999999999</v>
      </c>
      <c r="AD5" s="250">
        <v>157.39000000000001</v>
      </c>
      <c r="AE5" s="250">
        <v>143</v>
      </c>
      <c r="AF5" s="250">
        <v>163</v>
      </c>
      <c r="AG5" s="250">
        <v>151</v>
      </c>
      <c r="AH5" s="250">
        <v>135</v>
      </c>
      <c r="AI5" s="250">
        <v>151</v>
      </c>
      <c r="AJ5" s="250">
        <v>155</v>
      </c>
      <c r="AK5" s="250">
        <v>154</v>
      </c>
      <c r="AL5" s="250">
        <v>156</v>
      </c>
      <c r="AM5" s="250">
        <v>144</v>
      </c>
      <c r="AN5" s="250">
        <v>163</v>
      </c>
      <c r="AO5" s="250">
        <v>161</v>
      </c>
      <c r="AP5" s="250">
        <v>168</v>
      </c>
      <c r="AQ5" s="80">
        <v>167</v>
      </c>
      <c r="AR5" s="80">
        <v>183</v>
      </c>
      <c r="AS5" s="80">
        <v>176</v>
      </c>
      <c r="AT5" s="80">
        <v>185</v>
      </c>
      <c r="AU5" s="80">
        <v>174</v>
      </c>
      <c r="AV5" s="80">
        <v>174</v>
      </c>
      <c r="AW5" s="70">
        <v>181</v>
      </c>
      <c r="AX5" s="70">
        <v>186</v>
      </c>
      <c r="AY5" s="70">
        <v>180.44011499999999</v>
      </c>
      <c r="AZ5" s="70">
        <v>194</v>
      </c>
      <c r="BA5" s="70">
        <v>202</v>
      </c>
      <c r="BB5" s="70">
        <v>220</v>
      </c>
      <c r="BC5" s="234"/>
      <c r="BD5" s="234"/>
      <c r="BE5" s="234"/>
    </row>
    <row r="6" spans="1:139" ht="15.75" customHeight="1" x14ac:dyDescent="0.25">
      <c r="A6" s="68" t="s">
        <v>408</v>
      </c>
      <c r="B6" s="69" t="s">
        <v>396</v>
      </c>
      <c r="C6" s="71">
        <v>72.477999999999994</v>
      </c>
      <c r="D6" s="71">
        <v>75.775999999999996</v>
      </c>
      <c r="E6" s="71">
        <v>79.757999999999996</v>
      </c>
      <c r="F6" s="71">
        <v>82.353999999999999</v>
      </c>
      <c r="G6" s="72">
        <v>76.072999999999993</v>
      </c>
      <c r="H6" s="72">
        <v>82.049000000000021</v>
      </c>
      <c r="I6" s="72">
        <v>85.427999999999997</v>
      </c>
      <c r="J6" s="72">
        <v>94.59399999999998</v>
      </c>
      <c r="K6" s="72">
        <v>87.433999999999997</v>
      </c>
      <c r="L6" s="72">
        <v>99.365000000000009</v>
      </c>
      <c r="M6" s="72">
        <v>81.213999999999999</v>
      </c>
      <c r="N6" s="72">
        <v>72.737999999999971</v>
      </c>
      <c r="O6" s="73">
        <v>71.64</v>
      </c>
      <c r="P6" s="73">
        <v>80.39200000000001</v>
      </c>
      <c r="Q6" s="73">
        <v>80.02</v>
      </c>
      <c r="R6" s="73">
        <v>86.156000000000049</v>
      </c>
      <c r="S6" s="54">
        <v>89.41</v>
      </c>
      <c r="T6" s="54">
        <v>93.59899999999999</v>
      </c>
      <c r="U6" s="54">
        <v>106.259</v>
      </c>
      <c r="V6" s="54">
        <v>111.14500000000001</v>
      </c>
      <c r="W6" s="54">
        <v>101.134</v>
      </c>
      <c r="X6" s="54">
        <v>100.622</v>
      </c>
      <c r="Y6" s="54">
        <v>140.39099999999999</v>
      </c>
      <c r="Z6" s="54">
        <v>102.83300000000004</v>
      </c>
      <c r="AA6" s="54">
        <v>106.544</v>
      </c>
      <c r="AB6" s="54">
        <v>122.621</v>
      </c>
      <c r="AC6" s="54">
        <v>119.81</v>
      </c>
      <c r="AD6" s="54">
        <v>119.50500000000004</v>
      </c>
      <c r="AE6" s="54">
        <v>110</v>
      </c>
      <c r="AF6" s="54">
        <v>106</v>
      </c>
      <c r="AG6" s="54">
        <v>115</v>
      </c>
      <c r="AH6" s="54">
        <v>119</v>
      </c>
      <c r="AI6" s="54">
        <v>131</v>
      </c>
      <c r="AJ6" s="54">
        <v>143</v>
      </c>
      <c r="AK6" s="54">
        <v>148</v>
      </c>
      <c r="AL6" s="54">
        <v>168</v>
      </c>
      <c r="AM6" s="54">
        <v>161</v>
      </c>
      <c r="AN6" s="54">
        <v>160</v>
      </c>
      <c r="AO6" s="54">
        <v>167</v>
      </c>
      <c r="AP6" s="54">
        <v>152</v>
      </c>
      <c r="AQ6" s="70">
        <v>142</v>
      </c>
      <c r="AR6" s="70">
        <v>134</v>
      </c>
      <c r="AS6" s="70">
        <v>132</v>
      </c>
      <c r="AT6" s="70">
        <v>137</v>
      </c>
      <c r="AU6" s="70">
        <v>123</v>
      </c>
      <c r="AV6" s="70">
        <v>89</v>
      </c>
      <c r="AW6" s="70">
        <v>95</v>
      </c>
      <c r="AX6" s="70">
        <v>105</v>
      </c>
      <c r="AY6" s="70">
        <v>100.59871</v>
      </c>
      <c r="AZ6" s="70">
        <v>114</v>
      </c>
      <c r="BA6" s="70">
        <v>127</v>
      </c>
      <c r="BB6" s="70">
        <v>128</v>
      </c>
      <c r="BC6" s="234"/>
      <c r="BD6" s="234"/>
      <c r="BE6" s="234"/>
    </row>
    <row r="7" spans="1:139" ht="29.25" customHeight="1" x14ac:dyDescent="0.25">
      <c r="A7" s="68" t="s">
        <v>669</v>
      </c>
      <c r="B7" s="69" t="s">
        <v>866</v>
      </c>
      <c r="C7" s="249">
        <v>39.753999999999998</v>
      </c>
      <c r="D7" s="249">
        <v>53.217000000000006</v>
      </c>
      <c r="E7" s="249">
        <v>115.402</v>
      </c>
      <c r="F7" s="249">
        <v>118.93900000000002</v>
      </c>
      <c r="G7" s="249">
        <v>157.99600000000001</v>
      </c>
      <c r="H7" s="249">
        <v>180.08799999999999</v>
      </c>
      <c r="I7" s="249">
        <v>167.03700000000001</v>
      </c>
      <c r="J7" s="249">
        <v>148.37999999999997</v>
      </c>
      <c r="K7" s="249">
        <v>124.83</v>
      </c>
      <c r="L7" s="249">
        <v>137.327</v>
      </c>
      <c r="M7" s="249">
        <v>120.53100000000001</v>
      </c>
      <c r="N7" s="249">
        <v>132.81100000000004</v>
      </c>
      <c r="O7" s="70">
        <v>41.279000000000003</v>
      </c>
      <c r="P7" s="70">
        <v>58.141999999999996</v>
      </c>
      <c r="Q7" s="70">
        <v>61.188999999999993</v>
      </c>
      <c r="R7" s="70">
        <v>65.628999999999991</v>
      </c>
      <c r="S7" s="249">
        <v>68.37</v>
      </c>
      <c r="T7" s="249">
        <v>63.778999999999996</v>
      </c>
      <c r="U7" s="249">
        <v>58.317999999999998</v>
      </c>
      <c r="V7" s="249">
        <v>75.732000000000028</v>
      </c>
      <c r="W7" s="249">
        <v>65.894999999999996</v>
      </c>
      <c r="X7" s="249">
        <v>64.117000000000004</v>
      </c>
      <c r="Y7" s="249">
        <v>57.93</v>
      </c>
      <c r="Z7" s="249">
        <v>11</v>
      </c>
      <c r="AA7" s="249">
        <v>43.917000000000002</v>
      </c>
      <c r="AB7" s="249">
        <v>34.820999999999998</v>
      </c>
      <c r="AC7" s="249">
        <v>39.518999999999998</v>
      </c>
      <c r="AD7" s="249">
        <v>28.143000000000001</v>
      </c>
      <c r="AE7" s="249">
        <v>27</v>
      </c>
      <c r="AF7" s="249">
        <v>29</v>
      </c>
      <c r="AG7" s="249">
        <v>43</v>
      </c>
      <c r="AH7" s="249">
        <v>37</v>
      </c>
      <c r="AI7" s="249">
        <v>43</v>
      </c>
      <c r="AJ7" s="249">
        <v>40</v>
      </c>
      <c r="AK7" s="249">
        <v>42</v>
      </c>
      <c r="AL7" s="249">
        <v>42</v>
      </c>
      <c r="AM7" s="249">
        <v>39</v>
      </c>
      <c r="AN7" s="249">
        <v>46</v>
      </c>
      <c r="AO7" s="249">
        <v>40</v>
      </c>
      <c r="AP7" s="249">
        <v>51</v>
      </c>
      <c r="AQ7" s="70">
        <v>97</v>
      </c>
      <c r="AR7" s="70">
        <v>110</v>
      </c>
      <c r="AS7" s="70">
        <v>107</v>
      </c>
      <c r="AT7" s="70">
        <v>115</v>
      </c>
      <c r="AU7" s="70">
        <v>118</v>
      </c>
      <c r="AV7" s="70">
        <v>105</v>
      </c>
      <c r="AW7" s="80">
        <v>119</v>
      </c>
      <c r="AX7" s="80">
        <v>103</v>
      </c>
      <c r="AY7" s="80">
        <v>113</v>
      </c>
      <c r="AZ7" s="80">
        <v>119</v>
      </c>
      <c r="BA7" s="80">
        <v>128</v>
      </c>
      <c r="BB7" s="80">
        <v>132</v>
      </c>
      <c r="BC7" s="234"/>
      <c r="BD7" s="234"/>
      <c r="BE7" s="234"/>
    </row>
    <row r="8" spans="1:139" ht="15.75" customHeight="1" x14ac:dyDescent="0.25">
      <c r="A8" s="68" t="s">
        <v>917</v>
      </c>
      <c r="B8" s="69" t="s">
        <v>395</v>
      </c>
      <c r="C8" s="249">
        <v>10.129</v>
      </c>
      <c r="D8" s="249">
        <v>14.141</v>
      </c>
      <c r="E8" s="249">
        <v>14.462</v>
      </c>
      <c r="F8" s="249">
        <v>14.567999999999996</v>
      </c>
      <c r="G8" s="74">
        <v>12.741</v>
      </c>
      <c r="H8" s="74">
        <v>20.555</v>
      </c>
      <c r="I8" s="74">
        <v>20.288</v>
      </c>
      <c r="J8" s="74">
        <v>19.677</v>
      </c>
      <c r="K8" s="74">
        <v>15.3</v>
      </c>
      <c r="L8" s="74">
        <v>17.352</v>
      </c>
      <c r="M8" s="74">
        <v>19.901</v>
      </c>
      <c r="N8" s="74">
        <v>17.790999999999993</v>
      </c>
      <c r="O8" s="275">
        <v>15.507</v>
      </c>
      <c r="P8" s="275">
        <v>19.770000000000003</v>
      </c>
      <c r="Q8" s="275">
        <v>20.018000000000001</v>
      </c>
      <c r="R8" s="275">
        <v>66.85499999999999</v>
      </c>
      <c r="S8" s="100">
        <v>20.728000000000002</v>
      </c>
      <c r="T8" s="100">
        <v>25.987000000000002</v>
      </c>
      <c r="U8" s="100">
        <v>23.733999999999998</v>
      </c>
      <c r="V8" s="100">
        <v>37.906999999999996</v>
      </c>
      <c r="W8" s="100">
        <v>26.943999999999999</v>
      </c>
      <c r="X8" s="100">
        <v>28.917000000000002</v>
      </c>
      <c r="Y8" s="100">
        <v>30.478000000000002</v>
      </c>
      <c r="Z8" s="100">
        <v>32.247</v>
      </c>
      <c r="AA8" s="100">
        <v>37.919000000000004</v>
      </c>
      <c r="AB8" s="100">
        <v>31.434999999999999</v>
      </c>
      <c r="AC8" s="100">
        <v>22.409000000000002</v>
      </c>
      <c r="AD8" s="100">
        <v>69.836999999999989</v>
      </c>
      <c r="AE8" s="100">
        <v>33</v>
      </c>
      <c r="AF8" s="100">
        <v>33</v>
      </c>
      <c r="AG8" s="100">
        <v>31</v>
      </c>
      <c r="AH8" s="100">
        <v>51</v>
      </c>
      <c r="AI8" s="496">
        <v>48</v>
      </c>
      <c r="AJ8" s="496">
        <v>53</v>
      </c>
      <c r="AK8" s="496">
        <v>45</v>
      </c>
      <c r="AL8" s="496">
        <v>60</v>
      </c>
      <c r="AM8" s="496">
        <v>53</v>
      </c>
      <c r="AN8" s="496">
        <v>40</v>
      </c>
      <c r="AO8" s="496">
        <v>24</v>
      </c>
      <c r="AP8" s="496">
        <v>25</v>
      </c>
      <c r="AQ8" s="80">
        <v>44</v>
      </c>
      <c r="AR8" s="80">
        <v>36</v>
      </c>
      <c r="AS8" s="80">
        <v>36</v>
      </c>
      <c r="AT8" s="80">
        <v>36</v>
      </c>
      <c r="AU8" s="80">
        <v>84</v>
      </c>
      <c r="AV8" s="80">
        <v>66</v>
      </c>
      <c r="AW8" s="80">
        <v>51</v>
      </c>
      <c r="AX8" s="80">
        <v>73</v>
      </c>
      <c r="AY8" s="80">
        <v>94.999340000000004</v>
      </c>
      <c r="AZ8" s="80">
        <v>69</v>
      </c>
      <c r="BA8" s="80">
        <v>74</v>
      </c>
      <c r="BB8" s="80">
        <v>69</v>
      </c>
      <c r="BC8" s="234"/>
      <c r="BD8" s="234"/>
      <c r="BE8" s="234"/>
    </row>
    <row r="9" spans="1:139" ht="15.75" customHeight="1" x14ac:dyDescent="0.25">
      <c r="A9" s="68" t="s">
        <v>547</v>
      </c>
      <c r="B9" s="69" t="s">
        <v>741</v>
      </c>
      <c r="C9" s="71">
        <v>210.59</v>
      </c>
      <c r="D9" s="71">
        <v>234.97200000000001</v>
      </c>
      <c r="E9" s="71">
        <v>237.50200000000001</v>
      </c>
      <c r="F9" s="71">
        <v>249.25500000000002</v>
      </c>
      <c r="G9" s="72">
        <v>229.93</v>
      </c>
      <c r="H9" s="72">
        <v>245.291</v>
      </c>
      <c r="I9" s="72">
        <v>239.68700000000001</v>
      </c>
      <c r="J9" s="72">
        <v>248.52599999999995</v>
      </c>
      <c r="K9" s="72">
        <v>227.10400000000001</v>
      </c>
      <c r="L9" s="72">
        <v>274.322</v>
      </c>
      <c r="M9" s="72">
        <v>265.69299999999998</v>
      </c>
      <c r="N9" s="72">
        <v>281.601</v>
      </c>
      <c r="O9" s="73">
        <v>257.31900000000002</v>
      </c>
      <c r="P9" s="73">
        <v>294.73999999999995</v>
      </c>
      <c r="Q9" s="73">
        <v>296.87400000000002</v>
      </c>
      <c r="R9" s="73">
        <v>337.7999999999999</v>
      </c>
      <c r="S9" s="54">
        <v>293.42500000000001</v>
      </c>
      <c r="T9" s="54">
        <v>295.57400000000001</v>
      </c>
      <c r="U9" s="54">
        <v>347.84100000000001</v>
      </c>
      <c r="V9" s="54">
        <v>377.48199999999991</v>
      </c>
      <c r="W9" s="54">
        <v>337.58300000000003</v>
      </c>
      <c r="X9" s="54">
        <v>377.36</v>
      </c>
      <c r="Y9" s="54">
        <v>286.35000000000002</v>
      </c>
      <c r="Z9" s="54">
        <v>270.166</v>
      </c>
      <c r="AA9" s="54">
        <v>212.17500000000001</v>
      </c>
      <c r="AB9" s="54">
        <v>248.61600000000001</v>
      </c>
      <c r="AC9" s="54">
        <v>251.892</v>
      </c>
      <c r="AD9" s="54">
        <v>233.22099999999995</v>
      </c>
      <c r="AE9" s="54">
        <v>231</v>
      </c>
      <c r="AF9" s="54">
        <v>272</v>
      </c>
      <c r="AG9" s="54">
        <v>248</v>
      </c>
      <c r="AH9" s="54">
        <v>273</v>
      </c>
      <c r="AI9" s="496">
        <v>249</v>
      </c>
      <c r="AJ9" s="496">
        <v>272</v>
      </c>
      <c r="AK9" s="496">
        <v>312</v>
      </c>
      <c r="AL9" s="496">
        <v>293</v>
      </c>
      <c r="AM9" s="496">
        <v>276</v>
      </c>
      <c r="AN9" s="496">
        <v>313</v>
      </c>
      <c r="AO9" s="496">
        <v>326</v>
      </c>
      <c r="AP9" s="496">
        <v>328</v>
      </c>
      <c r="AQ9" s="70">
        <v>297</v>
      </c>
      <c r="AR9" s="70">
        <v>335</v>
      </c>
      <c r="AS9" s="70">
        <v>362</v>
      </c>
      <c r="AT9" s="70">
        <v>346</v>
      </c>
      <c r="AU9" s="70">
        <v>321</v>
      </c>
      <c r="AV9" s="70">
        <v>295</v>
      </c>
      <c r="AW9" s="70">
        <v>372</v>
      </c>
      <c r="AX9" s="70">
        <v>337</v>
      </c>
      <c r="AY9" s="70">
        <v>310.85564499999998</v>
      </c>
      <c r="AZ9" s="70">
        <v>352</v>
      </c>
      <c r="BA9" s="70">
        <v>435</v>
      </c>
      <c r="BB9" s="70">
        <v>424</v>
      </c>
      <c r="BC9" s="234"/>
      <c r="BD9" s="234"/>
      <c r="BE9" s="234"/>
    </row>
    <row r="10" spans="1:139" ht="15.75" customHeight="1" x14ac:dyDescent="0.25">
      <c r="A10" s="68" t="s">
        <v>812</v>
      </c>
      <c r="B10" s="69" t="s">
        <v>813</v>
      </c>
      <c r="C10" s="74" t="s">
        <v>122</v>
      </c>
      <c r="D10" s="595" t="s">
        <v>122</v>
      </c>
      <c r="E10" s="595" t="s">
        <v>122</v>
      </c>
      <c r="F10" s="595" t="s">
        <v>122</v>
      </c>
      <c r="G10" s="595" t="s">
        <v>122</v>
      </c>
      <c r="H10" s="595" t="s">
        <v>122</v>
      </c>
      <c r="I10" s="595" t="s">
        <v>122</v>
      </c>
      <c r="J10" s="595" t="s">
        <v>122</v>
      </c>
      <c r="K10" s="595" t="s">
        <v>122</v>
      </c>
      <c r="L10" s="595" t="s">
        <v>122</v>
      </c>
      <c r="M10" s="595" t="s">
        <v>122</v>
      </c>
      <c r="N10" s="595" t="s">
        <v>122</v>
      </c>
      <c r="O10" s="595" t="s">
        <v>122</v>
      </c>
      <c r="P10" s="595" t="s">
        <v>122</v>
      </c>
      <c r="Q10" s="595" t="s">
        <v>122</v>
      </c>
      <c r="R10" s="595" t="s">
        <v>122</v>
      </c>
      <c r="S10" s="595" t="s">
        <v>122</v>
      </c>
      <c r="T10" s="595" t="s">
        <v>122</v>
      </c>
      <c r="U10" s="595" t="s">
        <v>122</v>
      </c>
      <c r="V10" s="595" t="s">
        <v>122</v>
      </c>
      <c r="W10" s="595" t="s">
        <v>122</v>
      </c>
      <c r="X10" s="595" t="s">
        <v>122</v>
      </c>
      <c r="Y10" s="595" t="s">
        <v>122</v>
      </c>
      <c r="Z10" s="595" t="s">
        <v>122</v>
      </c>
      <c r="AA10" s="595" t="s">
        <v>122</v>
      </c>
      <c r="AB10" s="595" t="s">
        <v>122</v>
      </c>
      <c r="AC10" s="595" t="s">
        <v>122</v>
      </c>
      <c r="AD10" s="595" t="s">
        <v>122</v>
      </c>
      <c r="AE10" s="595" t="s">
        <v>122</v>
      </c>
      <c r="AF10" s="595" t="s">
        <v>122</v>
      </c>
      <c r="AG10" s="595" t="s">
        <v>122</v>
      </c>
      <c r="AH10" s="595" t="s">
        <v>122</v>
      </c>
      <c r="AI10" s="595" t="s">
        <v>122</v>
      </c>
      <c r="AJ10" s="595" t="s">
        <v>122</v>
      </c>
      <c r="AK10" s="595" t="s">
        <v>122</v>
      </c>
      <c r="AL10" s="595" t="s">
        <v>122</v>
      </c>
      <c r="AM10" s="595" t="s">
        <v>122</v>
      </c>
      <c r="AN10" s="595" t="s">
        <v>122</v>
      </c>
      <c r="AO10" s="595" t="s">
        <v>122</v>
      </c>
      <c r="AP10" s="595" t="s">
        <v>122</v>
      </c>
      <c r="AQ10" s="70">
        <v>87</v>
      </c>
      <c r="AR10" s="70">
        <v>93</v>
      </c>
      <c r="AS10" s="70">
        <v>97</v>
      </c>
      <c r="AT10" s="70">
        <v>94</v>
      </c>
      <c r="AU10" s="70">
        <v>110</v>
      </c>
      <c r="AV10" s="70">
        <v>105</v>
      </c>
      <c r="AW10" s="70">
        <v>127</v>
      </c>
      <c r="AX10" s="70">
        <v>134</v>
      </c>
      <c r="AY10" s="70">
        <v>131.78597600000001</v>
      </c>
      <c r="AZ10" s="70">
        <v>142</v>
      </c>
      <c r="BA10" s="70">
        <v>152</v>
      </c>
      <c r="BB10" s="70">
        <v>156</v>
      </c>
      <c r="BC10" s="234"/>
      <c r="BD10" s="234"/>
      <c r="BE10" s="234"/>
    </row>
    <row r="11" spans="1:139" ht="15.75" customHeight="1" x14ac:dyDescent="0.25">
      <c r="A11" s="68" t="s">
        <v>405</v>
      </c>
      <c r="B11" s="69" t="s">
        <v>394</v>
      </c>
      <c r="C11" s="71">
        <v>208.96700000000001</v>
      </c>
      <c r="D11" s="71">
        <v>227.405</v>
      </c>
      <c r="E11" s="71">
        <v>229.75299999999999</v>
      </c>
      <c r="F11" s="71">
        <v>229.84900000000002</v>
      </c>
      <c r="G11" s="238">
        <v>233.81200000000001</v>
      </c>
      <c r="H11" s="238">
        <v>227.589</v>
      </c>
      <c r="I11" s="238">
        <v>229.48699999999999</v>
      </c>
      <c r="J11" s="238">
        <v>231.74399999999997</v>
      </c>
      <c r="K11" s="238">
        <v>231.99299999999999</v>
      </c>
      <c r="L11" s="238">
        <v>230.637</v>
      </c>
      <c r="M11" s="238">
        <v>226.78399999999999</v>
      </c>
      <c r="N11" s="238">
        <v>227.07000000000005</v>
      </c>
      <c r="O11" s="76">
        <v>228.31299999999999</v>
      </c>
      <c r="P11" s="76">
        <v>220.69200000000001</v>
      </c>
      <c r="Q11" s="76">
        <v>219.10400000000001</v>
      </c>
      <c r="R11" s="76">
        <v>213.17699999999991</v>
      </c>
      <c r="S11" s="54">
        <v>216.34899999999999</v>
      </c>
      <c r="T11" s="54">
        <v>214.54599999999999</v>
      </c>
      <c r="U11" s="54">
        <v>230.59299999999999</v>
      </c>
      <c r="V11" s="54">
        <v>233.03200000000004</v>
      </c>
      <c r="W11" s="54">
        <v>234.024</v>
      </c>
      <c r="X11" s="54">
        <v>231.22199999999998</v>
      </c>
      <c r="Y11" s="54">
        <v>224.559</v>
      </c>
      <c r="Z11" s="54">
        <v>232.40100000000007</v>
      </c>
      <c r="AA11" s="54">
        <v>229.63800000000001</v>
      </c>
      <c r="AB11" s="54">
        <v>234.46299999999999</v>
      </c>
      <c r="AC11" s="54">
        <v>211.65100000000001</v>
      </c>
      <c r="AD11" s="54">
        <v>214.94800000000001</v>
      </c>
      <c r="AE11" s="32">
        <v>218</v>
      </c>
      <c r="AF11" s="32">
        <v>220</v>
      </c>
      <c r="AG11" s="32">
        <v>222</v>
      </c>
      <c r="AH11" s="32">
        <v>219</v>
      </c>
      <c r="AI11" s="496">
        <v>217</v>
      </c>
      <c r="AJ11" s="496">
        <v>217</v>
      </c>
      <c r="AK11" s="496">
        <v>211</v>
      </c>
      <c r="AL11" s="496">
        <v>213</v>
      </c>
      <c r="AM11" s="496">
        <v>209</v>
      </c>
      <c r="AN11" s="496">
        <v>206</v>
      </c>
      <c r="AO11" s="496">
        <v>210</v>
      </c>
      <c r="AP11" s="496">
        <v>211</v>
      </c>
      <c r="AQ11" s="80">
        <v>209</v>
      </c>
      <c r="AR11" s="80">
        <v>212</v>
      </c>
      <c r="AS11" s="80">
        <v>205</v>
      </c>
      <c r="AT11" s="80">
        <v>212</v>
      </c>
      <c r="AU11" s="80">
        <v>212</v>
      </c>
      <c r="AV11" s="80">
        <v>212</v>
      </c>
      <c r="AW11" s="80">
        <v>220</v>
      </c>
      <c r="AX11" s="80">
        <v>256</v>
      </c>
      <c r="AY11" s="80">
        <v>244.80695399999999</v>
      </c>
      <c r="AZ11" s="80">
        <v>239</v>
      </c>
      <c r="BA11" s="80">
        <v>245</v>
      </c>
      <c r="BB11" s="80">
        <v>262</v>
      </c>
      <c r="BC11" s="234"/>
      <c r="BD11" s="234"/>
      <c r="BE11" s="234"/>
    </row>
    <row r="12" spans="1:139" ht="15.75" customHeight="1" x14ac:dyDescent="0.25">
      <c r="A12" s="68" t="s">
        <v>407</v>
      </c>
      <c r="B12" s="69" t="s">
        <v>393</v>
      </c>
      <c r="C12" s="71">
        <v>44.784999999999997</v>
      </c>
      <c r="D12" s="71">
        <v>45.013000000000005</v>
      </c>
      <c r="E12" s="71">
        <v>52.771999999999998</v>
      </c>
      <c r="F12" s="71">
        <v>46.65100000000001</v>
      </c>
      <c r="G12" s="238">
        <v>41.822000000000003</v>
      </c>
      <c r="H12" s="238">
        <v>46.942999999999998</v>
      </c>
      <c r="I12" s="238">
        <v>44.668999999999997</v>
      </c>
      <c r="J12" s="238">
        <v>44.249999999999986</v>
      </c>
      <c r="K12" s="238">
        <v>41.628</v>
      </c>
      <c r="L12" s="238">
        <v>40.748000000000005</v>
      </c>
      <c r="M12" s="238">
        <v>39.771999999999998</v>
      </c>
      <c r="N12" s="238">
        <v>38.302999999999997</v>
      </c>
      <c r="O12" s="76">
        <v>34.078000000000003</v>
      </c>
      <c r="P12" s="76">
        <v>34.23899999999999</v>
      </c>
      <c r="Q12" s="76">
        <v>34.313000000000002</v>
      </c>
      <c r="R12" s="76">
        <v>33.820999999999998</v>
      </c>
      <c r="S12" s="54">
        <v>31.562000000000001</v>
      </c>
      <c r="T12" s="54">
        <v>32.134</v>
      </c>
      <c r="U12" s="54">
        <v>32.271000000000001</v>
      </c>
      <c r="V12" s="54">
        <v>30.797999999999998</v>
      </c>
      <c r="W12" s="54">
        <v>28.498000000000001</v>
      </c>
      <c r="X12" s="54">
        <v>28.721</v>
      </c>
      <c r="Y12" s="54">
        <v>28.745000000000001</v>
      </c>
      <c r="Z12" s="54">
        <v>28.088999999999988</v>
      </c>
      <c r="AA12" s="54">
        <v>25.545999999999999</v>
      </c>
      <c r="AB12" s="54">
        <v>24.876000000000001</v>
      </c>
      <c r="AC12" s="54">
        <v>25.315999999999999</v>
      </c>
      <c r="AD12" s="54">
        <v>25.490999999999993</v>
      </c>
      <c r="AE12" s="32">
        <v>24</v>
      </c>
      <c r="AF12" s="32">
        <v>26</v>
      </c>
      <c r="AG12" s="32">
        <v>26</v>
      </c>
      <c r="AH12" s="32">
        <v>27</v>
      </c>
      <c r="AI12" s="496">
        <v>25</v>
      </c>
      <c r="AJ12" s="496">
        <v>25</v>
      </c>
      <c r="AK12" s="496">
        <v>24</v>
      </c>
      <c r="AL12" s="496">
        <v>24</v>
      </c>
      <c r="AM12" s="496">
        <v>24</v>
      </c>
      <c r="AN12" s="496">
        <v>23</v>
      </c>
      <c r="AO12" s="496">
        <v>22</v>
      </c>
      <c r="AP12" s="496">
        <v>21</v>
      </c>
      <c r="AQ12" s="70">
        <v>19</v>
      </c>
      <c r="AR12" s="70">
        <v>18</v>
      </c>
      <c r="AS12" s="70">
        <v>19</v>
      </c>
      <c r="AT12" s="70">
        <v>19</v>
      </c>
      <c r="AU12" s="70">
        <v>20</v>
      </c>
      <c r="AV12" s="70">
        <v>18</v>
      </c>
      <c r="AW12" s="70">
        <v>17</v>
      </c>
      <c r="AX12" s="70">
        <v>16</v>
      </c>
      <c r="AY12" s="70">
        <v>15.804148</v>
      </c>
      <c r="AZ12" s="70">
        <v>17</v>
      </c>
      <c r="BA12" s="70">
        <v>19</v>
      </c>
      <c r="BB12" s="70">
        <v>19</v>
      </c>
      <c r="BC12" s="234"/>
      <c r="BD12" s="234"/>
      <c r="BE12" s="234"/>
    </row>
    <row r="13" spans="1:139" ht="15.75" customHeight="1" x14ac:dyDescent="0.25">
      <c r="A13" s="68" t="s">
        <v>546</v>
      </c>
      <c r="B13" s="69" t="s">
        <v>392</v>
      </c>
      <c r="C13" s="249">
        <v>9.766</v>
      </c>
      <c r="D13" s="249">
        <v>10.287999999999998</v>
      </c>
      <c r="E13" s="249">
        <v>10.444000000000001</v>
      </c>
      <c r="F13" s="249">
        <v>11.026000000000002</v>
      </c>
      <c r="G13" s="75">
        <v>10.372</v>
      </c>
      <c r="H13" s="75">
        <v>11.143000000000001</v>
      </c>
      <c r="I13" s="75">
        <v>11.39</v>
      </c>
      <c r="J13" s="75">
        <v>11.848999999999997</v>
      </c>
      <c r="K13" s="75">
        <v>11.188000000000001</v>
      </c>
      <c r="L13" s="75">
        <v>12.205</v>
      </c>
      <c r="M13" s="75">
        <v>12.037000000000001</v>
      </c>
      <c r="N13" s="75">
        <v>12.536000000000003</v>
      </c>
      <c r="O13" s="77">
        <v>11.897</v>
      </c>
      <c r="P13" s="77">
        <v>12.226999999999999</v>
      </c>
      <c r="Q13" s="77">
        <v>12.141</v>
      </c>
      <c r="R13" s="77">
        <v>12.520000000000001</v>
      </c>
      <c r="S13" s="100">
        <v>11.933999999999999</v>
      </c>
      <c r="T13" s="100">
        <v>13.031000000000001</v>
      </c>
      <c r="U13" s="100">
        <v>13.419</v>
      </c>
      <c r="V13" s="100">
        <v>13.905999999999997</v>
      </c>
      <c r="W13" s="100">
        <v>13.52</v>
      </c>
      <c r="X13" s="100">
        <v>18.05</v>
      </c>
      <c r="Y13" s="100">
        <v>18.198</v>
      </c>
      <c r="Z13" s="100">
        <v>18.883999999999997</v>
      </c>
      <c r="AA13" s="100">
        <v>17.776</v>
      </c>
      <c r="AB13" s="100">
        <v>15.846</v>
      </c>
      <c r="AC13" s="100">
        <v>19.637</v>
      </c>
      <c r="AD13" s="100">
        <v>21.175999999999998</v>
      </c>
      <c r="AE13" s="99">
        <v>19</v>
      </c>
      <c r="AF13" s="99">
        <v>22</v>
      </c>
      <c r="AG13" s="99">
        <v>22</v>
      </c>
      <c r="AH13" s="32">
        <v>26</v>
      </c>
      <c r="AI13" s="496">
        <v>25</v>
      </c>
      <c r="AJ13" s="496">
        <v>25</v>
      </c>
      <c r="AK13" s="496">
        <v>25</v>
      </c>
      <c r="AL13" s="496">
        <v>26</v>
      </c>
      <c r="AM13" s="496">
        <v>25</v>
      </c>
      <c r="AN13" s="496">
        <v>25</v>
      </c>
      <c r="AO13" s="496">
        <v>28</v>
      </c>
      <c r="AP13" s="496">
        <v>26</v>
      </c>
      <c r="AQ13" s="70">
        <v>23</v>
      </c>
      <c r="AR13" s="70">
        <v>25</v>
      </c>
      <c r="AS13" s="70">
        <v>26</v>
      </c>
      <c r="AT13" s="70">
        <v>25</v>
      </c>
      <c r="AU13" s="70">
        <v>17</v>
      </c>
      <c r="AV13" s="70">
        <v>16</v>
      </c>
      <c r="AW13" s="70">
        <v>19</v>
      </c>
      <c r="AX13" s="70">
        <v>21</v>
      </c>
      <c r="AY13" s="70">
        <v>19.150580999999999</v>
      </c>
      <c r="AZ13" s="70">
        <v>22</v>
      </c>
      <c r="BA13" s="70">
        <v>22</v>
      </c>
      <c r="BB13" s="70">
        <v>25</v>
      </c>
      <c r="BC13" s="234"/>
      <c r="BD13" s="234"/>
      <c r="BE13" s="234"/>
    </row>
    <row r="14" spans="1:139" ht="15.75" hidden="1" customHeight="1" x14ac:dyDescent="0.25">
      <c r="A14" s="68" t="s">
        <v>415</v>
      </c>
      <c r="B14" s="69" t="s">
        <v>391</v>
      </c>
      <c r="C14" s="249">
        <v>6.7130000000000001</v>
      </c>
      <c r="D14" s="249">
        <v>5.7239999999999993</v>
      </c>
      <c r="E14" s="249">
        <v>7.8529999999999998</v>
      </c>
      <c r="F14" s="249">
        <v>7.5519999999999969</v>
      </c>
      <c r="G14" s="75">
        <v>7.867</v>
      </c>
      <c r="H14" s="75">
        <v>5.7979999999999992</v>
      </c>
      <c r="I14" s="75">
        <v>5.2480000000000002</v>
      </c>
      <c r="J14" s="75">
        <v>7.3419999999999996</v>
      </c>
      <c r="K14" s="75">
        <v>3.42</v>
      </c>
      <c r="L14" s="75">
        <v>7.1980000000000004</v>
      </c>
      <c r="M14" s="75">
        <v>3.6030000000000002</v>
      </c>
      <c r="N14" s="75">
        <v>4.4039999999999999</v>
      </c>
      <c r="O14" s="77">
        <v>6.34</v>
      </c>
      <c r="P14" s="77">
        <v>3.9269999999999996</v>
      </c>
      <c r="Q14" s="77">
        <v>4.4630000000000001</v>
      </c>
      <c r="R14" s="77">
        <v>10.893999999999998</v>
      </c>
      <c r="S14" s="100">
        <v>1.849</v>
      </c>
      <c r="T14" s="100">
        <v>2.069</v>
      </c>
      <c r="U14" s="100">
        <v>2.8149999999999999</v>
      </c>
      <c r="V14" s="100">
        <v>14.193999999999999</v>
      </c>
      <c r="W14" s="100">
        <v>1.357</v>
      </c>
      <c r="X14" s="100">
        <v>1.143</v>
      </c>
      <c r="Y14" s="100">
        <v>2.3029999999999999</v>
      </c>
      <c r="Z14" s="100">
        <v>4.8099999999999996</v>
      </c>
      <c r="AA14" s="100">
        <v>2.258</v>
      </c>
      <c r="AB14" s="100">
        <v>3.246</v>
      </c>
      <c r="AC14" s="100">
        <v>4.1360000000000001</v>
      </c>
      <c r="AD14" s="100">
        <v>2.6250000000000009</v>
      </c>
      <c r="AE14" s="99">
        <v>3</v>
      </c>
      <c r="AF14" s="99">
        <v>2</v>
      </c>
      <c r="AG14" s="99">
        <v>4</v>
      </c>
      <c r="AH14" s="32">
        <v>3</v>
      </c>
      <c r="AI14" s="496">
        <v>1</v>
      </c>
      <c r="AJ14" s="496">
        <v>2</v>
      </c>
      <c r="AK14" s="496">
        <v>1</v>
      </c>
      <c r="AL14" s="496">
        <v>1</v>
      </c>
      <c r="AM14" s="496">
        <v>0</v>
      </c>
      <c r="AN14" s="496">
        <v>1</v>
      </c>
      <c r="AO14" s="496">
        <v>0</v>
      </c>
      <c r="AP14" s="496">
        <v>0</v>
      </c>
      <c r="AQ14" s="80">
        <v>0</v>
      </c>
      <c r="AR14" s="80">
        <v>0</v>
      </c>
      <c r="AS14" s="80">
        <v>0</v>
      </c>
      <c r="AT14" s="80">
        <v>0</v>
      </c>
      <c r="AU14" s="80">
        <v>0</v>
      </c>
      <c r="AV14" s="80">
        <v>0</v>
      </c>
      <c r="AW14" s="80"/>
      <c r="AX14" s="80"/>
      <c r="AY14" s="80">
        <v>0</v>
      </c>
      <c r="AZ14" s="80"/>
      <c r="BA14" s="80"/>
      <c r="BB14" s="80"/>
      <c r="BC14" s="234"/>
      <c r="BD14" s="234"/>
      <c r="BE14" s="234"/>
    </row>
    <row r="15" spans="1:139" ht="15.75" customHeight="1" x14ac:dyDescent="0.25">
      <c r="A15" s="68" t="s">
        <v>418</v>
      </c>
      <c r="B15" s="69" t="s">
        <v>390</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0</v>
      </c>
      <c r="S15" s="100">
        <v>0</v>
      </c>
      <c r="T15" s="100">
        <v>0</v>
      </c>
      <c r="U15" s="100">
        <v>0</v>
      </c>
      <c r="V15" s="100">
        <v>0</v>
      </c>
      <c r="W15" s="100">
        <v>0</v>
      </c>
      <c r="X15" s="100">
        <v>0</v>
      </c>
      <c r="Y15" s="100">
        <v>0</v>
      </c>
      <c r="Z15" s="100">
        <v>0</v>
      </c>
      <c r="AA15" s="100">
        <v>0</v>
      </c>
      <c r="AB15" s="100">
        <v>0</v>
      </c>
      <c r="AC15" s="100">
        <v>0</v>
      </c>
      <c r="AD15" s="100">
        <v>0</v>
      </c>
      <c r="AE15" s="100">
        <v>0</v>
      </c>
      <c r="AF15" s="99">
        <v>11</v>
      </c>
      <c r="AG15" s="99">
        <v>11</v>
      </c>
      <c r="AH15" s="32">
        <v>22</v>
      </c>
      <c r="AI15" s="496">
        <v>11</v>
      </c>
      <c r="AJ15" s="496">
        <v>10</v>
      </c>
      <c r="AK15" s="496">
        <v>11</v>
      </c>
      <c r="AL15" s="496">
        <v>12</v>
      </c>
      <c r="AM15" s="496">
        <v>11</v>
      </c>
      <c r="AN15" s="496">
        <v>11</v>
      </c>
      <c r="AO15" s="496">
        <v>11</v>
      </c>
      <c r="AP15" s="496">
        <v>13</v>
      </c>
      <c r="AQ15" s="70">
        <v>11</v>
      </c>
      <c r="AR15" s="70">
        <v>12</v>
      </c>
      <c r="AS15" s="70">
        <v>12</v>
      </c>
      <c r="AT15" s="70">
        <v>13</v>
      </c>
      <c r="AU15" s="70">
        <v>12</v>
      </c>
      <c r="AV15" s="70">
        <v>13</v>
      </c>
      <c r="AW15" s="70">
        <v>12</v>
      </c>
      <c r="AX15" s="70">
        <v>16</v>
      </c>
      <c r="AY15" s="70">
        <v>13.18361</v>
      </c>
      <c r="AZ15" s="70">
        <v>14</v>
      </c>
      <c r="BA15" s="70">
        <v>14</v>
      </c>
      <c r="BB15" s="70">
        <v>16</v>
      </c>
      <c r="BC15" s="234"/>
      <c r="BD15" s="234"/>
      <c r="BE15" s="234"/>
    </row>
    <row r="16" spans="1:139" ht="15.75" customHeight="1" x14ac:dyDescent="0.25">
      <c r="A16" s="68" t="s">
        <v>849</v>
      </c>
      <c r="B16" s="69" t="s">
        <v>850</v>
      </c>
      <c r="C16" s="496">
        <v>0</v>
      </c>
      <c r="D16" s="496">
        <v>0</v>
      </c>
      <c r="E16" s="496">
        <v>0</v>
      </c>
      <c r="F16" s="496">
        <v>0</v>
      </c>
      <c r="G16" s="496">
        <v>0</v>
      </c>
      <c r="H16" s="496">
        <v>0</v>
      </c>
      <c r="I16" s="496">
        <v>0</v>
      </c>
      <c r="J16" s="496">
        <v>0</v>
      </c>
      <c r="K16" s="496">
        <v>0</v>
      </c>
      <c r="L16" s="496">
        <v>0</v>
      </c>
      <c r="M16" s="496">
        <v>0</v>
      </c>
      <c r="N16" s="496">
        <v>0</v>
      </c>
      <c r="O16" s="496">
        <v>0</v>
      </c>
      <c r="P16" s="496">
        <v>0</v>
      </c>
      <c r="Q16" s="496">
        <v>0</v>
      </c>
      <c r="R16" s="496">
        <v>0</v>
      </c>
      <c r="S16" s="496">
        <v>0</v>
      </c>
      <c r="T16" s="496">
        <v>0</v>
      </c>
      <c r="U16" s="496">
        <v>0</v>
      </c>
      <c r="V16" s="496">
        <v>0</v>
      </c>
      <c r="W16" s="496">
        <v>0</v>
      </c>
      <c r="X16" s="496">
        <v>0</v>
      </c>
      <c r="Y16" s="496">
        <v>0</v>
      </c>
      <c r="Z16" s="496">
        <v>0</v>
      </c>
      <c r="AA16" s="496">
        <v>0</v>
      </c>
      <c r="AB16" s="496">
        <v>0</v>
      </c>
      <c r="AC16" s="496">
        <v>0</v>
      </c>
      <c r="AD16" s="496">
        <v>0</v>
      </c>
      <c r="AE16" s="496">
        <v>0</v>
      </c>
      <c r="AF16" s="496">
        <v>0</v>
      </c>
      <c r="AG16" s="496">
        <v>0</v>
      </c>
      <c r="AH16" s="496">
        <v>0</v>
      </c>
      <c r="AI16" s="496">
        <v>0</v>
      </c>
      <c r="AJ16" s="496">
        <v>0</v>
      </c>
      <c r="AK16" s="496">
        <v>0</v>
      </c>
      <c r="AL16" s="496">
        <v>0</v>
      </c>
      <c r="AM16" s="496">
        <v>0</v>
      </c>
      <c r="AN16" s="496">
        <v>0</v>
      </c>
      <c r="AO16" s="496">
        <v>0</v>
      </c>
      <c r="AP16" s="496">
        <v>0</v>
      </c>
      <c r="AQ16" s="70">
        <v>8</v>
      </c>
      <c r="AR16" s="70">
        <v>12</v>
      </c>
      <c r="AS16" s="70">
        <v>27</v>
      </c>
      <c r="AT16" s="70">
        <v>48</v>
      </c>
      <c r="AU16" s="70">
        <v>28</v>
      </c>
      <c r="AV16" s="70">
        <v>25</v>
      </c>
      <c r="AW16" s="70">
        <v>25</v>
      </c>
      <c r="AX16" s="70">
        <v>22</v>
      </c>
      <c r="AY16" s="70">
        <v>28.159475</v>
      </c>
      <c r="AZ16" s="70">
        <v>27</v>
      </c>
      <c r="BA16" s="70">
        <v>20</v>
      </c>
      <c r="BB16" s="70">
        <v>27</v>
      </c>
      <c r="BC16" s="234"/>
      <c r="BD16" s="234"/>
      <c r="BE16" s="234"/>
    </row>
    <row r="17" spans="1:139" ht="15.75" customHeight="1" x14ac:dyDescent="0.25">
      <c r="A17" s="68" t="s">
        <v>867</v>
      </c>
      <c r="B17" s="69" t="s">
        <v>868</v>
      </c>
      <c r="C17" s="249">
        <v>42.228999999999999</v>
      </c>
      <c r="D17" s="249">
        <v>50.015000000000008</v>
      </c>
      <c r="E17" s="249">
        <v>47.981000000000002</v>
      </c>
      <c r="F17" s="249">
        <v>49.30899999999999</v>
      </c>
      <c r="G17" s="249">
        <v>35.050000000000004</v>
      </c>
      <c r="H17" s="249">
        <v>39.493000000000002</v>
      </c>
      <c r="I17" s="249">
        <v>35.216000000000001</v>
      </c>
      <c r="J17" s="249">
        <v>42.615000000000002</v>
      </c>
      <c r="K17" s="249">
        <v>29.201000000000001</v>
      </c>
      <c r="L17" s="249">
        <v>30.307000000000002</v>
      </c>
      <c r="M17" s="249">
        <v>40.802</v>
      </c>
      <c r="N17" s="249">
        <v>35.914999999999999</v>
      </c>
      <c r="O17" s="70">
        <v>34.117000000000004</v>
      </c>
      <c r="P17" s="70">
        <v>40.1</v>
      </c>
      <c r="Q17" s="70">
        <v>40.03</v>
      </c>
      <c r="R17" s="70">
        <v>9.9589999999999961</v>
      </c>
      <c r="S17" s="249">
        <v>37.370000000000005</v>
      </c>
      <c r="T17" s="249">
        <v>34.549999999999997</v>
      </c>
      <c r="U17" s="249">
        <v>36.813000000000002</v>
      </c>
      <c r="V17" s="249">
        <v>48.593000000000004</v>
      </c>
      <c r="W17" s="249">
        <v>29.454000000000001</v>
      </c>
      <c r="X17" s="249">
        <v>40.664000000000001</v>
      </c>
      <c r="Y17" s="249">
        <v>31.067999999999998</v>
      </c>
      <c r="Z17" s="249">
        <v>48.8</v>
      </c>
      <c r="AA17" s="249">
        <v>40.834000000000003</v>
      </c>
      <c r="AB17" s="249">
        <v>58.169000000000004</v>
      </c>
      <c r="AC17" s="249">
        <v>45.097000000000001</v>
      </c>
      <c r="AD17" s="249">
        <v>16.399999999999999</v>
      </c>
      <c r="AE17" s="249">
        <v>35</v>
      </c>
      <c r="AF17" s="249">
        <v>28</v>
      </c>
      <c r="AG17" s="249">
        <v>24</v>
      </c>
      <c r="AH17" s="249">
        <v>15</v>
      </c>
      <c r="AI17" s="100">
        <v>28</v>
      </c>
      <c r="AJ17" s="100">
        <v>19</v>
      </c>
      <c r="AK17" s="100">
        <v>45</v>
      </c>
      <c r="AL17" s="100">
        <v>15</v>
      </c>
      <c r="AM17" s="100">
        <v>30</v>
      </c>
      <c r="AN17" s="100">
        <v>22</v>
      </c>
      <c r="AO17" s="100">
        <v>32</v>
      </c>
      <c r="AP17" s="100">
        <v>44</v>
      </c>
      <c r="AQ17" s="70">
        <v>26</v>
      </c>
      <c r="AR17" s="70">
        <v>26</v>
      </c>
      <c r="AS17" s="318">
        <v>29</v>
      </c>
      <c r="AT17" s="80">
        <v>30</v>
      </c>
      <c r="AU17" s="80">
        <v>27</v>
      </c>
      <c r="AV17" s="80">
        <v>22</v>
      </c>
      <c r="AW17" s="80">
        <v>27</v>
      </c>
      <c r="AX17" s="80">
        <v>22</v>
      </c>
      <c r="AY17" s="80">
        <v>25.661424</v>
      </c>
      <c r="AZ17" s="80">
        <v>24</v>
      </c>
      <c r="BA17" s="80">
        <v>31</v>
      </c>
      <c r="BB17" s="80">
        <v>37</v>
      </c>
      <c r="BC17" s="234"/>
      <c r="BD17" s="234"/>
      <c r="BE17" s="234"/>
    </row>
    <row r="18" spans="1:139" s="10" customFormat="1" ht="15.75" customHeight="1" x14ac:dyDescent="0.25">
      <c r="A18" s="370" t="s">
        <v>204</v>
      </c>
      <c r="B18" s="370" t="s">
        <v>313</v>
      </c>
      <c r="C18" s="157">
        <v>721.19899999999996</v>
      </c>
      <c r="D18" s="157">
        <v>804.4620000000001</v>
      </c>
      <c r="E18" s="157">
        <v>891.91899999999998</v>
      </c>
      <c r="F18" s="157">
        <v>917.76700000000039</v>
      </c>
      <c r="G18" s="108">
        <v>920.21199999999999</v>
      </c>
      <c r="H18" s="108">
        <v>990.54</v>
      </c>
      <c r="I18" s="108">
        <v>976.91300000000001</v>
      </c>
      <c r="J18" s="108">
        <v>993.19799999999987</v>
      </c>
      <c r="K18" s="108">
        <v>911.46799999999996</v>
      </c>
      <c r="L18" s="108">
        <v>988.38600000000008</v>
      </c>
      <c r="M18" s="108">
        <v>953.53</v>
      </c>
      <c r="N18" s="108">
        <v>983.78100000000029</v>
      </c>
      <c r="O18" s="113">
        <v>843</v>
      </c>
      <c r="P18" s="113">
        <v>907</v>
      </c>
      <c r="Q18" s="113">
        <v>913</v>
      </c>
      <c r="R18" s="113">
        <v>985</v>
      </c>
      <c r="S18" s="446">
        <v>921.68399999999997</v>
      </c>
      <c r="T18" s="446">
        <v>923.05500000000006</v>
      </c>
      <c r="U18" s="446">
        <v>995.96500000000003</v>
      </c>
      <c r="V18" s="446">
        <v>1085.8979999999997</v>
      </c>
      <c r="W18" s="446">
        <v>973.55600000000004</v>
      </c>
      <c r="X18" s="446">
        <v>1040.693</v>
      </c>
      <c r="Y18" s="446">
        <v>983.86500000000001</v>
      </c>
      <c r="Z18" s="446">
        <v>903</v>
      </c>
      <c r="AA18" s="446">
        <v>866.57399999999996</v>
      </c>
      <c r="AB18" s="446">
        <v>938.78</v>
      </c>
      <c r="AC18" s="449">
        <v>904.34</v>
      </c>
      <c r="AD18" s="449">
        <v>888.63599999999985</v>
      </c>
      <c r="AE18" s="449">
        <v>843</v>
      </c>
      <c r="AF18" s="449">
        <v>912</v>
      </c>
      <c r="AG18" s="449">
        <v>897</v>
      </c>
      <c r="AH18" s="449">
        <v>927</v>
      </c>
      <c r="AI18" s="449">
        <v>929</v>
      </c>
      <c r="AJ18" s="449">
        <v>961</v>
      </c>
      <c r="AK18" s="449">
        <v>1018</v>
      </c>
      <c r="AL18" s="449">
        <v>1010</v>
      </c>
      <c r="AM18" s="449">
        <v>972</v>
      </c>
      <c r="AN18" s="449">
        <v>1010</v>
      </c>
      <c r="AO18" s="449">
        <v>1021</v>
      </c>
      <c r="AP18" s="449">
        <v>1039</v>
      </c>
      <c r="AQ18" s="638">
        <v>1130</v>
      </c>
      <c r="AR18" s="638">
        <v>1196</v>
      </c>
      <c r="AS18" s="638">
        <v>1228</v>
      </c>
      <c r="AT18" s="638">
        <v>1260</v>
      </c>
      <c r="AU18" s="638">
        <v>1246</v>
      </c>
      <c r="AV18" s="638">
        <v>1140</v>
      </c>
      <c r="AW18" s="638">
        <v>1265</v>
      </c>
      <c r="AX18" s="638">
        <v>1291</v>
      </c>
      <c r="AY18" s="638">
        <v>1279.064441</v>
      </c>
      <c r="AZ18" s="638">
        <v>1333</v>
      </c>
      <c r="BA18" s="638">
        <v>1469</v>
      </c>
      <c r="BB18" s="638">
        <v>1515</v>
      </c>
      <c r="BC18" s="234"/>
      <c r="BD18" s="234"/>
      <c r="BE18" s="234"/>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row>
    <row r="19" spans="1:139" s="619" customFormat="1" ht="36" customHeight="1" x14ac:dyDescent="0.25">
      <c r="A19" s="564" t="s">
        <v>869</v>
      </c>
      <c r="B19" s="564" t="s">
        <v>870</v>
      </c>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7"/>
      <c r="AQ19" s="686"/>
      <c r="AR19" s="686"/>
      <c r="AS19" s="686"/>
      <c r="AT19" s="686"/>
      <c r="AU19" s="686"/>
      <c r="AV19" s="686"/>
      <c r="AW19" s="686"/>
      <c r="AX19" s="686"/>
      <c r="AY19" s="686"/>
      <c r="AZ19" s="686"/>
      <c r="BA19" s="686"/>
      <c r="BB19" s="686"/>
      <c r="BC19" s="234"/>
      <c r="BD19" s="234"/>
      <c r="BE19" s="234"/>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618"/>
      <c r="CB19" s="618"/>
      <c r="CC19" s="618"/>
      <c r="CD19" s="618"/>
      <c r="CE19" s="618"/>
      <c r="CF19" s="618"/>
      <c r="CG19" s="618"/>
      <c r="CH19" s="618"/>
      <c r="CI19" s="618"/>
      <c r="CJ19" s="618"/>
      <c r="CK19" s="618"/>
      <c r="CL19" s="618"/>
      <c r="CM19" s="618"/>
      <c r="CN19" s="618"/>
      <c r="CO19" s="618"/>
      <c r="CP19" s="618"/>
      <c r="CQ19" s="618"/>
      <c r="CR19" s="618"/>
      <c r="CS19" s="618"/>
      <c r="CT19" s="618"/>
      <c r="CU19" s="618"/>
      <c r="CV19" s="618"/>
      <c r="CW19" s="618"/>
      <c r="CX19" s="618"/>
      <c r="CY19" s="618"/>
      <c r="CZ19" s="618"/>
      <c r="DA19" s="618"/>
      <c r="DB19" s="618"/>
      <c r="DC19" s="618"/>
      <c r="DD19" s="618"/>
      <c r="DE19" s="618"/>
      <c r="DF19" s="618"/>
      <c r="DG19" s="618"/>
      <c r="DH19" s="618"/>
      <c r="DI19" s="618"/>
      <c r="DJ19" s="618"/>
      <c r="DK19" s="618"/>
      <c r="DL19" s="618"/>
      <c r="DM19" s="618"/>
      <c r="DN19" s="618"/>
      <c r="DO19" s="618"/>
      <c r="DP19" s="618"/>
      <c r="DQ19" s="618"/>
      <c r="DR19" s="618"/>
      <c r="DS19" s="618"/>
      <c r="DT19" s="618"/>
      <c r="DU19" s="618"/>
      <c r="DV19" s="618"/>
      <c r="DW19" s="618"/>
      <c r="DX19" s="618"/>
      <c r="DY19" s="618"/>
      <c r="DZ19" s="618"/>
      <c r="EA19" s="618"/>
      <c r="EB19" s="618"/>
      <c r="EC19" s="618"/>
      <c r="ED19" s="618"/>
      <c r="EE19" s="618"/>
      <c r="EF19" s="618"/>
      <c r="EG19" s="618"/>
      <c r="EH19" s="618"/>
      <c r="EI19" s="618"/>
    </row>
    <row r="20" spans="1:139" ht="15.75" customHeight="1" x14ac:dyDescent="0.25">
      <c r="A20" s="265"/>
      <c r="B20" s="265"/>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690"/>
      <c r="AR20" s="690"/>
      <c r="AS20" s="690"/>
      <c r="AT20" s="628"/>
      <c r="AU20" s="628"/>
      <c r="AV20" s="690"/>
      <c r="AW20" s="690"/>
      <c r="AX20" s="690"/>
      <c r="AY20" s="690"/>
      <c r="AZ20" s="690"/>
      <c r="BA20" s="690"/>
      <c r="BB20" s="690"/>
      <c r="BC20" s="234"/>
      <c r="BD20" s="234"/>
      <c r="BE20" s="234"/>
    </row>
    <row r="21" spans="1:139" s="294" customFormat="1" ht="15.75" customHeight="1" thickBot="1" x14ac:dyDescent="0.3">
      <c r="A21" s="371" t="s">
        <v>743</v>
      </c>
      <c r="B21" s="44" t="s">
        <v>670</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691"/>
      <c r="AR21" s="691"/>
      <c r="AS21" s="691"/>
      <c r="AT21" s="691"/>
      <c r="AU21" s="691"/>
      <c r="AV21" s="691"/>
      <c r="AW21" s="691"/>
      <c r="AX21" s="691"/>
      <c r="AY21" s="691"/>
      <c r="AZ21" s="691"/>
      <c r="BA21" s="691"/>
      <c r="BB21" s="691"/>
      <c r="BC21" s="234"/>
      <c r="BD21" s="234"/>
      <c r="BE21" s="234"/>
    </row>
    <row r="22" spans="1:139" s="155" customFormat="1" ht="15.75" customHeight="1" thickBot="1" x14ac:dyDescent="0.3">
      <c r="A22" s="334" t="s">
        <v>344</v>
      </c>
      <c r="B22" s="335" t="s">
        <v>160</v>
      </c>
      <c r="C22" s="335" t="s">
        <v>22</v>
      </c>
      <c r="D22" s="335" t="s">
        <v>23</v>
      </c>
      <c r="E22" s="335" t="s">
        <v>24</v>
      </c>
      <c r="F22" s="335" t="s">
        <v>25</v>
      </c>
      <c r="G22" s="335" t="s">
        <v>26</v>
      </c>
      <c r="H22" s="335" t="s">
        <v>27</v>
      </c>
      <c r="I22" s="335" t="s">
        <v>28</v>
      </c>
      <c r="J22" s="335" t="s">
        <v>29</v>
      </c>
      <c r="K22" s="335" t="s">
        <v>30</v>
      </c>
      <c r="L22" s="335" t="s">
        <v>31</v>
      </c>
      <c r="M22" s="335" t="s">
        <v>32</v>
      </c>
      <c r="N22" s="335" t="s">
        <v>33</v>
      </c>
      <c r="O22" s="335" t="s">
        <v>34</v>
      </c>
      <c r="P22" s="335" t="s">
        <v>35</v>
      </c>
      <c r="Q22" s="335" t="s">
        <v>36</v>
      </c>
      <c r="R22" s="335" t="s">
        <v>37</v>
      </c>
      <c r="S22" s="335" t="s">
        <v>38</v>
      </c>
      <c r="T22" s="335" t="s">
        <v>39</v>
      </c>
      <c r="U22" s="335" t="s">
        <v>40</v>
      </c>
      <c r="V22" s="335" t="s">
        <v>41</v>
      </c>
      <c r="W22" s="335" t="s">
        <v>101</v>
      </c>
      <c r="X22" s="335" t="s">
        <v>102</v>
      </c>
      <c r="Y22" s="335" t="s">
        <v>104</v>
      </c>
      <c r="Z22" s="336" t="s">
        <v>110</v>
      </c>
      <c r="AA22" s="336" t="s">
        <v>105</v>
      </c>
      <c r="AB22" s="336" t="s">
        <v>106</v>
      </c>
      <c r="AC22" s="336" t="s">
        <v>107</v>
      </c>
      <c r="AD22" s="336" t="s">
        <v>109</v>
      </c>
      <c r="AE22" s="336" t="s">
        <v>111</v>
      </c>
      <c r="AF22" s="336" t="s">
        <v>113</v>
      </c>
      <c r="AG22" s="336" t="s">
        <v>114</v>
      </c>
      <c r="AH22" s="336" t="s">
        <v>115</v>
      </c>
      <c r="AI22" s="336" t="s">
        <v>116</v>
      </c>
      <c r="AJ22" s="336" t="s">
        <v>117</v>
      </c>
      <c r="AK22" s="336" t="s">
        <v>118</v>
      </c>
      <c r="AL22" s="336" t="s">
        <v>119</v>
      </c>
      <c r="AM22" s="336" t="s">
        <v>120</v>
      </c>
      <c r="AN22" s="336" t="s">
        <v>200</v>
      </c>
      <c r="AO22" s="336" t="s">
        <v>201</v>
      </c>
      <c r="AP22" s="336" t="s">
        <v>431</v>
      </c>
      <c r="AQ22" s="658" t="s">
        <v>646</v>
      </c>
      <c r="AR22" s="658" t="s">
        <v>653</v>
      </c>
      <c r="AS22" s="658" t="s">
        <v>664</v>
      </c>
      <c r="AT22" s="658" t="s">
        <v>796</v>
      </c>
      <c r="AU22" s="658" t="s">
        <v>810</v>
      </c>
      <c r="AV22" s="658" t="s">
        <v>828</v>
      </c>
      <c r="AW22" s="658" t="s">
        <v>905</v>
      </c>
      <c r="AX22" s="658" t="s">
        <v>913</v>
      </c>
      <c r="AY22" s="658" t="s">
        <v>927</v>
      </c>
      <c r="AZ22" s="336" t="s">
        <v>929</v>
      </c>
      <c r="BA22" s="336" t="s">
        <v>931</v>
      </c>
      <c r="BB22" s="336" t="s">
        <v>933</v>
      </c>
      <c r="BC22" s="234"/>
      <c r="BD22" s="234"/>
      <c r="BE22" s="23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4"/>
      <c r="DE22" s="294"/>
      <c r="DF22" s="294"/>
      <c r="DG22" s="294"/>
      <c r="DH22" s="294"/>
      <c r="DI22" s="294"/>
      <c r="DJ22" s="294"/>
      <c r="DK22" s="294"/>
      <c r="DL22" s="294"/>
      <c r="DM22" s="294"/>
      <c r="DN22" s="294"/>
      <c r="DO22" s="294"/>
      <c r="DP22" s="294"/>
      <c r="DQ22" s="294"/>
      <c r="DR22" s="294"/>
      <c r="DS22" s="294"/>
      <c r="DT22" s="294"/>
      <c r="DU22" s="294"/>
      <c r="DV22" s="294"/>
      <c r="DW22" s="294"/>
      <c r="DX22" s="294"/>
      <c r="DY22" s="294"/>
      <c r="DZ22" s="294"/>
      <c r="EA22" s="294"/>
      <c r="EB22" s="294"/>
      <c r="EC22" s="294"/>
      <c r="ED22" s="294"/>
      <c r="EE22" s="294"/>
      <c r="EF22" s="294"/>
      <c r="EG22" s="294"/>
      <c r="EH22" s="294"/>
      <c r="EI22" s="294"/>
    </row>
    <row r="23" spans="1:139" ht="15.75" customHeight="1" x14ac:dyDescent="0.25">
      <c r="A23" s="78" t="s">
        <v>406</v>
      </c>
      <c r="B23" s="79" t="s">
        <v>427</v>
      </c>
      <c r="C23" s="82">
        <v>-77.168300000000002</v>
      </c>
      <c r="D23" s="82">
        <v>-84.047700000000006</v>
      </c>
      <c r="E23" s="82">
        <v>-84.798000000000002</v>
      </c>
      <c r="F23" s="82">
        <v>-88.385999999999953</v>
      </c>
      <c r="G23" s="82">
        <v>-81.076999999999998</v>
      </c>
      <c r="H23" s="82">
        <v>-77.604000000000013</v>
      </c>
      <c r="I23" s="82">
        <v>-67.144999999999996</v>
      </c>
      <c r="J23" s="82">
        <v>-67.421000000000021</v>
      </c>
      <c r="K23" s="82">
        <v>-69.668999999999997</v>
      </c>
      <c r="L23" s="82">
        <v>-75.561999999999998</v>
      </c>
      <c r="M23" s="82">
        <v>-82.617999999999995</v>
      </c>
      <c r="N23" s="82">
        <v>-92.742999999999981</v>
      </c>
      <c r="O23" s="82">
        <v>-82.078000000000003</v>
      </c>
      <c r="P23" s="82">
        <v>-98.532999999999987</v>
      </c>
      <c r="Q23" s="82">
        <v>-106.182</v>
      </c>
      <c r="R23" s="82">
        <v>-133.471</v>
      </c>
      <c r="S23" s="82">
        <v>-121.393</v>
      </c>
      <c r="T23" s="82">
        <v>-121.96100000000001</v>
      </c>
      <c r="U23" s="82">
        <v>-153.05799999999999</v>
      </c>
      <c r="V23" s="82">
        <v>-179.17199999999994</v>
      </c>
      <c r="W23" s="82">
        <v>-170.86600000000001</v>
      </c>
      <c r="X23" s="82">
        <v>-199.84599999999998</v>
      </c>
      <c r="Y23" s="82">
        <v>-156.614</v>
      </c>
      <c r="Z23" s="82">
        <v>-142.43199999999999</v>
      </c>
      <c r="AA23" s="82">
        <v>-121.294</v>
      </c>
      <c r="AB23" s="82">
        <v>-103.48</v>
      </c>
      <c r="AC23" s="82">
        <v>-123.502</v>
      </c>
      <c r="AD23" s="82">
        <v>-123.42399999999996</v>
      </c>
      <c r="AE23" s="82">
        <v>-128.66200000000001</v>
      </c>
      <c r="AF23" s="82">
        <v>-156.06200000000001</v>
      </c>
      <c r="AG23" s="82">
        <v>-119</v>
      </c>
      <c r="AH23" s="82">
        <v>-146.97600000000003</v>
      </c>
      <c r="AI23" s="82">
        <v>-132</v>
      </c>
      <c r="AJ23" s="82">
        <v>-152</v>
      </c>
      <c r="AK23" s="82">
        <v>-166</v>
      </c>
      <c r="AL23" s="82">
        <v>-174</v>
      </c>
      <c r="AM23" s="82">
        <v>-153</v>
      </c>
      <c r="AN23" s="82">
        <v>-183</v>
      </c>
      <c r="AO23" s="82">
        <v>-183</v>
      </c>
      <c r="AP23" s="82">
        <v>-194</v>
      </c>
      <c r="AQ23" s="630">
        <v>-171</v>
      </c>
      <c r="AR23" s="630">
        <v>-190</v>
      </c>
      <c r="AS23" s="630">
        <v>-207</v>
      </c>
      <c r="AT23" s="687">
        <v>-207</v>
      </c>
      <c r="AU23" s="687">
        <v>-186</v>
      </c>
      <c r="AV23" s="687">
        <v>-164</v>
      </c>
      <c r="AW23" s="80">
        <v>-205</v>
      </c>
      <c r="AX23" s="80">
        <v>-189</v>
      </c>
      <c r="AY23" s="80">
        <v>-166.680665</v>
      </c>
      <c r="AZ23" s="80">
        <v>-201</v>
      </c>
      <c r="BA23" s="80">
        <v>-244</v>
      </c>
      <c r="BB23" s="80">
        <v>-243</v>
      </c>
      <c r="BC23" s="234"/>
      <c r="BD23" s="234"/>
      <c r="BE23" s="234"/>
    </row>
    <row r="24" spans="1:139" ht="29.25" customHeight="1" x14ac:dyDescent="0.25">
      <c r="A24" s="68" t="s">
        <v>419</v>
      </c>
      <c r="B24" s="69" t="s">
        <v>428</v>
      </c>
      <c r="C24" s="82">
        <v>-37.482999999999997</v>
      </c>
      <c r="D24" s="82">
        <v>-39.270000000000003</v>
      </c>
      <c r="E24" s="82">
        <v>-38.368000000000002</v>
      </c>
      <c r="F24" s="82">
        <v>-37.306999999999995</v>
      </c>
      <c r="G24" s="82">
        <v>-35.954999999999998</v>
      </c>
      <c r="H24" s="82">
        <v>-37.159000000000006</v>
      </c>
      <c r="I24" s="82">
        <v>-36.003999999999998</v>
      </c>
      <c r="J24" s="82">
        <v>-35.134000000000015</v>
      </c>
      <c r="K24" s="82">
        <v>-33.597000000000001</v>
      </c>
      <c r="L24" s="82">
        <v>-36.192</v>
      </c>
      <c r="M24" s="82">
        <v>-33.686</v>
      </c>
      <c r="N24" s="82">
        <v>-36.740999999999993</v>
      </c>
      <c r="O24" s="82">
        <v>-19.104999999999997</v>
      </c>
      <c r="P24" s="82">
        <v>-27.027999999999999</v>
      </c>
      <c r="Q24" s="82">
        <v>-26.077000000000002</v>
      </c>
      <c r="R24" s="82">
        <v>-26.830000000000005</v>
      </c>
      <c r="S24" s="82">
        <v>-25.654</v>
      </c>
      <c r="T24" s="82">
        <v>-25.693000000000001</v>
      </c>
      <c r="U24" s="82">
        <v>-25.135000000000002</v>
      </c>
      <c r="V24" s="82">
        <v>-25.190999999999999</v>
      </c>
      <c r="W24" s="82">
        <v>-23.559000000000001</v>
      </c>
      <c r="X24" s="82">
        <v>-33.105000000000004</v>
      </c>
      <c r="Y24" s="82">
        <v>-32.243000000000002</v>
      </c>
      <c r="Z24" s="82">
        <v>-23.524999999999988</v>
      </c>
      <c r="AA24" s="82">
        <v>-14.762</v>
      </c>
      <c r="AB24" s="82">
        <v>-15.945</v>
      </c>
      <c r="AC24" s="82">
        <v>-19.436</v>
      </c>
      <c r="AD24" s="82">
        <v>-17.557000000000002</v>
      </c>
      <c r="AE24" s="82">
        <v>-17.548999999999999</v>
      </c>
      <c r="AF24" s="82">
        <v>-23.366</v>
      </c>
      <c r="AG24" s="82">
        <v>-25</v>
      </c>
      <c r="AH24" s="82">
        <v>1.3150000000000048</v>
      </c>
      <c r="AI24" s="82">
        <v>-16</v>
      </c>
      <c r="AJ24" s="82">
        <v>-28</v>
      </c>
      <c r="AK24" s="82">
        <v>-9</v>
      </c>
      <c r="AL24" s="82">
        <v>-8</v>
      </c>
      <c r="AM24" s="82">
        <v>-15</v>
      </c>
      <c r="AN24" s="82">
        <v>-15</v>
      </c>
      <c r="AO24" s="82">
        <v>-12</v>
      </c>
      <c r="AP24" s="82">
        <v>-13</v>
      </c>
      <c r="AQ24" s="630">
        <v>-10</v>
      </c>
      <c r="AR24" s="630">
        <v>-10</v>
      </c>
      <c r="AS24" s="630">
        <v>-12</v>
      </c>
      <c r="AT24" s="687">
        <v>-11</v>
      </c>
      <c r="AU24" s="687">
        <v>-11</v>
      </c>
      <c r="AV24" s="687">
        <v>-7</v>
      </c>
      <c r="AW24" s="80">
        <v>-10</v>
      </c>
      <c r="AX24" s="80">
        <v>-5</v>
      </c>
      <c r="AY24" s="80">
        <v>-5.5158709999999997</v>
      </c>
      <c r="AZ24" s="80">
        <v>-5</v>
      </c>
      <c r="BA24" s="80">
        <v>-8</v>
      </c>
      <c r="BB24" s="80">
        <v>-3</v>
      </c>
      <c r="BC24" s="234"/>
      <c r="BD24" s="234"/>
      <c r="BE24" s="234"/>
    </row>
    <row r="25" spans="1:139" ht="13.5" x14ac:dyDescent="0.25">
      <c r="A25" s="68" t="s">
        <v>414</v>
      </c>
      <c r="B25" s="69" t="s">
        <v>490</v>
      </c>
      <c r="C25" s="251">
        <v>-15.451000000000001</v>
      </c>
      <c r="D25" s="251">
        <v>-19.531999999999996</v>
      </c>
      <c r="E25" s="251">
        <v>-28.603000000000002</v>
      </c>
      <c r="F25" s="251">
        <v>-29.351000000000006</v>
      </c>
      <c r="G25" s="251">
        <v>-35.448999999999998</v>
      </c>
      <c r="H25" s="251">
        <v>-38.527000000000001</v>
      </c>
      <c r="I25" s="251">
        <v>-39.926000000000002</v>
      </c>
      <c r="J25" s="251">
        <v>-36.940000000000012</v>
      </c>
      <c r="K25" s="251">
        <v>-32.262</v>
      </c>
      <c r="L25" s="251">
        <v>-36.201999999999998</v>
      </c>
      <c r="M25" s="251">
        <v>-38.697000000000003</v>
      </c>
      <c r="N25" s="251">
        <v>-26.326999999999998</v>
      </c>
      <c r="O25" s="251">
        <v>-25.061</v>
      </c>
      <c r="P25" s="251">
        <v>-19.689</v>
      </c>
      <c r="Q25" s="251">
        <v>-19.908999999999999</v>
      </c>
      <c r="R25" s="251">
        <v>-20.361000000000001</v>
      </c>
      <c r="S25" s="251">
        <v>-22.271999999999998</v>
      </c>
      <c r="T25" s="251">
        <v>-23.350999999999999</v>
      </c>
      <c r="U25" s="251">
        <v>-23.713999999999999</v>
      </c>
      <c r="V25" s="251">
        <v>-25.667999999999999</v>
      </c>
      <c r="W25" s="251">
        <v>-22.754000000000001</v>
      </c>
      <c r="X25" s="251">
        <v>0</v>
      </c>
      <c r="Y25" s="251">
        <v>0</v>
      </c>
      <c r="Z25" s="251">
        <v>23</v>
      </c>
      <c r="AA25" s="251">
        <v>0</v>
      </c>
      <c r="AB25" s="251">
        <v>0</v>
      </c>
      <c r="AC25" s="251">
        <v>0</v>
      </c>
      <c r="AD25" s="251">
        <v>0</v>
      </c>
      <c r="AE25" s="251">
        <v>0</v>
      </c>
      <c r="AF25" s="251">
        <v>0</v>
      </c>
      <c r="AG25" s="251">
        <v>0</v>
      </c>
      <c r="AH25" s="251">
        <v>0</v>
      </c>
      <c r="AI25" s="251">
        <v>0</v>
      </c>
      <c r="AJ25" s="251">
        <v>0</v>
      </c>
      <c r="AK25" s="251">
        <v>0</v>
      </c>
      <c r="AL25" s="251">
        <v>0</v>
      </c>
      <c r="AM25" s="251">
        <v>0</v>
      </c>
      <c r="AN25" s="251">
        <v>0</v>
      </c>
      <c r="AO25" s="251">
        <v>0</v>
      </c>
      <c r="AP25" s="251">
        <v>0</v>
      </c>
      <c r="AQ25" s="630">
        <v>0</v>
      </c>
      <c r="AR25" s="630">
        <v>0</v>
      </c>
      <c r="AS25" s="630">
        <v>0</v>
      </c>
      <c r="AT25" s="630">
        <v>0</v>
      </c>
      <c r="AU25" s="630">
        <v>0</v>
      </c>
      <c r="AV25" s="630">
        <v>0</v>
      </c>
      <c r="AW25" s="82">
        <v>0</v>
      </c>
      <c r="AX25" s="82">
        <v>0</v>
      </c>
      <c r="AY25" s="82">
        <v>0</v>
      </c>
      <c r="AZ25" s="82">
        <v>0</v>
      </c>
      <c r="BA25" s="82">
        <v>0</v>
      </c>
      <c r="BB25" s="82">
        <v>0</v>
      </c>
      <c r="BC25" s="234"/>
      <c r="BD25" s="234"/>
      <c r="BE25" s="234"/>
    </row>
    <row r="26" spans="1:139" ht="15.75" customHeight="1" x14ac:dyDescent="0.25">
      <c r="A26" s="68" t="s">
        <v>409</v>
      </c>
      <c r="B26" s="69" t="s">
        <v>399</v>
      </c>
      <c r="C26" s="251">
        <v>-2.032</v>
      </c>
      <c r="D26" s="251">
        <v>-1.282</v>
      </c>
      <c r="E26" s="251">
        <v>-1.643</v>
      </c>
      <c r="F26" s="251">
        <v>-1.7770000000000001</v>
      </c>
      <c r="G26" s="251">
        <v>-2.78</v>
      </c>
      <c r="H26" s="251">
        <v>-2.4079999999999999</v>
      </c>
      <c r="I26" s="251">
        <v>-2.6259999999999999</v>
      </c>
      <c r="J26" s="251">
        <v>-2.3230000000000017</v>
      </c>
      <c r="K26" s="251">
        <v>-3.0630000000000002</v>
      </c>
      <c r="L26" s="251">
        <v>-2.4129999999999998</v>
      </c>
      <c r="M26" s="251">
        <v>-2.8</v>
      </c>
      <c r="N26" s="251">
        <v>-3.1590000000000011</v>
      </c>
      <c r="O26" s="251">
        <v>-2.8010000000000002</v>
      </c>
      <c r="P26" s="251">
        <v>-2.2939999999999996</v>
      </c>
      <c r="Q26" s="251">
        <v>-3.0009999999999999</v>
      </c>
      <c r="R26" s="251">
        <v>-2.660000000000001</v>
      </c>
      <c r="S26" s="251">
        <v>-3.0209999999999999</v>
      </c>
      <c r="T26" s="251">
        <v>-2.827</v>
      </c>
      <c r="U26" s="251">
        <v>-3.1179999999999999</v>
      </c>
      <c r="V26" s="251">
        <v>-2.5219999999999994</v>
      </c>
      <c r="W26" s="251">
        <v>-3.3159999999999998</v>
      </c>
      <c r="X26" s="251">
        <v>-3.5440000000000005</v>
      </c>
      <c r="Y26" s="251">
        <v>-4.5060000000000002</v>
      </c>
      <c r="Z26" s="251">
        <v>-4.5609999999999991</v>
      </c>
      <c r="AA26" s="251">
        <v>-7.5140000000000002</v>
      </c>
      <c r="AB26" s="251">
        <v>-4.3220000000000001</v>
      </c>
      <c r="AC26" s="251">
        <v>-2.7789999999999999</v>
      </c>
      <c r="AD26" s="251">
        <v>-4.2849999999999993</v>
      </c>
      <c r="AE26" s="251">
        <v>-4.343</v>
      </c>
      <c r="AF26" s="251">
        <v>-4.5620000000000003</v>
      </c>
      <c r="AG26" s="251">
        <v>-5</v>
      </c>
      <c r="AH26" s="251">
        <v>-4.4949999999999974</v>
      </c>
      <c r="AI26" s="251">
        <v>-5</v>
      </c>
      <c r="AJ26" s="251">
        <v>-5</v>
      </c>
      <c r="AK26" s="251">
        <v>-3</v>
      </c>
      <c r="AL26" s="251">
        <v>-6</v>
      </c>
      <c r="AM26" s="251">
        <v>-3</v>
      </c>
      <c r="AN26" s="251">
        <v>-3</v>
      </c>
      <c r="AO26" s="251">
        <v>-4</v>
      </c>
      <c r="AP26" s="251">
        <v>-5</v>
      </c>
      <c r="AQ26" s="630">
        <v>-3</v>
      </c>
      <c r="AR26" s="630">
        <v>-2</v>
      </c>
      <c r="AS26" s="630">
        <v>-2</v>
      </c>
      <c r="AT26" s="687">
        <v>-4</v>
      </c>
      <c r="AU26" s="687">
        <v>-4</v>
      </c>
      <c r="AV26" s="687">
        <v>-1</v>
      </c>
      <c r="AW26" s="80">
        <v>0</v>
      </c>
      <c r="AX26" s="80">
        <v>-2</v>
      </c>
      <c r="AY26" s="80">
        <v>-3.0820690000000002</v>
      </c>
      <c r="AZ26" s="80">
        <v>-4</v>
      </c>
      <c r="BA26" s="80">
        <v>-3</v>
      </c>
      <c r="BB26" s="80">
        <v>-6</v>
      </c>
      <c r="BC26" s="234"/>
      <c r="BD26" s="234"/>
      <c r="BE26" s="234"/>
    </row>
    <row r="27" spans="1:139" ht="15.75" customHeight="1" x14ac:dyDescent="0.25">
      <c r="A27" s="68" t="s">
        <v>413</v>
      </c>
      <c r="B27" s="69" t="s">
        <v>400</v>
      </c>
      <c r="C27" s="251">
        <v>0</v>
      </c>
      <c r="D27" s="251">
        <v>-11.788</v>
      </c>
      <c r="E27" s="251">
        <v>-5</v>
      </c>
      <c r="F27" s="251">
        <v>-3.6129999999999995</v>
      </c>
      <c r="G27" s="251">
        <v>0</v>
      </c>
      <c r="H27" s="251">
        <v>-11.823</v>
      </c>
      <c r="I27" s="251">
        <v>-4.6369999999999996</v>
      </c>
      <c r="J27" s="251">
        <v>-5.2910000000000004</v>
      </c>
      <c r="K27" s="251">
        <v>-6.9459999999999997</v>
      </c>
      <c r="L27" s="251">
        <v>-4.9290000000000003</v>
      </c>
      <c r="M27" s="251">
        <v>-4.3</v>
      </c>
      <c r="N27" s="251">
        <v>-4.8019999999999996</v>
      </c>
      <c r="O27" s="251">
        <v>-6.9080000000000004</v>
      </c>
      <c r="P27" s="251">
        <v>-4.1179999999999994</v>
      </c>
      <c r="Q27" s="251">
        <v>-5.532</v>
      </c>
      <c r="R27" s="251">
        <v>-7.5000000000000009</v>
      </c>
      <c r="S27" s="251">
        <v>-7.2249999999999996</v>
      </c>
      <c r="T27" s="251">
        <v>-6.2720000000000002</v>
      </c>
      <c r="U27" s="251">
        <v>-3.972</v>
      </c>
      <c r="V27" s="251">
        <v>-6.9139999999999979</v>
      </c>
      <c r="W27" s="251">
        <v>-7.9859999999999998</v>
      </c>
      <c r="X27" s="251">
        <v>-5.8839999999999995</v>
      </c>
      <c r="Y27" s="251">
        <v>-7.4939999999999998</v>
      </c>
      <c r="Z27" s="251">
        <v>-6.480999999999999</v>
      </c>
      <c r="AA27" s="251">
        <v>-9.0619999999999994</v>
      </c>
      <c r="AB27" s="251">
        <v>-6.5830000000000002</v>
      </c>
      <c r="AC27" s="251">
        <v>-7.6</v>
      </c>
      <c r="AD27" s="251">
        <v>-6.6549999999999976</v>
      </c>
      <c r="AE27" s="251">
        <v>-9.23</v>
      </c>
      <c r="AF27" s="251">
        <v>-6.117</v>
      </c>
      <c r="AG27" s="251">
        <v>-4</v>
      </c>
      <c r="AH27" s="251">
        <v>-14.052999999999997</v>
      </c>
      <c r="AI27" s="251">
        <v>-10</v>
      </c>
      <c r="AJ27" s="251">
        <v>-7</v>
      </c>
      <c r="AK27" s="251">
        <v>-6</v>
      </c>
      <c r="AL27" s="251">
        <v>-6</v>
      </c>
      <c r="AM27" s="251">
        <v>-10</v>
      </c>
      <c r="AN27" s="251">
        <v>-5</v>
      </c>
      <c r="AO27" s="251">
        <v>-8</v>
      </c>
      <c r="AP27" s="251">
        <v>-8</v>
      </c>
      <c r="AQ27" s="630">
        <v>-7</v>
      </c>
      <c r="AR27" s="630">
        <v>-6</v>
      </c>
      <c r="AS27" s="630">
        <v>-8</v>
      </c>
      <c r="AT27" s="687">
        <v>-9</v>
      </c>
      <c r="AU27" s="687">
        <v>-10</v>
      </c>
      <c r="AV27" s="687">
        <v>-4</v>
      </c>
      <c r="AW27" s="80">
        <v>-8</v>
      </c>
      <c r="AX27" s="80">
        <v>-10</v>
      </c>
      <c r="AY27" s="80">
        <v>-8.1593660000000003</v>
      </c>
      <c r="AZ27" s="80">
        <v>-9</v>
      </c>
      <c r="BA27" s="80">
        <v>-11</v>
      </c>
      <c r="BB27" s="80">
        <v>-10</v>
      </c>
      <c r="BC27" s="234"/>
      <c r="BD27" s="234"/>
      <c r="BE27" s="234"/>
    </row>
    <row r="28" spans="1:139" s="27" customFormat="1" ht="15.75" customHeight="1" x14ac:dyDescent="0.25">
      <c r="A28" s="68" t="s">
        <v>417</v>
      </c>
      <c r="B28" s="69" t="s">
        <v>401</v>
      </c>
      <c r="C28" s="251">
        <v>0</v>
      </c>
      <c r="D28" s="251">
        <v>0</v>
      </c>
      <c r="E28" s="251">
        <v>0</v>
      </c>
      <c r="F28" s="251">
        <v>0</v>
      </c>
      <c r="G28" s="251">
        <v>0</v>
      </c>
      <c r="H28" s="251">
        <v>0</v>
      </c>
      <c r="I28" s="251">
        <v>0</v>
      </c>
      <c r="J28" s="251">
        <v>0</v>
      </c>
      <c r="K28" s="251">
        <v>0</v>
      </c>
      <c r="L28" s="251">
        <v>0</v>
      </c>
      <c r="M28" s="251">
        <v>0</v>
      </c>
      <c r="N28" s="251">
        <v>0</v>
      </c>
      <c r="O28" s="251">
        <v>0</v>
      </c>
      <c r="P28" s="251">
        <v>0</v>
      </c>
      <c r="Q28" s="251">
        <v>0</v>
      </c>
      <c r="R28" s="251">
        <v>0</v>
      </c>
      <c r="S28" s="251">
        <v>0</v>
      </c>
      <c r="T28" s="251">
        <v>0</v>
      </c>
      <c r="U28" s="251">
        <v>0</v>
      </c>
      <c r="V28" s="251">
        <v>0</v>
      </c>
      <c r="W28" s="251">
        <v>0</v>
      </c>
      <c r="X28" s="251">
        <v>0</v>
      </c>
      <c r="Y28" s="251">
        <v>0</v>
      </c>
      <c r="Z28" s="251">
        <v>0</v>
      </c>
      <c r="AA28" s="251">
        <v>0</v>
      </c>
      <c r="AB28" s="251">
        <v>0</v>
      </c>
      <c r="AC28" s="251">
        <v>0</v>
      </c>
      <c r="AD28" s="251">
        <v>-33.799999999999997</v>
      </c>
      <c r="AE28" s="251">
        <v>0</v>
      </c>
      <c r="AF28" s="251">
        <v>-11.225</v>
      </c>
      <c r="AG28" s="251">
        <v>-10</v>
      </c>
      <c r="AH28" s="251">
        <v>-18.574999999999996</v>
      </c>
      <c r="AI28" s="251">
        <v>-11</v>
      </c>
      <c r="AJ28" s="251">
        <v>-10</v>
      </c>
      <c r="AK28" s="251">
        <v>-11</v>
      </c>
      <c r="AL28" s="251">
        <v>-9</v>
      </c>
      <c r="AM28" s="251">
        <v>-11</v>
      </c>
      <c r="AN28" s="251">
        <v>-11</v>
      </c>
      <c r="AO28" s="251">
        <v>-12</v>
      </c>
      <c r="AP28" s="251">
        <v>-10</v>
      </c>
      <c r="AQ28" s="630">
        <v>-10</v>
      </c>
      <c r="AR28" s="630">
        <v>-14</v>
      </c>
      <c r="AS28" s="630">
        <v>-11</v>
      </c>
      <c r="AT28" s="687">
        <v>-11</v>
      </c>
      <c r="AU28" s="687">
        <v>-9</v>
      </c>
      <c r="AV28" s="687">
        <v>-7</v>
      </c>
      <c r="AW28" s="80">
        <v>-11</v>
      </c>
      <c r="AX28" s="80">
        <v>-9</v>
      </c>
      <c r="AY28" s="80">
        <v>-8.3146229999999992</v>
      </c>
      <c r="AZ28" s="80">
        <v>-12</v>
      </c>
      <c r="BA28" s="80">
        <v>-13</v>
      </c>
      <c r="BB28" s="80">
        <v>-9</v>
      </c>
      <c r="BC28" s="234"/>
      <c r="BD28" s="234"/>
      <c r="BE28" s="234"/>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95"/>
      <c r="DQ28" s="295"/>
      <c r="DR28" s="295"/>
      <c r="DS28" s="295"/>
      <c r="DT28" s="295"/>
      <c r="DU28" s="295"/>
      <c r="DV28" s="295"/>
      <c r="DW28" s="295"/>
      <c r="DX28" s="295"/>
      <c r="DY28" s="295"/>
      <c r="DZ28" s="295"/>
      <c r="EA28" s="295"/>
      <c r="EB28" s="295"/>
      <c r="EC28" s="295"/>
      <c r="ED28" s="295"/>
      <c r="EE28" s="295"/>
      <c r="EF28" s="295"/>
      <c r="EG28" s="295"/>
      <c r="EH28" s="295"/>
      <c r="EI28" s="295"/>
    </row>
    <row r="29" spans="1:139" s="27" customFormat="1" ht="15.75" customHeight="1" x14ac:dyDescent="0.25">
      <c r="A29" s="68" t="s">
        <v>795</v>
      </c>
      <c r="B29" s="69" t="s">
        <v>429</v>
      </c>
      <c r="C29" s="251">
        <v>0</v>
      </c>
      <c r="D29" s="251">
        <v>0</v>
      </c>
      <c r="E29" s="251">
        <v>0</v>
      </c>
      <c r="F29" s="251">
        <v>0</v>
      </c>
      <c r="G29" s="251">
        <v>0</v>
      </c>
      <c r="H29" s="251">
        <v>0</v>
      </c>
      <c r="I29" s="251">
        <v>0</v>
      </c>
      <c r="J29" s="251">
        <v>0</v>
      </c>
      <c r="K29" s="251">
        <v>0</v>
      </c>
      <c r="L29" s="251">
        <v>0</v>
      </c>
      <c r="M29" s="251">
        <v>0</v>
      </c>
      <c r="N29" s="251">
        <v>0</v>
      </c>
      <c r="O29" s="251">
        <v>0</v>
      </c>
      <c r="P29" s="251">
        <v>0</v>
      </c>
      <c r="Q29" s="251">
        <v>0</v>
      </c>
      <c r="R29" s="251">
        <v>0</v>
      </c>
      <c r="S29" s="251">
        <v>0</v>
      </c>
      <c r="T29" s="251">
        <v>0</v>
      </c>
      <c r="U29" s="251">
        <v>0</v>
      </c>
      <c r="V29" s="251">
        <v>0</v>
      </c>
      <c r="W29" s="251">
        <v>0</v>
      </c>
      <c r="X29" s="251">
        <v>0</v>
      </c>
      <c r="Y29" s="251">
        <v>0</v>
      </c>
      <c r="Z29" s="251">
        <v>0</v>
      </c>
      <c r="AA29" s="251">
        <v>0</v>
      </c>
      <c r="AB29" s="251">
        <v>0</v>
      </c>
      <c r="AC29" s="251">
        <v>0</v>
      </c>
      <c r="AD29" s="251">
        <v>-17.899999999999999</v>
      </c>
      <c r="AE29" s="251">
        <v>0</v>
      </c>
      <c r="AF29" s="251">
        <v>-4</v>
      </c>
      <c r="AG29" s="251">
        <v>-4</v>
      </c>
      <c r="AH29" s="251">
        <v>-7.8000000000000007</v>
      </c>
      <c r="AI29" s="251">
        <v>-5</v>
      </c>
      <c r="AJ29" s="251">
        <v>-5</v>
      </c>
      <c r="AK29" s="251">
        <v>-5</v>
      </c>
      <c r="AL29" s="251">
        <v>-6</v>
      </c>
      <c r="AM29" s="251">
        <v>-6</v>
      </c>
      <c r="AN29" s="251">
        <v>-7</v>
      </c>
      <c r="AO29" s="251">
        <v>-6</v>
      </c>
      <c r="AP29" s="251">
        <v>-8</v>
      </c>
      <c r="AQ29" s="630">
        <v>-8</v>
      </c>
      <c r="AR29" s="630">
        <v>-8</v>
      </c>
      <c r="AS29" s="630">
        <v>-9</v>
      </c>
      <c r="AT29" s="687">
        <v>-8</v>
      </c>
      <c r="AU29" s="687">
        <v>-11</v>
      </c>
      <c r="AV29" s="687">
        <v>-8</v>
      </c>
      <c r="AW29" s="80">
        <v>-10</v>
      </c>
      <c r="AX29" s="80">
        <v>-12</v>
      </c>
      <c r="AY29" s="80">
        <v>-12.554781</v>
      </c>
      <c r="AZ29" s="80">
        <v>-13</v>
      </c>
      <c r="BA29" s="80">
        <v>-14</v>
      </c>
      <c r="BB29" s="80">
        <v>-14</v>
      </c>
      <c r="BC29" s="234"/>
      <c r="BD29" s="234"/>
      <c r="BE29" s="234"/>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95"/>
      <c r="DQ29" s="295"/>
      <c r="DR29" s="295"/>
      <c r="DS29" s="295"/>
      <c r="DT29" s="295"/>
      <c r="DU29" s="295"/>
      <c r="DV29" s="295"/>
      <c r="DW29" s="295"/>
      <c r="DX29" s="295"/>
      <c r="DY29" s="295"/>
      <c r="DZ29" s="295"/>
      <c r="EA29" s="295"/>
      <c r="EB29" s="295"/>
      <c r="EC29" s="295"/>
      <c r="ED29" s="295"/>
      <c r="EE29" s="295"/>
      <c r="EF29" s="295"/>
      <c r="EG29" s="295"/>
      <c r="EH29" s="295"/>
      <c r="EI29" s="295"/>
    </row>
    <row r="30" spans="1:139" ht="15.75" customHeight="1" x14ac:dyDescent="0.25">
      <c r="A30" s="68" t="s">
        <v>871</v>
      </c>
      <c r="B30" s="69" t="s">
        <v>872</v>
      </c>
      <c r="C30" s="251">
        <v>-38.701999999999998</v>
      </c>
      <c r="D30" s="251">
        <v>-27.396999999999998</v>
      </c>
      <c r="E30" s="251">
        <v>-32.206000000000003</v>
      </c>
      <c r="F30" s="251">
        <v>-47.418000000000006</v>
      </c>
      <c r="G30" s="251">
        <v>-39.619999999999997</v>
      </c>
      <c r="H30" s="251">
        <v>-21.241</v>
      </c>
      <c r="I30" s="251">
        <v>-28.995000000000001</v>
      </c>
      <c r="J30" s="251">
        <v>-28.061999999999987</v>
      </c>
      <c r="K30" s="251">
        <v>-28.737000000000002</v>
      </c>
      <c r="L30" s="251">
        <v>-28.879000000000001</v>
      </c>
      <c r="M30" s="251">
        <v>-23.126999999999999</v>
      </c>
      <c r="N30" s="251">
        <v>-28.270000000000007</v>
      </c>
      <c r="O30" s="251">
        <v>-23.247</v>
      </c>
      <c r="P30" s="251">
        <v>-21.965</v>
      </c>
      <c r="Q30" s="251">
        <v>-25.599999999999998</v>
      </c>
      <c r="R30" s="251">
        <v>-21.751000000000012</v>
      </c>
      <c r="S30" s="251">
        <v>-24.579000000000001</v>
      </c>
      <c r="T30" s="251">
        <v>-26.075000000000003</v>
      </c>
      <c r="U30" s="251">
        <v>-29.743000000000002</v>
      </c>
      <c r="V30" s="251">
        <v>-32.319999999999986</v>
      </c>
      <c r="W30" s="251">
        <v>-39.659999999999997</v>
      </c>
      <c r="X30" s="251">
        <v>-14.700000000000003</v>
      </c>
      <c r="Y30" s="251">
        <v>-56.247</v>
      </c>
      <c r="Z30" s="251">
        <v>-31.861000000000018</v>
      </c>
      <c r="AA30" s="251">
        <v>-34.792000000000002</v>
      </c>
      <c r="AB30" s="251">
        <v>-51.067999999999998</v>
      </c>
      <c r="AC30" s="251">
        <v>-30.475000000000001</v>
      </c>
      <c r="AD30" s="251">
        <v>8.5349999999999966</v>
      </c>
      <c r="AE30" s="251">
        <v>-48.471999999999994</v>
      </c>
      <c r="AF30" s="251">
        <v>-39.158000000000001</v>
      </c>
      <c r="AG30" s="251">
        <v>-44</v>
      </c>
      <c r="AH30" s="251">
        <v>-31.86999999999999</v>
      </c>
      <c r="AI30" s="251">
        <v>-40</v>
      </c>
      <c r="AJ30" s="251">
        <v>-21</v>
      </c>
      <c r="AK30" s="251">
        <v>-52</v>
      </c>
      <c r="AL30" s="251">
        <v>-41</v>
      </c>
      <c r="AM30" s="251">
        <v>-37</v>
      </c>
      <c r="AN30" s="251">
        <v>-41</v>
      </c>
      <c r="AO30" s="251">
        <v>-36</v>
      </c>
      <c r="AP30" s="251">
        <v>-30</v>
      </c>
      <c r="AQ30" s="630">
        <v>-34</v>
      </c>
      <c r="AR30" s="630">
        <v>-42</v>
      </c>
      <c r="AS30" s="630">
        <v>-30</v>
      </c>
      <c r="AT30" s="687">
        <v>-39</v>
      </c>
      <c r="AU30" s="687">
        <v>-31</v>
      </c>
      <c r="AV30" s="687">
        <v>-32</v>
      </c>
      <c r="AW30" s="80">
        <v>-31</v>
      </c>
      <c r="AX30" s="80">
        <v>-35</v>
      </c>
      <c r="AY30" s="80">
        <v>-30</v>
      </c>
      <c r="AZ30" s="80">
        <v>-34</v>
      </c>
      <c r="BA30" s="80">
        <v>-39</v>
      </c>
      <c r="BB30" s="80">
        <v>-35</v>
      </c>
      <c r="BC30" s="234"/>
      <c r="BD30" s="234"/>
      <c r="BE30" s="234"/>
    </row>
    <row r="31" spans="1:139" ht="15.75" customHeight="1" x14ac:dyDescent="0.25">
      <c r="A31" s="370" t="s">
        <v>204</v>
      </c>
      <c r="B31" s="370" t="s">
        <v>313</v>
      </c>
      <c r="C31" s="449">
        <v>-171.309</v>
      </c>
      <c r="D31" s="449">
        <v>-182.56500000000003</v>
      </c>
      <c r="E31" s="449">
        <v>-190.61799999999999</v>
      </c>
      <c r="F31" s="449">
        <v>-207.85200000000006</v>
      </c>
      <c r="G31" s="449">
        <v>-194.79</v>
      </c>
      <c r="H31" s="449">
        <v>-188.73999999999998</v>
      </c>
      <c r="I31" s="449">
        <v>-179.333</v>
      </c>
      <c r="J31" s="449">
        <v>-175.17100000000002</v>
      </c>
      <c r="K31" s="449">
        <v>-174.274</v>
      </c>
      <c r="L31" s="449">
        <v>-184.17700000000002</v>
      </c>
      <c r="M31" s="449">
        <v>-185.22800000000001</v>
      </c>
      <c r="N31" s="449">
        <v>-192.04199999999992</v>
      </c>
      <c r="O31" s="449">
        <v>-159</v>
      </c>
      <c r="P31" s="449">
        <v>-174</v>
      </c>
      <c r="Q31" s="449">
        <v>-186</v>
      </c>
      <c r="R31" s="449">
        <v>-213</v>
      </c>
      <c r="S31" s="449">
        <v>-204.14400000000001</v>
      </c>
      <c r="T31" s="449">
        <v>-206.17899999999997</v>
      </c>
      <c r="U31" s="449">
        <v>-239.42099999999999</v>
      </c>
      <c r="V31" s="449">
        <v>-271.10600000000011</v>
      </c>
      <c r="W31" s="449">
        <v>-268.14100000000002</v>
      </c>
      <c r="X31" s="449">
        <v>-257</v>
      </c>
      <c r="Y31" s="449">
        <v>-257</v>
      </c>
      <c r="Z31" s="449">
        <v>-186</v>
      </c>
      <c r="AA31" s="449">
        <v>-187</v>
      </c>
      <c r="AB31" s="449">
        <v>-181.398</v>
      </c>
      <c r="AC31" s="449">
        <v>-183.792</v>
      </c>
      <c r="AD31" s="449">
        <v>-195.08599999999998</v>
      </c>
      <c r="AE31" s="449">
        <v>-208.256</v>
      </c>
      <c r="AF31" s="449">
        <v>-244.49</v>
      </c>
      <c r="AG31" s="449">
        <v>-211</v>
      </c>
      <c r="AH31" s="449">
        <v>-222.45400000000004</v>
      </c>
      <c r="AI31" s="449">
        <v>-219</v>
      </c>
      <c r="AJ31" s="449">
        <v>-228</v>
      </c>
      <c r="AK31" s="449">
        <v>-252</v>
      </c>
      <c r="AL31" s="449">
        <v>-250</v>
      </c>
      <c r="AM31" s="449">
        <v>-235</v>
      </c>
      <c r="AN31" s="449">
        <v>-265</v>
      </c>
      <c r="AO31" s="449">
        <v>-261</v>
      </c>
      <c r="AP31" s="449">
        <v>-268</v>
      </c>
      <c r="AQ31" s="688">
        <v>-243</v>
      </c>
      <c r="AR31" s="688">
        <v>-272</v>
      </c>
      <c r="AS31" s="688">
        <v>-279</v>
      </c>
      <c r="AT31" s="688">
        <v>-289</v>
      </c>
      <c r="AU31" s="688">
        <v>-262</v>
      </c>
      <c r="AV31" s="688">
        <v>-223</v>
      </c>
      <c r="AW31" s="688">
        <v>-275</v>
      </c>
      <c r="AX31" s="688">
        <v>-262</v>
      </c>
      <c r="AY31" s="689">
        <v>-235.16196000000002</v>
      </c>
      <c r="AZ31" s="689">
        <v>-278</v>
      </c>
      <c r="BA31" s="689">
        <v>-332</v>
      </c>
      <c r="BB31" s="689">
        <v>-320</v>
      </c>
      <c r="BC31" s="234"/>
      <c r="BD31" s="234"/>
      <c r="BE31" s="234"/>
    </row>
    <row r="32" spans="1:139" s="4" customFormat="1" ht="15.75" customHeight="1" x14ac:dyDescent="0.25">
      <c r="A32" s="370" t="s">
        <v>5</v>
      </c>
      <c r="B32" s="370" t="s">
        <v>135</v>
      </c>
      <c r="C32" s="449">
        <v>549.89</v>
      </c>
      <c r="D32" s="449">
        <v>621.89700000000005</v>
      </c>
      <c r="E32" s="449">
        <v>701.30100000000004</v>
      </c>
      <c r="F32" s="449">
        <v>709.91499999999996</v>
      </c>
      <c r="G32" s="449">
        <v>725.42200000000003</v>
      </c>
      <c r="H32" s="449">
        <v>801.8</v>
      </c>
      <c r="I32" s="449">
        <v>797.58</v>
      </c>
      <c r="J32" s="449">
        <v>818.02700000000004</v>
      </c>
      <c r="K32" s="449">
        <v>737.19399999999996</v>
      </c>
      <c r="L32" s="449">
        <v>804.20899999999995</v>
      </c>
      <c r="M32" s="449">
        <v>768.30200000000002</v>
      </c>
      <c r="N32" s="449">
        <v>791.73900000000003</v>
      </c>
      <c r="O32" s="449">
        <v>683.9</v>
      </c>
      <c r="P32" s="449">
        <v>733.5</v>
      </c>
      <c r="Q32" s="449">
        <v>726.7</v>
      </c>
      <c r="R32" s="449">
        <v>772</v>
      </c>
      <c r="S32" s="449">
        <v>717.54</v>
      </c>
      <c r="T32" s="449">
        <v>717</v>
      </c>
      <c r="U32" s="449">
        <v>756.54399999999998</v>
      </c>
      <c r="V32" s="449">
        <v>814.79200000000003</v>
      </c>
      <c r="W32" s="449">
        <v>705.41499999999996</v>
      </c>
      <c r="X32" s="449">
        <v>783.61400000000003</v>
      </c>
      <c r="Y32" s="449">
        <v>726.76099999999997</v>
      </c>
      <c r="Z32" s="449">
        <v>717.71600000000001</v>
      </c>
      <c r="AA32" s="449">
        <v>679.15</v>
      </c>
      <c r="AB32" s="449">
        <v>757.38199999999995</v>
      </c>
      <c r="AC32" s="449">
        <v>720.548</v>
      </c>
      <c r="AD32" s="449">
        <v>693.548</v>
      </c>
      <c r="AE32" s="449">
        <v>635.44500000000005</v>
      </c>
      <c r="AF32" s="449">
        <v>666.57100000000003</v>
      </c>
      <c r="AG32" s="449">
        <v>686.26900000000001</v>
      </c>
      <c r="AH32" s="449">
        <v>705.11499999999955</v>
      </c>
      <c r="AI32" s="449">
        <v>710</v>
      </c>
      <c r="AJ32" s="449">
        <v>733</v>
      </c>
      <c r="AK32" s="449">
        <v>766</v>
      </c>
      <c r="AL32" s="449">
        <v>760</v>
      </c>
      <c r="AM32" s="449">
        <v>737</v>
      </c>
      <c r="AN32" s="449">
        <v>745</v>
      </c>
      <c r="AO32" s="449">
        <v>760</v>
      </c>
      <c r="AP32" s="449">
        <v>771</v>
      </c>
      <c r="AQ32" s="689">
        <v>887</v>
      </c>
      <c r="AR32" s="689">
        <v>924</v>
      </c>
      <c r="AS32" s="689">
        <v>949</v>
      </c>
      <c r="AT32" s="689">
        <v>971</v>
      </c>
      <c r="AU32" s="689">
        <v>984</v>
      </c>
      <c r="AV32" s="689">
        <v>917</v>
      </c>
      <c r="AW32" s="689">
        <v>990</v>
      </c>
      <c r="AX32" s="689">
        <v>1029</v>
      </c>
      <c r="AY32" s="689">
        <v>1043.9024810000001</v>
      </c>
      <c r="AZ32" s="689">
        <v>1055</v>
      </c>
      <c r="BA32" s="689">
        <v>1137</v>
      </c>
      <c r="BB32" s="689">
        <v>1195</v>
      </c>
      <c r="BC32" s="234"/>
      <c r="BD32" s="234"/>
      <c r="BE32" s="234"/>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row>
    <row r="33" spans="1:139" s="619" customFormat="1" ht="36" thickBot="1" x14ac:dyDescent="0.25">
      <c r="A33" s="622" t="s">
        <v>873</v>
      </c>
      <c r="B33" s="622" t="s">
        <v>874</v>
      </c>
      <c r="C33" s="620"/>
      <c r="D33" s="620"/>
      <c r="E33" s="620"/>
      <c r="F33" s="620"/>
      <c r="G33" s="620"/>
      <c r="H33" s="620"/>
      <c r="I33" s="620"/>
      <c r="J33" s="620"/>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7"/>
      <c r="AQ33" s="617"/>
      <c r="AR33" s="617"/>
      <c r="AS33" s="621"/>
      <c r="AT33" s="617"/>
      <c r="AU33" s="617"/>
      <c r="AV33" s="617"/>
      <c r="AW33" s="617"/>
      <c r="AX33" s="617"/>
      <c r="AY33" s="617"/>
      <c r="AZ33" s="617"/>
      <c r="BA33" s="617"/>
      <c r="BB33" s="617"/>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row>
    <row r="34" spans="1:139" ht="15.75" customHeight="1" x14ac:dyDescent="0.25">
      <c r="AQ34" s="232"/>
      <c r="AR34" s="232"/>
      <c r="AS34" s="232"/>
      <c r="EB34" s="279"/>
      <c r="EC34" s="279"/>
      <c r="ED34" s="279"/>
      <c r="EE34" s="279"/>
      <c r="EF34" s="279"/>
      <c r="EG34" s="279"/>
      <c r="EH34" s="279"/>
      <c r="EI34" s="279"/>
    </row>
    <row r="35" spans="1:139" ht="15.75" customHeight="1" x14ac:dyDescent="0.25">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row>
    <row r="36" spans="1:139" ht="15.75" customHeight="1" x14ac:dyDescent="0.25">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57" orientation="landscape" r:id="rId1"/>
  <headerFooter>
    <oddHeader>&amp;A</oddHeader>
  </headerFooter>
  <colBreaks count="2" manualBreakCount="2">
    <brk id="13" max="1048575" man="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BD26"/>
  <sheetViews>
    <sheetView zoomScaleNormal="100" zoomScaleSheetLayoutView="85" workbookViewId="0">
      <pane xSplit="1" topLeftCell="AW1" activePane="topRight" state="frozen"/>
      <selection activeCell="AW14" sqref="AW14"/>
      <selection pane="topRight"/>
    </sheetView>
  </sheetViews>
  <sheetFormatPr defaultColWidth="12.7109375" defaultRowHeight="15.75" customHeight="1" outlineLevelCol="1" x14ac:dyDescent="0.25"/>
  <cols>
    <col min="1" max="1" width="55.85546875" style="8" customWidth="1"/>
    <col min="2" max="2" width="57.28515625" style="8" customWidth="1"/>
    <col min="3" max="25" width="12.7109375" style="236" hidden="1" customWidth="1" outlineLevel="1"/>
    <col min="26" max="42" width="12.7109375" style="262" hidden="1" customWidth="1" outlineLevel="1"/>
    <col min="43" max="43" width="12.7109375" style="262" collapsed="1"/>
    <col min="44" max="45" width="12.7109375" style="262"/>
    <col min="46" max="48" width="12.7109375" style="279"/>
    <col min="49" max="54" width="16.140625" style="279" customWidth="1"/>
    <col min="55" max="16384" width="12.7109375" style="279"/>
  </cols>
  <sheetData>
    <row r="1" spans="1:56" ht="15.75" customHeight="1" x14ac:dyDescent="0.25">
      <c r="A1" s="604" t="s">
        <v>208</v>
      </c>
      <c r="B1" s="1" t="s">
        <v>144</v>
      </c>
      <c r="C1" s="2"/>
      <c r="D1" s="2"/>
      <c r="E1" s="2"/>
      <c r="F1" s="2"/>
      <c r="G1" s="2"/>
      <c r="H1" s="2"/>
      <c r="I1" s="2"/>
      <c r="J1" s="2"/>
      <c r="K1" s="97"/>
      <c r="L1" s="97"/>
      <c r="M1" s="97"/>
      <c r="N1" s="97"/>
      <c r="O1" s="97"/>
      <c r="P1" s="97"/>
      <c r="Q1" s="97"/>
      <c r="R1" s="97"/>
      <c r="S1" s="97"/>
      <c r="T1" s="97"/>
      <c r="U1" s="97"/>
      <c r="V1" s="97"/>
      <c r="W1" s="2"/>
      <c r="X1" s="2"/>
      <c r="Y1" s="2"/>
      <c r="Z1" s="260"/>
      <c r="AA1" s="260"/>
      <c r="AB1" s="260"/>
      <c r="AC1" s="260"/>
      <c r="AD1" s="260"/>
      <c r="AE1" s="260"/>
      <c r="AF1" s="260"/>
      <c r="AG1" s="260"/>
      <c r="AH1" s="260"/>
      <c r="AI1" s="260"/>
      <c r="AJ1" s="260"/>
      <c r="AK1" s="260"/>
      <c r="AL1" s="260"/>
      <c r="AM1" s="260"/>
      <c r="AN1" s="260"/>
      <c r="AO1" s="260"/>
      <c r="AP1" s="293"/>
      <c r="AQ1" s="293"/>
      <c r="AR1" s="293"/>
      <c r="AS1" s="293"/>
      <c r="AT1" s="293"/>
      <c r="AU1" s="293"/>
      <c r="AV1" s="293" t="s">
        <v>620</v>
      </c>
      <c r="AW1" s="293"/>
      <c r="AX1" s="293"/>
      <c r="AY1" s="293"/>
      <c r="AZ1" s="293"/>
      <c r="BA1" s="293"/>
      <c r="BB1" s="293"/>
    </row>
    <row r="2" spans="1:56" s="236" customFormat="1" ht="15.75" customHeight="1" x14ac:dyDescent="0.25">
      <c r="A2" s="637"/>
      <c r="B2" s="43"/>
      <c r="C2" s="304"/>
      <c r="D2" s="304"/>
      <c r="E2" s="304"/>
      <c r="F2" s="304"/>
      <c r="G2" s="304"/>
      <c r="H2" s="304"/>
      <c r="I2" s="304"/>
      <c r="J2" s="304"/>
      <c r="K2" s="42"/>
      <c r="L2" s="42"/>
      <c r="M2" s="42"/>
      <c r="N2" s="42"/>
      <c r="O2" s="42"/>
      <c r="P2" s="42"/>
      <c r="Q2" s="42"/>
      <c r="R2" s="42"/>
      <c r="S2" s="42"/>
      <c r="T2" s="42"/>
      <c r="U2" s="42"/>
      <c r="V2" s="42"/>
      <c r="W2" s="42"/>
      <c r="X2" s="2"/>
      <c r="Y2" s="2"/>
      <c r="Z2" s="223"/>
      <c r="AA2" s="223"/>
      <c r="AB2" s="223"/>
      <c r="AC2" s="223"/>
      <c r="AD2" s="223"/>
      <c r="AE2" s="223"/>
      <c r="AF2" s="223"/>
      <c r="AG2" s="223"/>
      <c r="AH2" s="223"/>
      <c r="AI2" s="223"/>
      <c r="AJ2" s="223"/>
      <c r="AK2" s="223"/>
      <c r="AL2" s="223"/>
      <c r="AM2" s="223"/>
      <c r="AN2" s="223"/>
      <c r="AO2" s="223"/>
      <c r="AP2" s="293"/>
      <c r="AQ2" s="293"/>
      <c r="AR2" s="293"/>
      <c r="AS2" s="293"/>
      <c r="AT2" s="293"/>
      <c r="AU2" s="293"/>
      <c r="AV2" s="293" t="s">
        <v>621</v>
      </c>
      <c r="AW2" s="293"/>
      <c r="AX2" s="293"/>
      <c r="AY2" s="293"/>
      <c r="AZ2" s="293"/>
      <c r="BA2" s="293"/>
      <c r="BB2" s="293"/>
    </row>
    <row r="3" spans="1:56" s="236" customFormat="1" ht="15.75" customHeight="1" thickBot="1" x14ac:dyDescent="0.3">
      <c r="A3" s="43"/>
      <c r="B3" s="43"/>
      <c r="C3" s="304"/>
      <c r="D3" s="304"/>
      <c r="E3" s="304"/>
      <c r="F3" s="304"/>
      <c r="G3" s="304"/>
      <c r="H3" s="304"/>
      <c r="I3" s="304"/>
      <c r="J3" s="304"/>
      <c r="K3" s="42"/>
      <c r="L3" s="42"/>
      <c r="M3" s="42"/>
      <c r="N3" s="42"/>
      <c r="O3" s="42"/>
      <c r="P3" s="42"/>
      <c r="Q3" s="42"/>
      <c r="R3" s="42"/>
      <c r="S3" s="42"/>
      <c r="T3" s="42"/>
      <c r="U3" s="42"/>
      <c r="V3" s="42"/>
      <c r="W3" s="42"/>
      <c r="X3" s="2"/>
      <c r="Y3" s="2"/>
      <c r="Z3" s="223"/>
      <c r="AA3" s="223"/>
      <c r="AB3" s="223"/>
      <c r="AC3" s="223"/>
      <c r="AD3" s="223"/>
      <c r="AE3" s="223"/>
      <c r="AF3" s="223"/>
      <c r="AG3" s="223"/>
      <c r="AH3" s="223"/>
      <c r="AI3" s="223"/>
      <c r="AJ3" s="223"/>
      <c r="AK3" s="223"/>
      <c r="AL3" s="223"/>
      <c r="AM3" s="223"/>
      <c r="AN3" s="223"/>
      <c r="AO3" s="223"/>
      <c r="AP3" s="293"/>
      <c r="AQ3" s="293"/>
      <c r="AR3" s="293"/>
      <c r="AS3" s="293"/>
      <c r="AT3" s="293"/>
      <c r="AU3" s="293"/>
      <c r="AV3" s="293"/>
      <c r="AW3" s="293"/>
      <c r="AX3" s="293"/>
      <c r="AY3" s="293"/>
      <c r="AZ3" s="293"/>
      <c r="BA3" s="293"/>
      <c r="BB3" s="293"/>
    </row>
    <row r="4" spans="1:56" s="4" customFormat="1" ht="15.75" customHeight="1" thickBot="1" x14ac:dyDescent="0.25">
      <c r="A4" s="334" t="s">
        <v>344</v>
      </c>
      <c r="B4" s="335" t="s">
        <v>160</v>
      </c>
      <c r="C4" s="335" t="s">
        <v>22</v>
      </c>
      <c r="D4" s="335" t="s">
        <v>23</v>
      </c>
      <c r="E4" s="335" t="s">
        <v>24</v>
      </c>
      <c r="F4" s="335" t="s">
        <v>25</v>
      </c>
      <c r="G4" s="335" t="s">
        <v>26</v>
      </c>
      <c r="H4" s="335" t="s">
        <v>27</v>
      </c>
      <c r="I4" s="335" t="s">
        <v>28</v>
      </c>
      <c r="J4" s="335" t="s">
        <v>29</v>
      </c>
      <c r="K4" s="335" t="s">
        <v>30</v>
      </c>
      <c r="L4" s="335" t="s">
        <v>31</v>
      </c>
      <c r="M4" s="335" t="s">
        <v>32</v>
      </c>
      <c r="N4" s="335" t="s">
        <v>33</v>
      </c>
      <c r="O4" s="335" t="s">
        <v>34</v>
      </c>
      <c r="P4" s="335" t="s">
        <v>35</v>
      </c>
      <c r="Q4" s="335" t="s">
        <v>36</v>
      </c>
      <c r="R4" s="335" t="s">
        <v>37</v>
      </c>
      <c r="S4" s="335" t="s">
        <v>38</v>
      </c>
      <c r="T4" s="335" t="s">
        <v>39</v>
      </c>
      <c r="U4" s="335" t="s">
        <v>40</v>
      </c>
      <c r="V4" s="335" t="s">
        <v>41</v>
      </c>
      <c r="W4" s="335" t="s">
        <v>101</v>
      </c>
      <c r="X4" s="335" t="s">
        <v>102</v>
      </c>
      <c r="Y4" s="335" t="s">
        <v>104</v>
      </c>
      <c r="Z4" s="336" t="s">
        <v>110</v>
      </c>
      <c r="AA4" s="336" t="s">
        <v>105</v>
      </c>
      <c r="AB4" s="336" t="s">
        <v>106</v>
      </c>
      <c r="AC4" s="336" t="s">
        <v>107</v>
      </c>
      <c r="AD4" s="336" t="s">
        <v>109</v>
      </c>
      <c r="AE4" s="336" t="s">
        <v>111</v>
      </c>
      <c r="AF4" s="336" t="s">
        <v>113</v>
      </c>
      <c r="AG4" s="336" t="s">
        <v>114</v>
      </c>
      <c r="AH4" s="336" t="s">
        <v>115</v>
      </c>
      <c r="AI4" s="336" t="s">
        <v>116</v>
      </c>
      <c r="AJ4" s="336" t="s">
        <v>117</v>
      </c>
      <c r="AK4" s="336" t="s">
        <v>118</v>
      </c>
      <c r="AL4" s="336" t="s">
        <v>119</v>
      </c>
      <c r="AM4" s="336" t="s">
        <v>120</v>
      </c>
      <c r="AN4" s="336" t="s">
        <v>200</v>
      </c>
      <c r="AO4" s="336" t="s">
        <v>201</v>
      </c>
      <c r="AP4" s="336" t="s">
        <v>431</v>
      </c>
      <c r="AQ4" s="336" t="s">
        <v>646</v>
      </c>
      <c r="AR4" s="336" t="s">
        <v>653</v>
      </c>
      <c r="AS4" s="336" t="s">
        <v>664</v>
      </c>
      <c r="AT4" s="336" t="s">
        <v>796</v>
      </c>
      <c r="AU4" s="336" t="s">
        <v>810</v>
      </c>
      <c r="AV4" s="336" t="s">
        <v>828</v>
      </c>
      <c r="AW4" s="336" t="s">
        <v>905</v>
      </c>
      <c r="AX4" s="336" t="s">
        <v>913</v>
      </c>
      <c r="AY4" s="336" t="s">
        <v>927</v>
      </c>
      <c r="AZ4" s="336" t="s">
        <v>929</v>
      </c>
      <c r="BA4" s="336" t="s">
        <v>931</v>
      </c>
      <c r="BB4" s="336" t="s">
        <v>933</v>
      </c>
    </row>
    <row r="5" spans="1:56" ht="15.75" customHeight="1" x14ac:dyDescent="0.25">
      <c r="A5" s="55" t="s">
        <v>350</v>
      </c>
      <c r="B5" s="56" t="s">
        <v>349</v>
      </c>
      <c r="C5" s="277">
        <v>-573.08000000000004</v>
      </c>
      <c r="D5" s="277">
        <v>-523.42099999999994</v>
      </c>
      <c r="E5" s="277">
        <v>-579.41</v>
      </c>
      <c r="F5" s="277">
        <v>-631.60300000000041</v>
      </c>
      <c r="G5" s="277">
        <v>-566.97</v>
      </c>
      <c r="H5" s="277">
        <v>-571.46599999999989</v>
      </c>
      <c r="I5" s="277">
        <v>-598.10500000000002</v>
      </c>
      <c r="J5" s="277">
        <v>-638.3599999999999</v>
      </c>
      <c r="K5" s="277">
        <v>-580.23400000000004</v>
      </c>
      <c r="L5" s="277">
        <v>-564.94999999999993</v>
      </c>
      <c r="M5" s="277">
        <v>-613.94399999999996</v>
      </c>
      <c r="N5" s="277">
        <v>-644.61600000000033</v>
      </c>
      <c r="O5" s="277">
        <v>-630.68399999999997</v>
      </c>
      <c r="P5" s="277">
        <v>-582.654</v>
      </c>
      <c r="Q5" s="277">
        <v>-611.61800000000005</v>
      </c>
      <c r="R5" s="277">
        <v>-747.23900000000026</v>
      </c>
      <c r="S5" s="277">
        <v>-610.05799999999999</v>
      </c>
      <c r="T5" s="277">
        <v>-569.61400000000003</v>
      </c>
      <c r="U5" s="277">
        <v>-622.27499999999998</v>
      </c>
      <c r="V5" s="277">
        <v>-712.81599999999992</v>
      </c>
      <c r="W5" s="277">
        <v>-589</v>
      </c>
      <c r="X5" s="277">
        <v>-679</v>
      </c>
      <c r="Y5" s="277">
        <v>-694</v>
      </c>
      <c r="Z5" s="277">
        <v>-710</v>
      </c>
      <c r="AA5" s="277">
        <v>-687</v>
      </c>
      <c r="AB5" s="277">
        <v>-673</v>
      </c>
      <c r="AC5" s="277">
        <v>-681</v>
      </c>
      <c r="AD5" s="277">
        <v>-726</v>
      </c>
      <c r="AE5" s="277">
        <v>-689</v>
      </c>
      <c r="AF5" s="277">
        <v>-711</v>
      </c>
      <c r="AG5" s="277">
        <v>-709</v>
      </c>
      <c r="AH5" s="277">
        <v>-727</v>
      </c>
      <c r="AI5" s="277">
        <v>-735</v>
      </c>
      <c r="AJ5" s="277">
        <v>-747</v>
      </c>
      <c r="AK5" s="277">
        <v>-745</v>
      </c>
      <c r="AL5" s="277">
        <v>-747</v>
      </c>
      <c r="AM5" s="277">
        <v>-751</v>
      </c>
      <c r="AN5" s="277">
        <v>-769</v>
      </c>
      <c r="AO5" s="541">
        <v>-773</v>
      </c>
      <c r="AP5" s="277">
        <v>-730</v>
      </c>
      <c r="AQ5" s="277">
        <v>-771</v>
      </c>
      <c r="AR5" s="277">
        <v>-798</v>
      </c>
      <c r="AS5" s="277">
        <v>-796</v>
      </c>
      <c r="AT5" s="250">
        <v>-850</v>
      </c>
      <c r="AU5" s="250">
        <v>-776</v>
      </c>
      <c r="AV5" s="250">
        <v>-762</v>
      </c>
      <c r="AW5" s="648">
        <v>-706</v>
      </c>
      <c r="AX5" s="648">
        <v>-730</v>
      </c>
      <c r="AY5" s="648">
        <v>-729.03302699999995</v>
      </c>
      <c r="AZ5" s="648">
        <v>-792</v>
      </c>
      <c r="BA5" s="648">
        <v>-840</v>
      </c>
      <c r="BB5" s="648">
        <v>-837</v>
      </c>
      <c r="BC5" s="262"/>
      <c r="BD5" s="262"/>
    </row>
    <row r="6" spans="1:56" ht="15.75" customHeight="1" x14ac:dyDescent="0.25">
      <c r="A6" s="46" t="s">
        <v>345</v>
      </c>
      <c r="B6" s="32" t="s">
        <v>351</v>
      </c>
      <c r="C6" s="274">
        <v>-364.83100000000002</v>
      </c>
      <c r="D6" s="274">
        <v>-327.15199999999993</v>
      </c>
      <c r="E6" s="274">
        <v>-304.14100000000002</v>
      </c>
      <c r="F6" s="274">
        <v>-355.08400000000006</v>
      </c>
      <c r="G6" s="274">
        <v>-298.13</v>
      </c>
      <c r="H6" s="274">
        <v>-299.21799999999996</v>
      </c>
      <c r="I6" s="274">
        <v>-304.43200000000002</v>
      </c>
      <c r="J6" s="274">
        <v>-336.11200000000008</v>
      </c>
      <c r="K6" s="274">
        <v>-299.06900000000002</v>
      </c>
      <c r="L6" s="274">
        <v>-323.73399999999998</v>
      </c>
      <c r="M6" s="274">
        <v>-300.87700000000001</v>
      </c>
      <c r="N6" s="274">
        <v>-352.90600000000012</v>
      </c>
      <c r="O6" s="274">
        <v>-334.28800000000001</v>
      </c>
      <c r="P6" s="274">
        <v>-320.78899999999999</v>
      </c>
      <c r="Q6" s="274">
        <v>-327.73099999999999</v>
      </c>
      <c r="R6" s="274">
        <v>-369.72199999999998</v>
      </c>
      <c r="S6" s="274">
        <v>-315.44900000000001</v>
      </c>
      <c r="T6" s="274">
        <v>-332.61700000000002</v>
      </c>
      <c r="U6" s="274">
        <v>-282.41500000000002</v>
      </c>
      <c r="V6" s="274">
        <v>-359.315</v>
      </c>
      <c r="W6" s="274">
        <v>-301</v>
      </c>
      <c r="X6" s="274">
        <v>-383</v>
      </c>
      <c r="Y6" s="274">
        <v>-369</v>
      </c>
      <c r="Z6" s="274">
        <v>-433</v>
      </c>
      <c r="AA6" s="274">
        <v>-385</v>
      </c>
      <c r="AB6" s="274">
        <v>-374</v>
      </c>
      <c r="AC6" s="274">
        <v>-323</v>
      </c>
      <c r="AD6" s="274">
        <v>-379</v>
      </c>
      <c r="AE6" s="274">
        <v>-354</v>
      </c>
      <c r="AF6" s="274">
        <v>-355</v>
      </c>
      <c r="AG6" s="274">
        <v>-342</v>
      </c>
      <c r="AH6" s="274">
        <v>-371</v>
      </c>
      <c r="AI6" s="274">
        <v>-344</v>
      </c>
      <c r="AJ6" s="274">
        <v>-337</v>
      </c>
      <c r="AK6" s="274">
        <v>-352</v>
      </c>
      <c r="AL6" s="274">
        <v>-358</v>
      </c>
      <c r="AM6" s="280">
        <v>-336</v>
      </c>
      <c r="AN6" s="274">
        <v>-368</v>
      </c>
      <c r="AO6" s="264">
        <v>-363</v>
      </c>
      <c r="AP6" s="274">
        <v>-411</v>
      </c>
      <c r="AQ6" s="276">
        <v>-315</v>
      </c>
      <c r="AR6" s="276">
        <v>-329</v>
      </c>
      <c r="AS6" s="276">
        <v>-329</v>
      </c>
      <c r="AT6" s="250">
        <v>-374</v>
      </c>
      <c r="AU6" s="250">
        <v>-318</v>
      </c>
      <c r="AV6" s="276">
        <v>-306</v>
      </c>
      <c r="AW6" s="276">
        <v>-302</v>
      </c>
      <c r="AX6" s="276">
        <v>-327</v>
      </c>
      <c r="AY6" s="276">
        <v>-307.661991</v>
      </c>
      <c r="AZ6" s="276">
        <v>-324</v>
      </c>
      <c r="BA6" s="276">
        <v>-321</v>
      </c>
      <c r="BB6" s="276">
        <v>-379</v>
      </c>
      <c r="BC6" s="262"/>
      <c r="BD6" s="262"/>
    </row>
    <row r="7" spans="1:56" s="236" customFormat="1" ht="15.75" customHeight="1" x14ac:dyDescent="0.25">
      <c r="A7" s="51" t="s">
        <v>202</v>
      </c>
      <c r="B7" s="32" t="s">
        <v>352</v>
      </c>
      <c r="C7" s="274">
        <v>-115.01600000000001</v>
      </c>
      <c r="D7" s="274">
        <v>-114.05499999999999</v>
      </c>
      <c r="E7" s="274">
        <v>-116.297</v>
      </c>
      <c r="F7" s="274">
        <v>-123.78400000000001</v>
      </c>
      <c r="G7" s="274">
        <v>-118.562</v>
      </c>
      <c r="H7" s="274">
        <v>-119.658</v>
      </c>
      <c r="I7" s="274">
        <v>-122.806</v>
      </c>
      <c r="J7" s="274">
        <v>-151.29299999999995</v>
      </c>
      <c r="K7" s="274">
        <v>-124.071</v>
      </c>
      <c r="L7" s="274">
        <v>-127.31</v>
      </c>
      <c r="M7" s="274">
        <v>-133.69800000000001</v>
      </c>
      <c r="N7" s="274">
        <v>-135.08199999999997</v>
      </c>
      <c r="O7" s="274">
        <v>-134.31800000000001</v>
      </c>
      <c r="P7" s="274">
        <v>-135.304</v>
      </c>
      <c r="Q7" s="274">
        <v>-137.97399999999999</v>
      </c>
      <c r="R7" s="274">
        <v>-133.69299999999996</v>
      </c>
      <c r="S7" s="274">
        <v>-137.87</v>
      </c>
      <c r="T7" s="274">
        <v>-146.11700000000002</v>
      </c>
      <c r="U7" s="274">
        <v>-153.77500000000001</v>
      </c>
      <c r="V7" s="274">
        <v>-141.47799999999998</v>
      </c>
      <c r="W7" s="274">
        <v>-167</v>
      </c>
      <c r="X7" s="274">
        <v>-192</v>
      </c>
      <c r="Y7" s="274">
        <v>-193</v>
      </c>
      <c r="Z7" s="275">
        <v>-195</v>
      </c>
      <c r="AA7" s="275">
        <v>-206</v>
      </c>
      <c r="AB7" s="275">
        <v>-199</v>
      </c>
      <c r="AC7" s="275">
        <v>-204</v>
      </c>
      <c r="AD7" s="275">
        <v>-209</v>
      </c>
      <c r="AE7" s="275">
        <v>-191</v>
      </c>
      <c r="AF7" s="275">
        <v>-203</v>
      </c>
      <c r="AG7" s="275">
        <v>-198</v>
      </c>
      <c r="AH7" s="275">
        <v>-209</v>
      </c>
      <c r="AI7" s="275">
        <v>-209</v>
      </c>
      <c r="AJ7" s="275">
        <v>-211</v>
      </c>
      <c r="AK7" s="275">
        <v>-211</v>
      </c>
      <c r="AL7" s="274">
        <v>-213</v>
      </c>
      <c r="AM7" s="235">
        <v>-206</v>
      </c>
      <c r="AN7" s="275">
        <v>-201</v>
      </c>
      <c r="AO7" s="275">
        <v>-204</v>
      </c>
      <c r="AP7" s="275">
        <v>-210</v>
      </c>
      <c r="AQ7" s="275">
        <v>-222</v>
      </c>
      <c r="AR7" s="275">
        <v>-227</v>
      </c>
      <c r="AS7" s="275">
        <v>-234</v>
      </c>
      <c r="AT7" s="275">
        <v>-239</v>
      </c>
      <c r="AU7" s="250">
        <v>-243</v>
      </c>
      <c r="AV7" s="250">
        <v>-245</v>
      </c>
      <c r="AW7" s="250">
        <v>-242</v>
      </c>
      <c r="AX7" s="250">
        <v>-249</v>
      </c>
      <c r="AY7" s="250">
        <v>-244.688028</v>
      </c>
      <c r="AZ7" s="250">
        <v>-248</v>
      </c>
      <c r="BA7" s="250">
        <v>-253</v>
      </c>
      <c r="BB7" s="250">
        <v>-253</v>
      </c>
      <c r="BC7" s="262"/>
      <c r="BD7" s="262"/>
    </row>
    <row r="8" spans="1:56" s="236" customFormat="1" ht="15.75" customHeight="1" x14ac:dyDescent="0.25">
      <c r="A8" s="98" t="s">
        <v>918</v>
      </c>
      <c r="B8" s="99" t="s">
        <v>353</v>
      </c>
      <c r="C8" s="276">
        <v>-12.426</v>
      </c>
      <c r="D8" s="274">
        <v>-12.426</v>
      </c>
      <c r="E8" s="276">
        <v>-12.385999999999999</v>
      </c>
      <c r="F8" s="276">
        <v>-12.384999999999993</v>
      </c>
      <c r="G8" s="276">
        <v>-13.346</v>
      </c>
      <c r="H8" s="276">
        <v>-13.346</v>
      </c>
      <c r="I8" s="276">
        <v>-13.346</v>
      </c>
      <c r="J8" s="276">
        <v>-13.345999999999997</v>
      </c>
      <c r="K8" s="276">
        <v>-34.183999999999997</v>
      </c>
      <c r="L8" s="276">
        <v>-34.183999999999997</v>
      </c>
      <c r="M8" s="276">
        <v>-34.185000000000002</v>
      </c>
      <c r="N8" s="276">
        <v>-34.183999999999997</v>
      </c>
      <c r="O8" s="276">
        <v>-35.997</v>
      </c>
      <c r="P8" s="276">
        <v>-35.997</v>
      </c>
      <c r="Q8" s="276">
        <v>-35.997</v>
      </c>
      <c r="R8" s="276">
        <v>-35.997</v>
      </c>
      <c r="S8" s="276">
        <v>-38.435000000000002</v>
      </c>
      <c r="T8" s="276">
        <v>-38.536000000000001</v>
      </c>
      <c r="U8" s="276">
        <v>-38.435000000000002</v>
      </c>
      <c r="V8" s="276">
        <v>-52.296999999999997</v>
      </c>
      <c r="W8" s="276">
        <v>-52</v>
      </c>
      <c r="X8" s="276">
        <v>-60</v>
      </c>
      <c r="Y8" s="276">
        <v>-60</v>
      </c>
      <c r="Z8" s="276">
        <v>-60</v>
      </c>
      <c r="AA8" s="276">
        <v>-111</v>
      </c>
      <c r="AB8" s="276">
        <v>-111</v>
      </c>
      <c r="AC8" s="276">
        <v>-111</v>
      </c>
      <c r="AD8" s="276">
        <v>-449</v>
      </c>
      <c r="AE8" s="276">
        <v>-110</v>
      </c>
      <c r="AF8" s="276">
        <v>-109</v>
      </c>
      <c r="AG8" s="276">
        <v>-110</v>
      </c>
      <c r="AH8" s="276">
        <v>-133</v>
      </c>
      <c r="AI8" s="276">
        <v>-256</v>
      </c>
      <c r="AJ8" s="276">
        <v>-49</v>
      </c>
      <c r="AK8" s="276">
        <v>-48</v>
      </c>
      <c r="AL8" s="276">
        <v>-48</v>
      </c>
      <c r="AM8" s="276">
        <v>-233</v>
      </c>
      <c r="AN8" s="276">
        <v>-65</v>
      </c>
      <c r="AO8" s="276">
        <v>-65</v>
      </c>
      <c r="AP8" s="276">
        <v>-64</v>
      </c>
      <c r="AQ8" s="276">
        <v>-388</v>
      </c>
      <c r="AR8" s="276">
        <v>-40</v>
      </c>
      <c r="AS8" s="276">
        <v>-40</v>
      </c>
      <c r="AT8" s="276">
        <v>-41</v>
      </c>
      <c r="AU8" s="276">
        <v>-401</v>
      </c>
      <c r="AV8" s="276">
        <v>-88</v>
      </c>
      <c r="AW8" s="276">
        <v>-89</v>
      </c>
      <c r="AX8" s="276">
        <v>-90</v>
      </c>
      <c r="AY8" s="276">
        <v>-309.52979700000003</v>
      </c>
      <c r="AZ8" s="276">
        <v>-58</v>
      </c>
      <c r="BA8" s="276">
        <v>-57.107880540000018</v>
      </c>
      <c r="BB8" s="276">
        <v>-57</v>
      </c>
      <c r="BC8" s="262"/>
      <c r="BD8" s="262"/>
    </row>
    <row r="9" spans="1:56" s="9" customFormat="1" ht="15.75" customHeight="1" x14ac:dyDescent="0.25">
      <c r="A9" s="306" t="s">
        <v>702</v>
      </c>
      <c r="B9" s="306" t="s">
        <v>700</v>
      </c>
      <c r="C9" s="274">
        <v>0</v>
      </c>
      <c r="D9" s="274">
        <v>0</v>
      </c>
      <c r="E9" s="274">
        <v>0</v>
      </c>
      <c r="F9" s="259">
        <v>0</v>
      </c>
      <c r="G9" s="259">
        <v>0</v>
      </c>
      <c r="H9" s="259">
        <v>0</v>
      </c>
      <c r="I9" s="259">
        <v>0</v>
      </c>
      <c r="J9" s="259">
        <v>0</v>
      </c>
      <c r="K9" s="259">
        <v>0</v>
      </c>
      <c r="L9" s="259">
        <v>0</v>
      </c>
      <c r="M9" s="259">
        <v>0</v>
      </c>
      <c r="N9" s="259">
        <v>0</v>
      </c>
      <c r="O9" s="259">
        <v>0</v>
      </c>
      <c r="P9" s="259">
        <v>0</v>
      </c>
      <c r="Q9" s="259">
        <v>0</v>
      </c>
      <c r="R9" s="259">
        <v>0</v>
      </c>
      <c r="S9" s="259">
        <v>0</v>
      </c>
      <c r="T9" s="259">
        <v>0</v>
      </c>
      <c r="U9" s="259">
        <v>0</v>
      </c>
      <c r="V9" s="259">
        <v>0</v>
      </c>
      <c r="W9" s="259">
        <v>0</v>
      </c>
      <c r="X9" s="259">
        <v>0</v>
      </c>
      <c r="Y9" s="259">
        <v>0</v>
      </c>
      <c r="Z9" s="259">
        <v>0</v>
      </c>
      <c r="AA9" s="259">
        <v>0</v>
      </c>
      <c r="AB9" s="259">
        <v>0</v>
      </c>
      <c r="AC9" s="259">
        <v>0</v>
      </c>
      <c r="AD9" s="259">
        <v>0</v>
      </c>
      <c r="AE9" s="259">
        <v>0</v>
      </c>
      <c r="AF9" s="259">
        <v>0</v>
      </c>
      <c r="AG9" s="259">
        <v>0</v>
      </c>
      <c r="AH9" s="259">
        <v>0</v>
      </c>
      <c r="AI9" s="259">
        <v>-209</v>
      </c>
      <c r="AJ9" s="259">
        <v>0</v>
      </c>
      <c r="AK9" s="259">
        <v>0</v>
      </c>
      <c r="AL9" s="259">
        <v>0</v>
      </c>
      <c r="AM9" s="259">
        <v>-167</v>
      </c>
      <c r="AN9" s="259">
        <v>0</v>
      </c>
      <c r="AO9" s="259">
        <v>0</v>
      </c>
      <c r="AP9" s="259">
        <v>0</v>
      </c>
      <c r="AQ9" s="259">
        <v>-348</v>
      </c>
      <c r="AR9" s="259">
        <v>0</v>
      </c>
      <c r="AS9" s="259">
        <v>0</v>
      </c>
      <c r="AT9" s="259">
        <v>0</v>
      </c>
      <c r="AU9" s="259">
        <v>-318</v>
      </c>
      <c r="AV9" s="259">
        <v>0</v>
      </c>
      <c r="AW9" s="259">
        <v>0</v>
      </c>
      <c r="AX9" s="259">
        <v>0</v>
      </c>
      <c r="AY9" s="259">
        <v>-253.255256</v>
      </c>
      <c r="AZ9" s="259">
        <v>0</v>
      </c>
      <c r="BA9" s="259">
        <v>0</v>
      </c>
      <c r="BB9" s="259">
        <v>0</v>
      </c>
      <c r="BC9" s="262"/>
      <c r="BD9" s="262"/>
    </row>
    <row r="10" spans="1:56" s="224" customFormat="1" ht="13.5" x14ac:dyDescent="0.25">
      <c r="A10" s="323" t="s">
        <v>703</v>
      </c>
      <c r="B10" s="323" t="s">
        <v>701</v>
      </c>
      <c r="C10" s="274">
        <v>0</v>
      </c>
      <c r="D10" s="274">
        <v>0</v>
      </c>
      <c r="E10" s="274">
        <v>0</v>
      </c>
      <c r="F10" s="259">
        <v>0</v>
      </c>
      <c r="G10" s="259">
        <v>0</v>
      </c>
      <c r="H10" s="259">
        <v>0</v>
      </c>
      <c r="I10" s="259">
        <v>0</v>
      </c>
      <c r="J10" s="259">
        <v>0</v>
      </c>
      <c r="K10" s="259">
        <v>0</v>
      </c>
      <c r="L10" s="259">
        <v>0</v>
      </c>
      <c r="M10" s="259">
        <v>0</v>
      </c>
      <c r="N10" s="259">
        <v>0</v>
      </c>
      <c r="O10" s="259">
        <v>0</v>
      </c>
      <c r="P10" s="259">
        <v>0</v>
      </c>
      <c r="Q10" s="259">
        <v>0</v>
      </c>
      <c r="R10" s="259">
        <v>0</v>
      </c>
      <c r="S10" s="259">
        <v>0</v>
      </c>
      <c r="T10" s="259">
        <v>0</v>
      </c>
      <c r="U10" s="259">
        <v>0</v>
      </c>
      <c r="V10" s="259">
        <v>0</v>
      </c>
      <c r="W10" s="259">
        <v>0</v>
      </c>
      <c r="X10" s="259">
        <v>0</v>
      </c>
      <c r="Y10" s="259">
        <v>0</v>
      </c>
      <c r="Z10" s="259">
        <v>0</v>
      </c>
      <c r="AA10" s="259">
        <v>0</v>
      </c>
      <c r="AB10" s="259">
        <v>0</v>
      </c>
      <c r="AC10" s="259">
        <v>0</v>
      </c>
      <c r="AD10" s="259">
        <v>0</v>
      </c>
      <c r="AE10" s="259">
        <v>0</v>
      </c>
      <c r="AF10" s="259">
        <v>0</v>
      </c>
      <c r="AG10" s="259">
        <v>0</v>
      </c>
      <c r="AH10" s="259">
        <v>0</v>
      </c>
      <c r="AI10" s="259">
        <v>-47</v>
      </c>
      <c r="AJ10" s="259">
        <v>-49</v>
      </c>
      <c r="AK10" s="259">
        <v>-48</v>
      </c>
      <c r="AL10" s="274">
        <v>-48</v>
      </c>
      <c r="AM10" s="259">
        <v>-66</v>
      </c>
      <c r="AN10" s="259">
        <v>-65</v>
      </c>
      <c r="AO10" s="259">
        <v>-65</v>
      </c>
      <c r="AP10" s="259">
        <v>-64</v>
      </c>
      <c r="AQ10" s="259">
        <v>-40</v>
      </c>
      <c r="AR10" s="259">
        <v>-40</v>
      </c>
      <c r="AS10" s="259">
        <v>-40</v>
      </c>
      <c r="AT10" s="259">
        <v>-41</v>
      </c>
      <c r="AU10" s="259">
        <v>-83</v>
      </c>
      <c r="AV10" s="259">
        <v>-88</v>
      </c>
      <c r="AW10" s="259">
        <v>-89</v>
      </c>
      <c r="AX10" s="259">
        <v>-90</v>
      </c>
      <c r="AY10" s="259">
        <v>-56.274540999999999</v>
      </c>
      <c r="AZ10" s="259">
        <v>-58</v>
      </c>
      <c r="BA10" s="259">
        <v>-57.107880540000018</v>
      </c>
      <c r="BB10" s="259">
        <v>-57</v>
      </c>
      <c r="BC10" s="262"/>
      <c r="BD10" s="262"/>
    </row>
    <row r="11" spans="1:56" s="236" customFormat="1" ht="13.5" x14ac:dyDescent="0.25">
      <c r="A11" s="98" t="s">
        <v>346</v>
      </c>
      <c r="B11" s="100" t="s">
        <v>355</v>
      </c>
      <c r="C11" s="274">
        <v>0</v>
      </c>
      <c r="D11" s="274">
        <v>0</v>
      </c>
      <c r="E11" s="274">
        <v>0</v>
      </c>
      <c r="F11" s="276">
        <v>0</v>
      </c>
      <c r="G11" s="276">
        <v>0</v>
      </c>
      <c r="H11" s="276">
        <v>0</v>
      </c>
      <c r="I11" s="276">
        <v>0</v>
      </c>
      <c r="J11" s="276">
        <v>0</v>
      </c>
      <c r="K11" s="276">
        <v>0</v>
      </c>
      <c r="L11" s="276">
        <v>0</v>
      </c>
      <c r="M11" s="276">
        <v>0</v>
      </c>
      <c r="N11" s="276">
        <v>0</v>
      </c>
      <c r="O11" s="276">
        <v>0</v>
      </c>
      <c r="P11" s="276">
        <v>0</v>
      </c>
      <c r="Q11" s="276">
        <v>0</v>
      </c>
      <c r="R11" s="276">
        <v>0</v>
      </c>
      <c r="S11" s="276">
        <v>0</v>
      </c>
      <c r="T11" s="276">
        <v>0</v>
      </c>
      <c r="U11" s="276">
        <v>0</v>
      </c>
      <c r="V11" s="276">
        <v>0</v>
      </c>
      <c r="W11" s="276">
        <v>0</v>
      </c>
      <c r="X11" s="276">
        <v>0</v>
      </c>
      <c r="Y11" s="276">
        <v>0</v>
      </c>
      <c r="Z11" s="276">
        <v>0</v>
      </c>
      <c r="AA11" s="276">
        <v>0</v>
      </c>
      <c r="AB11" s="276">
        <v>0</v>
      </c>
      <c r="AC11" s="276">
        <v>0</v>
      </c>
      <c r="AD11" s="276">
        <v>-142</v>
      </c>
      <c r="AE11" s="276">
        <v>0</v>
      </c>
      <c r="AF11" s="276">
        <v>0</v>
      </c>
      <c r="AG11" s="276">
        <v>0</v>
      </c>
      <c r="AH11" s="276">
        <v>0</v>
      </c>
      <c r="AI11" s="276">
        <v>0</v>
      </c>
      <c r="AJ11" s="276">
        <v>0</v>
      </c>
      <c r="AK11" s="276">
        <v>0</v>
      </c>
      <c r="AL11" s="276">
        <v>0</v>
      </c>
      <c r="AM11" s="276">
        <v>0</v>
      </c>
      <c r="AN11" s="276">
        <v>0</v>
      </c>
      <c r="AO11" s="276">
        <v>0</v>
      </c>
      <c r="AP11" s="276">
        <v>0</v>
      </c>
      <c r="AQ11" s="276">
        <v>0</v>
      </c>
      <c r="AR11" s="276">
        <v>0</v>
      </c>
      <c r="AS11" s="276">
        <v>0</v>
      </c>
      <c r="AT11" s="276">
        <v>0</v>
      </c>
      <c r="AU11" s="276">
        <v>0</v>
      </c>
      <c r="AV11" s="276">
        <v>0</v>
      </c>
      <c r="AW11" s="276">
        <v>0</v>
      </c>
      <c r="AX11" s="276">
        <v>0</v>
      </c>
      <c r="AY11" s="276">
        <v>0</v>
      </c>
      <c r="AZ11" s="276">
        <v>0</v>
      </c>
      <c r="BA11" s="276">
        <v>0</v>
      </c>
      <c r="BB11" s="276">
        <v>0</v>
      </c>
      <c r="BC11" s="262"/>
      <c r="BD11" s="262"/>
    </row>
    <row r="12" spans="1:56" s="236" customFormat="1" ht="15.75" customHeight="1" x14ac:dyDescent="0.25">
      <c r="A12" s="98" t="s">
        <v>203</v>
      </c>
      <c r="B12" s="99" t="s">
        <v>348</v>
      </c>
      <c r="C12" s="276">
        <v>-16.148</v>
      </c>
      <c r="D12" s="274">
        <v>-16.571000000000002</v>
      </c>
      <c r="E12" s="276">
        <v>-16.690000000000001</v>
      </c>
      <c r="F12" s="276">
        <v>-16.928999999999998</v>
      </c>
      <c r="G12" s="276">
        <v>-17.196000000000002</v>
      </c>
      <c r="H12" s="276">
        <v>-17.120999999999999</v>
      </c>
      <c r="I12" s="276">
        <v>-18.780999999999999</v>
      </c>
      <c r="J12" s="276">
        <v>-17.541999999999998</v>
      </c>
      <c r="K12" s="276">
        <v>-16.559000000000001</v>
      </c>
      <c r="L12" s="276">
        <v>-18.876000000000001</v>
      </c>
      <c r="M12" s="276">
        <v>-19.838000000000001</v>
      </c>
      <c r="N12" s="276">
        <v>-18.856000000000005</v>
      </c>
      <c r="O12" s="276">
        <v>-17.042999999999999</v>
      </c>
      <c r="P12" s="276">
        <v>-19.267000000000003</v>
      </c>
      <c r="Q12" s="276">
        <v>-18.113</v>
      </c>
      <c r="R12" s="276">
        <v>-18.111999999999995</v>
      </c>
      <c r="S12" s="276">
        <v>-17.914999999999999</v>
      </c>
      <c r="T12" s="276">
        <v>-18.983000000000004</v>
      </c>
      <c r="U12" s="276">
        <v>-18.702999999999999</v>
      </c>
      <c r="V12" s="276">
        <v>-15.439999999999994</v>
      </c>
      <c r="W12" s="276">
        <v>-17</v>
      </c>
      <c r="X12" s="276">
        <v>-28</v>
      </c>
      <c r="Y12" s="276">
        <v>-21</v>
      </c>
      <c r="Z12" s="276">
        <v>-40</v>
      </c>
      <c r="AA12" s="276">
        <v>-15</v>
      </c>
      <c r="AB12" s="276">
        <v>-15</v>
      </c>
      <c r="AC12" s="276">
        <v>-16</v>
      </c>
      <c r="AD12" s="276">
        <v>-18</v>
      </c>
      <c r="AE12" s="276">
        <v>-16</v>
      </c>
      <c r="AF12" s="276">
        <v>-19</v>
      </c>
      <c r="AG12" s="276">
        <v>-18</v>
      </c>
      <c r="AH12" s="276">
        <v>-16</v>
      </c>
      <c r="AI12" s="276">
        <v>-19</v>
      </c>
      <c r="AJ12" s="276">
        <v>-31</v>
      </c>
      <c r="AK12" s="276">
        <v>-16</v>
      </c>
      <c r="AL12" s="274">
        <v>-108</v>
      </c>
      <c r="AM12" s="276">
        <v>-49</v>
      </c>
      <c r="AN12" s="276">
        <v>-31</v>
      </c>
      <c r="AO12" s="276">
        <v>-36</v>
      </c>
      <c r="AP12" s="276">
        <v>-32</v>
      </c>
      <c r="AQ12" s="276">
        <v>29</v>
      </c>
      <c r="AR12" s="276">
        <v>-19</v>
      </c>
      <c r="AS12" s="276">
        <v>-19</v>
      </c>
      <c r="AT12" s="276">
        <v>-19</v>
      </c>
      <c r="AU12" s="276">
        <v>-50</v>
      </c>
      <c r="AV12" s="276">
        <v>-19</v>
      </c>
      <c r="AW12" s="276">
        <v>-20</v>
      </c>
      <c r="AX12" s="276">
        <v>-21</v>
      </c>
      <c r="AY12" s="276">
        <v>-64.147628999999995</v>
      </c>
      <c r="AZ12" s="276">
        <v>-22</v>
      </c>
      <c r="BA12" s="276">
        <v>-22</v>
      </c>
      <c r="BB12" s="276">
        <v>-56</v>
      </c>
      <c r="BC12" s="262"/>
      <c r="BD12" s="262"/>
    </row>
    <row r="13" spans="1:56" s="10" customFormat="1" ht="15.75" customHeight="1" x14ac:dyDescent="0.25">
      <c r="A13" s="366" t="s">
        <v>204</v>
      </c>
      <c r="B13" s="111" t="s">
        <v>313</v>
      </c>
      <c r="C13" s="233">
        <v>-1082</v>
      </c>
      <c r="D13" s="233">
        <v>-994</v>
      </c>
      <c r="E13" s="233">
        <v>-1029</v>
      </c>
      <c r="F13" s="233">
        <v>-1140</v>
      </c>
      <c r="G13" s="233">
        <v>-1014</v>
      </c>
      <c r="H13" s="233">
        <v>-1021.0129999999999</v>
      </c>
      <c r="I13" s="233">
        <v>-1057</v>
      </c>
      <c r="J13" s="233">
        <v>-1157.1230000000005</v>
      </c>
      <c r="K13" s="233">
        <v>-1054</v>
      </c>
      <c r="L13" s="233">
        <v>-1069</v>
      </c>
      <c r="M13" s="233">
        <v>-1103</v>
      </c>
      <c r="N13" s="233">
        <v>-1185</v>
      </c>
      <c r="O13" s="233">
        <v>-1152</v>
      </c>
      <c r="P13" s="233">
        <v>-1094</v>
      </c>
      <c r="Q13" s="233">
        <v>-1131</v>
      </c>
      <c r="R13" s="233">
        <v>-1305</v>
      </c>
      <c r="S13" s="233">
        <v>-1120</v>
      </c>
      <c r="T13" s="233">
        <v>-1106</v>
      </c>
      <c r="U13" s="233">
        <v>-1116</v>
      </c>
      <c r="V13" s="233">
        <v>-1281</v>
      </c>
      <c r="W13" s="233">
        <v>-1126</v>
      </c>
      <c r="X13" s="233">
        <v>-1343</v>
      </c>
      <c r="Y13" s="233">
        <v>-1337</v>
      </c>
      <c r="Z13" s="233">
        <v>-1439</v>
      </c>
      <c r="AA13" s="233">
        <v>-1405</v>
      </c>
      <c r="AB13" s="233">
        <v>-1372</v>
      </c>
      <c r="AC13" s="233">
        <v>-1335</v>
      </c>
      <c r="AD13" s="233">
        <v>-1923</v>
      </c>
      <c r="AE13" s="233">
        <v>-1360</v>
      </c>
      <c r="AF13" s="233">
        <v>-1397</v>
      </c>
      <c r="AG13" s="233">
        <v>-1377</v>
      </c>
      <c r="AH13" s="233">
        <v>-1456</v>
      </c>
      <c r="AI13" s="233">
        <v>-1563</v>
      </c>
      <c r="AJ13" s="233">
        <v>-1375</v>
      </c>
      <c r="AK13" s="233">
        <v>-1372</v>
      </c>
      <c r="AL13" s="233">
        <v>-1474</v>
      </c>
      <c r="AM13" s="233">
        <v>-1575</v>
      </c>
      <c r="AN13" s="233">
        <v>-1434</v>
      </c>
      <c r="AO13" s="233">
        <v>-1441</v>
      </c>
      <c r="AP13" s="233">
        <v>-1447</v>
      </c>
      <c r="AQ13" s="573">
        <v>-1667</v>
      </c>
      <c r="AR13" s="573">
        <v>-1413</v>
      </c>
      <c r="AS13" s="573">
        <v>-1418</v>
      </c>
      <c r="AT13" s="573">
        <v>-1523</v>
      </c>
      <c r="AU13" s="573">
        <v>-1788</v>
      </c>
      <c r="AV13" s="573">
        <v>-1420</v>
      </c>
      <c r="AW13" s="573">
        <v>-1359</v>
      </c>
      <c r="AX13" s="573">
        <v>-1417</v>
      </c>
      <c r="AY13" s="573">
        <v>-1655.0604720000001</v>
      </c>
      <c r="AZ13" s="573">
        <v>-1444</v>
      </c>
      <c r="BA13" s="573">
        <v>-1493.10788054</v>
      </c>
      <c r="BB13" s="573">
        <v>-1582</v>
      </c>
      <c r="BC13" s="262"/>
      <c r="BD13" s="262"/>
    </row>
    <row r="14" spans="1:56"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2"/>
      <c r="BD14" s="262"/>
    </row>
    <row r="15" spans="1:56" ht="15.75" customHeight="1" thickBot="1" x14ac:dyDescent="0.3">
      <c r="A15" s="368" t="s">
        <v>350</v>
      </c>
      <c r="B15" s="368" t="s">
        <v>349</v>
      </c>
      <c r="C15" s="2"/>
      <c r="D15" s="2"/>
      <c r="E15" s="2"/>
      <c r="F15" s="2"/>
      <c r="G15" s="2"/>
      <c r="H15" s="2"/>
      <c r="I15" s="2"/>
      <c r="J15" s="2"/>
      <c r="K15" s="2"/>
      <c r="L15" s="2"/>
      <c r="M15" s="2"/>
      <c r="N15" s="2"/>
      <c r="O15" s="2"/>
      <c r="P15" s="2"/>
      <c r="Q15" s="2"/>
      <c r="R15" s="2"/>
      <c r="S15" s="2"/>
      <c r="T15" s="2"/>
      <c r="U15" s="2"/>
      <c r="V15" s="2"/>
      <c r="W15" s="2"/>
      <c r="X15" s="2"/>
      <c r="Y15" s="2"/>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2"/>
      <c r="BD15" s="262"/>
    </row>
    <row r="16" spans="1:56" ht="15.75" customHeight="1" thickBot="1" x14ac:dyDescent="0.3">
      <c r="A16" s="334" t="s">
        <v>344</v>
      </c>
      <c r="B16" s="335" t="s">
        <v>160</v>
      </c>
      <c r="C16" s="335" t="s">
        <v>22</v>
      </c>
      <c r="D16" s="335" t="s">
        <v>23</v>
      </c>
      <c r="E16" s="335" t="s">
        <v>24</v>
      </c>
      <c r="F16" s="335" t="s">
        <v>25</v>
      </c>
      <c r="G16" s="335" t="s">
        <v>26</v>
      </c>
      <c r="H16" s="335" t="s">
        <v>27</v>
      </c>
      <c r="I16" s="335" t="s">
        <v>28</v>
      </c>
      <c r="J16" s="335" t="s">
        <v>29</v>
      </c>
      <c r="K16" s="335" t="s">
        <v>30</v>
      </c>
      <c r="L16" s="335" t="s">
        <v>31</v>
      </c>
      <c r="M16" s="335" t="s">
        <v>32</v>
      </c>
      <c r="N16" s="335" t="s">
        <v>33</v>
      </c>
      <c r="O16" s="335" t="s">
        <v>34</v>
      </c>
      <c r="P16" s="335" t="s">
        <v>35</v>
      </c>
      <c r="Q16" s="335" t="s">
        <v>36</v>
      </c>
      <c r="R16" s="335" t="s">
        <v>37</v>
      </c>
      <c r="S16" s="335" t="s">
        <v>38</v>
      </c>
      <c r="T16" s="335" t="s">
        <v>39</v>
      </c>
      <c r="U16" s="335" t="s">
        <v>40</v>
      </c>
      <c r="V16" s="335" t="s">
        <v>41</v>
      </c>
      <c r="W16" s="335" t="s">
        <v>101</v>
      </c>
      <c r="X16" s="335" t="s">
        <v>102</v>
      </c>
      <c r="Y16" s="335" t="s">
        <v>104</v>
      </c>
      <c r="Z16" s="335" t="s">
        <v>110</v>
      </c>
      <c r="AA16" s="335" t="s">
        <v>105</v>
      </c>
      <c r="AB16" s="335" t="s">
        <v>106</v>
      </c>
      <c r="AC16" s="335" t="s">
        <v>107</v>
      </c>
      <c r="AD16" s="335" t="s">
        <v>109</v>
      </c>
      <c r="AE16" s="335" t="s">
        <v>111</v>
      </c>
      <c r="AF16" s="335" t="s">
        <v>113</v>
      </c>
      <c r="AG16" s="335" t="s">
        <v>114</v>
      </c>
      <c r="AH16" s="335" t="s">
        <v>115</v>
      </c>
      <c r="AI16" s="335" t="s">
        <v>116</v>
      </c>
      <c r="AJ16" s="335" t="s">
        <v>117</v>
      </c>
      <c r="AK16" s="335" t="s">
        <v>118</v>
      </c>
      <c r="AL16" s="335" t="s">
        <v>119</v>
      </c>
      <c r="AM16" s="335" t="s">
        <v>120</v>
      </c>
      <c r="AN16" s="335" t="s">
        <v>200</v>
      </c>
      <c r="AO16" s="335" t="s">
        <v>201</v>
      </c>
      <c r="AP16" s="335" t="s">
        <v>431</v>
      </c>
      <c r="AQ16" s="335" t="s">
        <v>646</v>
      </c>
      <c r="AR16" s="335" t="s">
        <v>653</v>
      </c>
      <c r="AS16" s="335" t="s">
        <v>664</v>
      </c>
      <c r="AT16" s="336" t="s">
        <v>796</v>
      </c>
      <c r="AU16" s="336" t="s">
        <v>810</v>
      </c>
      <c r="AV16" s="336" t="s">
        <v>828</v>
      </c>
      <c r="AW16" s="336" t="s">
        <v>905</v>
      </c>
      <c r="AX16" s="336" t="s">
        <v>913</v>
      </c>
      <c r="AY16" s="336" t="s">
        <v>927</v>
      </c>
      <c r="AZ16" s="336" t="s">
        <v>929</v>
      </c>
      <c r="BA16" s="336" t="s">
        <v>931</v>
      </c>
      <c r="BB16" s="336" t="s">
        <v>933</v>
      </c>
      <c r="BC16" s="262"/>
      <c r="BD16" s="262"/>
    </row>
    <row r="17" spans="1:56" ht="15.75" customHeight="1" x14ac:dyDescent="0.25">
      <c r="A17" s="55" t="s">
        <v>642</v>
      </c>
      <c r="B17" s="101" t="s">
        <v>581</v>
      </c>
      <c r="C17" s="277">
        <v>-474.88499999999999</v>
      </c>
      <c r="D17" s="277">
        <v>-431.40600000000006</v>
      </c>
      <c r="E17" s="277">
        <v>-487.47500000000002</v>
      </c>
      <c r="F17" s="277">
        <v>-549.50299999999993</v>
      </c>
      <c r="G17" s="277">
        <v>-470.90800000000002</v>
      </c>
      <c r="H17" s="277">
        <v>-478.53899999999999</v>
      </c>
      <c r="I17" s="277">
        <v>-505.54500000000002</v>
      </c>
      <c r="J17" s="277">
        <v>-556.73199999999986</v>
      </c>
      <c r="K17" s="277">
        <v>-483.59899999999999</v>
      </c>
      <c r="L17" s="277">
        <v>-473.209</v>
      </c>
      <c r="M17" s="277">
        <v>-519.25</v>
      </c>
      <c r="N17" s="277">
        <v>-556.2829999999999</v>
      </c>
      <c r="O17" s="277">
        <v>-520.60699999999997</v>
      </c>
      <c r="P17" s="277">
        <v>-478.24400000000003</v>
      </c>
      <c r="Q17" s="277">
        <v>-509.5</v>
      </c>
      <c r="R17" s="277">
        <v>-648.37699999999995</v>
      </c>
      <c r="S17" s="277">
        <v>-498.22</v>
      </c>
      <c r="T17" s="277">
        <v>-455.58799999999997</v>
      </c>
      <c r="U17" s="277">
        <v>-510.85</v>
      </c>
      <c r="V17" s="277">
        <v>-606.57300000000032</v>
      </c>
      <c r="W17" s="277">
        <v>-483</v>
      </c>
      <c r="X17" s="277">
        <v>-569</v>
      </c>
      <c r="Y17" s="277">
        <v>-589</v>
      </c>
      <c r="Z17" s="277">
        <v>-608.31899999999996</v>
      </c>
      <c r="AA17" s="277">
        <v>-566</v>
      </c>
      <c r="AB17" s="277">
        <v>-557</v>
      </c>
      <c r="AC17" s="277">
        <v>-571</v>
      </c>
      <c r="AD17" s="277">
        <v>-616.69999999999982</v>
      </c>
      <c r="AE17" s="277">
        <v>-567</v>
      </c>
      <c r="AF17" s="277">
        <v>-587</v>
      </c>
      <c r="AG17" s="277">
        <v>-599</v>
      </c>
      <c r="AH17" s="277">
        <v>-620</v>
      </c>
      <c r="AI17" s="277">
        <v>-607</v>
      </c>
      <c r="AJ17" s="277">
        <v>-623</v>
      </c>
      <c r="AK17" s="277">
        <v>-628</v>
      </c>
      <c r="AL17" s="277">
        <v>-639</v>
      </c>
      <c r="AM17" s="277">
        <v>-625</v>
      </c>
      <c r="AN17" s="277">
        <v>-638</v>
      </c>
      <c r="AO17" s="277">
        <v>-651</v>
      </c>
      <c r="AP17" s="277">
        <v>-623</v>
      </c>
      <c r="AQ17" s="277">
        <v>-641</v>
      </c>
      <c r="AR17" s="277">
        <v>-661</v>
      </c>
      <c r="AS17" s="277">
        <v>-669</v>
      </c>
      <c r="AT17" s="250">
        <v>-722</v>
      </c>
      <c r="AU17" s="250">
        <v>-641</v>
      </c>
      <c r="AV17" s="250">
        <v>-638</v>
      </c>
      <c r="AW17" s="250">
        <v>-593</v>
      </c>
      <c r="AX17" s="250">
        <v>-623</v>
      </c>
      <c r="AY17" s="250">
        <v>-604.62275</v>
      </c>
      <c r="AZ17" s="250">
        <v>-663</v>
      </c>
      <c r="BA17" s="250">
        <v>-707</v>
      </c>
      <c r="BB17" s="250">
        <v>-721</v>
      </c>
      <c r="BC17" s="262"/>
      <c r="BD17" s="262"/>
    </row>
    <row r="18" spans="1:56" ht="15.75" customHeight="1" x14ac:dyDescent="0.25">
      <c r="A18" s="46" t="s">
        <v>734</v>
      </c>
      <c r="B18" s="39" t="s">
        <v>733</v>
      </c>
      <c r="C18" s="274">
        <v>-81.605000000000004</v>
      </c>
      <c r="D18" s="274">
        <v>-75.304999999999993</v>
      </c>
      <c r="E18" s="274">
        <v>-77.179000000000002</v>
      </c>
      <c r="F18" s="274">
        <v>-67.173999999999992</v>
      </c>
      <c r="G18" s="274">
        <v>-79.394000000000005</v>
      </c>
      <c r="H18" s="274">
        <v>-77.996999999999986</v>
      </c>
      <c r="I18" s="274">
        <v>-77.793999999999997</v>
      </c>
      <c r="J18" s="274">
        <v>-64.80000000000004</v>
      </c>
      <c r="K18" s="274">
        <v>-81.468000000000004</v>
      </c>
      <c r="L18" s="274">
        <v>-74.303999999999988</v>
      </c>
      <c r="M18" s="274">
        <v>-78.843999999999994</v>
      </c>
      <c r="N18" s="274">
        <v>-69.895000000000053</v>
      </c>
      <c r="O18" s="274">
        <v>-93.527000000000001</v>
      </c>
      <c r="P18" s="274">
        <v>-85.183000000000007</v>
      </c>
      <c r="Q18" s="274">
        <v>-85.326999999999998</v>
      </c>
      <c r="R18" s="274">
        <v>-79.129000000000005</v>
      </c>
      <c r="S18" s="274">
        <v>-93.527000000000001</v>
      </c>
      <c r="T18" s="274">
        <v>-96.874999999999986</v>
      </c>
      <c r="U18" s="274">
        <v>-95.832999999999998</v>
      </c>
      <c r="V18" s="274">
        <v>-88.775999999999996</v>
      </c>
      <c r="W18" s="274">
        <v>-90</v>
      </c>
      <c r="X18" s="274">
        <v>-90</v>
      </c>
      <c r="Y18" s="274">
        <v>-90</v>
      </c>
      <c r="Z18" s="274">
        <v>-82.581000000000017</v>
      </c>
      <c r="AA18" s="274">
        <v>-104</v>
      </c>
      <c r="AB18" s="274">
        <v>-94</v>
      </c>
      <c r="AC18" s="274">
        <v>-90</v>
      </c>
      <c r="AD18" s="274">
        <v>-87.399999999999977</v>
      </c>
      <c r="AE18" s="274">
        <v>-103</v>
      </c>
      <c r="AF18" s="274">
        <v>-100</v>
      </c>
      <c r="AG18" s="274">
        <v>-92</v>
      </c>
      <c r="AH18" s="274">
        <v>-84</v>
      </c>
      <c r="AI18" s="274">
        <v>-110</v>
      </c>
      <c r="AJ18" s="274">
        <v>-104</v>
      </c>
      <c r="AK18" s="274">
        <v>-100</v>
      </c>
      <c r="AL18" s="274">
        <v>-85</v>
      </c>
      <c r="AM18" s="274">
        <v>-106</v>
      </c>
      <c r="AN18" s="274">
        <v>-111</v>
      </c>
      <c r="AO18" s="274">
        <v>-102</v>
      </c>
      <c r="AP18" s="274">
        <v>-85</v>
      </c>
      <c r="AQ18" s="274">
        <v>-109</v>
      </c>
      <c r="AR18" s="274">
        <v>-114</v>
      </c>
      <c r="AS18" s="277">
        <v>-106</v>
      </c>
      <c r="AT18" s="250">
        <v>-103</v>
      </c>
      <c r="AU18" s="250">
        <v>-114</v>
      </c>
      <c r="AV18" s="250">
        <v>-107</v>
      </c>
      <c r="AW18" s="250">
        <v>-97</v>
      </c>
      <c r="AX18" s="250">
        <v>-91</v>
      </c>
      <c r="AY18" s="250">
        <v>-108.963826</v>
      </c>
      <c r="AZ18" s="250">
        <v>-109</v>
      </c>
      <c r="BA18" s="250">
        <v>-116</v>
      </c>
      <c r="BB18" s="250">
        <v>-97</v>
      </c>
      <c r="BC18" s="262"/>
      <c r="BD18" s="262"/>
    </row>
    <row r="19" spans="1:56" s="9" customFormat="1" ht="15.75" customHeight="1" x14ac:dyDescent="0.25">
      <c r="A19" s="323" t="s">
        <v>735</v>
      </c>
      <c r="B19" s="323" t="s">
        <v>732</v>
      </c>
      <c r="C19" s="278">
        <v>0</v>
      </c>
      <c r="D19" s="278">
        <v>-120.39</v>
      </c>
      <c r="E19" s="278">
        <v>-58.860999999999997</v>
      </c>
      <c r="F19" s="278">
        <v>-62.533000000000001</v>
      </c>
      <c r="G19" s="278">
        <v>-63.218000000000004</v>
      </c>
      <c r="H19" s="278">
        <v>-57.991</v>
      </c>
      <c r="I19" s="278">
        <v>-57.534999999999997</v>
      </c>
      <c r="J19" s="278">
        <v>-61.074999999999989</v>
      </c>
      <c r="K19" s="278">
        <v>-60.292999999999999</v>
      </c>
      <c r="L19" s="278">
        <v>-57.067</v>
      </c>
      <c r="M19" s="278">
        <v>-57.832000000000001</v>
      </c>
      <c r="N19" s="278">
        <v>-71.830999999999989</v>
      </c>
      <c r="O19" s="278">
        <v>-75.933000000000007</v>
      </c>
      <c r="P19" s="278">
        <v>-73.45</v>
      </c>
      <c r="Q19" s="278">
        <v>68.710999999999999</v>
      </c>
      <c r="R19" s="278">
        <v>-198.91000000000003</v>
      </c>
      <c r="S19" s="278">
        <v>-83.686000000000007</v>
      </c>
      <c r="T19" s="278">
        <v>-77.945999999999998</v>
      </c>
      <c r="U19" s="278">
        <v>-77.912999999999997</v>
      </c>
      <c r="V19" s="278">
        <v>-61.141999999999996</v>
      </c>
      <c r="W19" s="278">
        <v>-82</v>
      </c>
      <c r="X19" s="278">
        <v>-76</v>
      </c>
      <c r="Y19" s="278">
        <v>-82</v>
      </c>
      <c r="Z19" s="274">
        <v>-63.954999999999984</v>
      </c>
      <c r="AA19" s="278">
        <v>-89</v>
      </c>
      <c r="AB19" s="278">
        <v>-81</v>
      </c>
      <c r="AC19" s="278">
        <v>-75</v>
      </c>
      <c r="AD19" s="274">
        <v>-63.800000000000011</v>
      </c>
      <c r="AE19" s="278">
        <v>-90</v>
      </c>
      <c r="AF19" s="278">
        <v>-82</v>
      </c>
      <c r="AG19" s="278">
        <v>-76</v>
      </c>
      <c r="AH19" s="274">
        <v>-62</v>
      </c>
      <c r="AI19" s="278">
        <v>-96</v>
      </c>
      <c r="AJ19" s="278">
        <v>-86</v>
      </c>
      <c r="AK19" s="278">
        <v>-80</v>
      </c>
      <c r="AL19" s="274">
        <v>-8</v>
      </c>
      <c r="AM19" s="278">
        <v>-95</v>
      </c>
      <c r="AN19" s="278">
        <v>-90</v>
      </c>
      <c r="AO19" s="278">
        <v>-82</v>
      </c>
      <c r="AP19" s="278">
        <v>-76</v>
      </c>
      <c r="AQ19" s="278">
        <v>-96</v>
      </c>
      <c r="AR19" s="278">
        <v>-94</v>
      </c>
      <c r="AS19" s="278">
        <v>-90</v>
      </c>
      <c r="AT19" s="278">
        <v>-83</v>
      </c>
      <c r="AU19" s="278">
        <v>-103</v>
      </c>
      <c r="AV19" s="278">
        <v>-95</v>
      </c>
      <c r="AW19" s="278">
        <v>-82</v>
      </c>
      <c r="AX19" s="278">
        <v>-75</v>
      </c>
      <c r="AY19" s="278">
        <v>-99.215631999999999</v>
      </c>
      <c r="AZ19" s="278">
        <v>-91</v>
      </c>
      <c r="BA19" s="278">
        <v>-92</v>
      </c>
      <c r="BB19" s="278">
        <v>-83</v>
      </c>
      <c r="BC19" s="262"/>
      <c r="BD19" s="262"/>
    </row>
    <row r="20" spans="1:56" ht="15.75" customHeight="1" x14ac:dyDescent="0.25">
      <c r="A20" s="46" t="s">
        <v>205</v>
      </c>
      <c r="B20" s="39" t="s">
        <v>354</v>
      </c>
      <c r="C20" s="274">
        <v>-16.59</v>
      </c>
      <c r="D20" s="274">
        <v>-16.709999999999997</v>
      </c>
      <c r="E20" s="274">
        <v>-14.756</v>
      </c>
      <c r="F20" s="274">
        <v>-14.926000000000002</v>
      </c>
      <c r="G20" s="274">
        <v>-16.667999999999999</v>
      </c>
      <c r="H20" s="274">
        <v>-14.93</v>
      </c>
      <c r="I20" s="274">
        <v>-14.766</v>
      </c>
      <c r="J20" s="274">
        <v>-16.828000000000003</v>
      </c>
      <c r="K20" s="274">
        <v>-15.167</v>
      </c>
      <c r="L20" s="274">
        <v>-17.436999999999998</v>
      </c>
      <c r="M20" s="274">
        <v>-15.85</v>
      </c>
      <c r="N20" s="274">
        <v>-18.437999999999995</v>
      </c>
      <c r="O20" s="274">
        <v>-17.248000000000001</v>
      </c>
      <c r="P20" s="274">
        <v>-18.529</v>
      </c>
      <c r="Q20" s="274">
        <v>-16.791</v>
      </c>
      <c r="R20" s="274">
        <v>-19.733000000000008</v>
      </c>
      <c r="S20" s="274">
        <v>-18.311</v>
      </c>
      <c r="T20" s="274">
        <v>-17.151000000000003</v>
      </c>
      <c r="U20" s="274">
        <v>-15.592000000000001</v>
      </c>
      <c r="V20" s="274">
        <v>-17.466999999999999</v>
      </c>
      <c r="W20" s="274">
        <v>-16</v>
      </c>
      <c r="X20" s="274">
        <v>-20</v>
      </c>
      <c r="Y20" s="274">
        <v>-16</v>
      </c>
      <c r="Z20" s="274">
        <v>-18.534999999999997</v>
      </c>
      <c r="AA20" s="274">
        <v>-18</v>
      </c>
      <c r="AB20" s="274">
        <v>-22</v>
      </c>
      <c r="AC20" s="274">
        <v>-19</v>
      </c>
      <c r="AD20" s="274">
        <v>-21.400000000000006</v>
      </c>
      <c r="AE20" s="274">
        <v>-19</v>
      </c>
      <c r="AF20" s="274">
        <v>-24</v>
      </c>
      <c r="AG20" s="274">
        <v>-18</v>
      </c>
      <c r="AH20" s="274">
        <v>-23</v>
      </c>
      <c r="AI20" s="274">
        <v>-18</v>
      </c>
      <c r="AJ20" s="274">
        <v>-20</v>
      </c>
      <c r="AK20" s="274">
        <v>-17</v>
      </c>
      <c r="AL20" s="274">
        <v>-23</v>
      </c>
      <c r="AM20" s="274">
        <v>-20</v>
      </c>
      <c r="AN20" s="274">
        <v>-20</v>
      </c>
      <c r="AO20" s="274">
        <v>-20</v>
      </c>
      <c r="AP20" s="274">
        <v>-22</v>
      </c>
      <c r="AQ20" s="274">
        <v>-21</v>
      </c>
      <c r="AR20" s="274">
        <v>-23</v>
      </c>
      <c r="AS20" s="274">
        <v>-21</v>
      </c>
      <c r="AT20" s="250">
        <v>-25</v>
      </c>
      <c r="AU20" s="250">
        <v>-21</v>
      </c>
      <c r="AV20" s="250">
        <v>-17</v>
      </c>
      <c r="AW20" s="250">
        <v>-16</v>
      </c>
      <c r="AX20" s="250">
        <v>-16</v>
      </c>
      <c r="AY20" s="250">
        <v>-15.446451</v>
      </c>
      <c r="AZ20" s="250">
        <v>-20</v>
      </c>
      <c r="BA20" s="250">
        <v>-17</v>
      </c>
      <c r="BB20" s="250">
        <v>-19</v>
      </c>
      <c r="BC20" s="262"/>
      <c r="BD20" s="262"/>
    </row>
    <row r="21" spans="1:56" s="10" customFormat="1" ht="15.75" customHeight="1" x14ac:dyDescent="0.25">
      <c r="A21" s="47" t="s">
        <v>204</v>
      </c>
      <c r="B21" s="367" t="s">
        <v>313</v>
      </c>
      <c r="C21" s="266">
        <v>-573.08000000000004</v>
      </c>
      <c r="D21" s="266">
        <v>-523.42099999999994</v>
      </c>
      <c r="E21" s="266">
        <v>-579.41</v>
      </c>
      <c r="F21" s="266">
        <v>-631.60300000000041</v>
      </c>
      <c r="G21" s="266">
        <v>-566.97</v>
      </c>
      <c r="H21" s="266">
        <v>-571.46599999999989</v>
      </c>
      <c r="I21" s="266">
        <v>-598.10500000000002</v>
      </c>
      <c r="J21" s="266">
        <v>-638.3599999999999</v>
      </c>
      <c r="K21" s="266">
        <v>-580.23400000000004</v>
      </c>
      <c r="L21" s="266">
        <v>-564.94999999999993</v>
      </c>
      <c r="M21" s="266">
        <v>-613.94399999999996</v>
      </c>
      <c r="N21" s="266">
        <v>-644.61600000000033</v>
      </c>
      <c r="O21" s="266">
        <v>-630.68399999999997</v>
      </c>
      <c r="P21" s="266">
        <v>-582.654</v>
      </c>
      <c r="Q21" s="266">
        <v>-611.61800000000005</v>
      </c>
      <c r="R21" s="266">
        <v>-747</v>
      </c>
      <c r="S21" s="266">
        <v>-610.05799999999999</v>
      </c>
      <c r="T21" s="266">
        <v>-569.61400000000003</v>
      </c>
      <c r="U21" s="266">
        <v>-622.27499999999998</v>
      </c>
      <c r="V21" s="266">
        <v>-712.8159999999998</v>
      </c>
      <c r="W21" s="266">
        <v>-589</v>
      </c>
      <c r="X21" s="266">
        <v>-679</v>
      </c>
      <c r="Y21" s="266">
        <v>-694</v>
      </c>
      <c r="Z21" s="266">
        <v>-710</v>
      </c>
      <c r="AA21" s="266">
        <v>-687</v>
      </c>
      <c r="AB21" s="266">
        <v>-673</v>
      </c>
      <c r="AC21" s="266">
        <v>-681</v>
      </c>
      <c r="AD21" s="266">
        <v>-725.5</v>
      </c>
      <c r="AE21" s="266">
        <v>-689</v>
      </c>
      <c r="AF21" s="266">
        <v>-711</v>
      </c>
      <c r="AG21" s="266">
        <v>-709</v>
      </c>
      <c r="AH21" s="266">
        <v>-727</v>
      </c>
      <c r="AI21" s="266">
        <v>-735</v>
      </c>
      <c r="AJ21" s="266">
        <v>-747</v>
      </c>
      <c r="AK21" s="266">
        <v>-745</v>
      </c>
      <c r="AL21" s="266">
        <v>-747</v>
      </c>
      <c r="AM21" s="266">
        <v>-751</v>
      </c>
      <c r="AN21" s="266">
        <v>-769</v>
      </c>
      <c r="AO21" s="266">
        <v>-773</v>
      </c>
      <c r="AP21" s="266">
        <v>-730</v>
      </c>
      <c r="AQ21" s="572">
        <v>-771</v>
      </c>
      <c r="AR21" s="572">
        <v>-798</v>
      </c>
      <c r="AS21" s="572">
        <v>-796</v>
      </c>
      <c r="AT21" s="572">
        <v>-850</v>
      </c>
      <c r="AU21" s="572">
        <v>-776</v>
      </c>
      <c r="AV21" s="572">
        <v>-762</v>
      </c>
      <c r="AW21" s="572">
        <v>-706</v>
      </c>
      <c r="AX21" s="572">
        <v>-730</v>
      </c>
      <c r="AY21" s="572">
        <v>-729.03302700000006</v>
      </c>
      <c r="AZ21" s="572">
        <v>-792</v>
      </c>
      <c r="BA21" s="572">
        <v>-840</v>
      </c>
      <c r="BB21" s="572">
        <v>-837</v>
      </c>
      <c r="BC21" s="262"/>
      <c r="BD21" s="262"/>
    </row>
    <row r="22" spans="1:56" s="10" customFormat="1" ht="15.75" customHeight="1" x14ac:dyDescent="0.25">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62"/>
      <c r="AQ22" s="262"/>
      <c r="AR22" s="262"/>
      <c r="AS22" s="262"/>
      <c r="AT22" s="262"/>
    </row>
    <row r="23" spans="1:56" ht="15.75" customHeight="1" x14ac:dyDescent="0.25">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W23" s="262"/>
      <c r="AX23" s="262"/>
      <c r="AY23" s="262"/>
      <c r="AZ23" s="262"/>
      <c r="BA23" s="262"/>
      <c r="BB23" s="262"/>
    </row>
    <row r="24" spans="1:56" ht="15.75" customHeight="1" x14ac:dyDescent="0.25">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T24" s="262"/>
      <c r="AU24" s="262"/>
      <c r="AV24" s="262"/>
      <c r="AW24" s="262"/>
      <c r="AX24" s="262"/>
      <c r="AY24" s="262"/>
      <c r="AZ24" s="262"/>
      <c r="BA24" s="262"/>
      <c r="BB24" s="262"/>
    </row>
    <row r="25" spans="1:56" ht="15.75" customHeight="1" x14ac:dyDescent="0.25">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row>
    <row r="26" spans="1:56" s="236" customFormat="1" ht="15.75" customHeight="1" x14ac:dyDescent="0.2">
      <c r="A26" s="7"/>
      <c r="B26" s="7"/>
      <c r="Z26" s="261"/>
      <c r="AA26" s="261"/>
      <c r="AB26" s="261"/>
      <c r="AC26" s="261"/>
      <c r="AD26" s="261"/>
      <c r="AE26" s="261"/>
      <c r="AF26" s="261"/>
      <c r="AG26" s="261"/>
      <c r="AH26" s="261"/>
      <c r="AI26" s="261"/>
      <c r="AJ26" s="261"/>
      <c r="AK26" s="261"/>
      <c r="AL26" s="261"/>
      <c r="AM26" s="261"/>
      <c r="AN26" s="261"/>
      <c r="AO26" s="261"/>
      <c r="AP26" s="261"/>
      <c r="AQ26" s="261"/>
      <c r="AR26" s="261"/>
      <c r="AS26" s="261"/>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7" orientation="portrait"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BE37"/>
  <sheetViews>
    <sheetView view="pageBreakPreview" topLeftCell="A4" zoomScaleNormal="100" zoomScaleSheetLayoutView="100" workbookViewId="0">
      <pane xSplit="1" topLeftCell="AU1" activePane="topRight" state="frozen"/>
      <selection activeCell="AW14" sqref="AW14"/>
      <selection pane="topRight" activeCell="A4" sqref="A4"/>
    </sheetView>
  </sheetViews>
  <sheetFormatPr defaultColWidth="12.7109375" defaultRowHeight="15.75" customHeight="1" outlineLevelCol="1" x14ac:dyDescent="0.25"/>
  <cols>
    <col min="1" max="2" width="65.7109375" style="220" customWidth="1"/>
    <col min="3" max="28" width="12.7109375" style="13" hidden="1" customWidth="1" outlineLevel="1"/>
    <col min="29" max="29" width="12.7109375" style="220" hidden="1" customWidth="1" outlineLevel="1"/>
    <col min="30" max="30" width="12.7109375" style="13" hidden="1" customWidth="1" outlineLevel="1"/>
    <col min="31" max="32" width="12.7109375" style="384" hidden="1" customWidth="1" outlineLevel="1"/>
    <col min="33" max="38" width="12.7109375" style="499" hidden="1" customWidth="1" outlineLevel="1"/>
    <col min="39" max="42" width="0" style="499" hidden="1" customWidth="1" outlineLevel="1"/>
    <col min="43" max="43" width="12.7109375" style="499" customWidth="1" collapsed="1"/>
    <col min="44" max="45" width="12.7109375" style="499" customWidth="1"/>
    <col min="46" max="46" width="12.7109375" style="12" customWidth="1"/>
    <col min="47" max="16384" width="12.7109375" style="12"/>
  </cols>
  <sheetData>
    <row r="1" spans="1:57" ht="15.75" customHeight="1" x14ac:dyDescent="0.25">
      <c r="A1" s="636" t="s">
        <v>13</v>
      </c>
      <c r="B1" s="372" t="s">
        <v>363</v>
      </c>
      <c r="C1" s="373"/>
      <c r="D1" s="373"/>
      <c r="E1" s="373"/>
      <c r="F1" s="373"/>
      <c r="G1" s="373"/>
      <c r="H1" s="373"/>
      <c r="I1" s="373"/>
      <c r="J1" s="373"/>
      <c r="K1" s="373"/>
      <c r="L1" s="373"/>
      <c r="M1" s="373"/>
      <c r="N1" s="373"/>
      <c r="O1" s="497"/>
      <c r="P1" s="497"/>
      <c r="Q1" s="497"/>
      <c r="R1" s="497"/>
      <c r="S1" s="497"/>
      <c r="T1" s="497"/>
      <c r="U1" s="497"/>
      <c r="V1" s="497"/>
      <c r="W1" s="373"/>
      <c r="X1" s="373"/>
      <c r="Y1" s="373"/>
      <c r="Z1" s="373"/>
      <c r="AA1" s="373"/>
      <c r="AB1" s="373"/>
      <c r="AC1" s="308"/>
      <c r="AD1" s="373"/>
      <c r="AE1" s="374"/>
      <c r="AF1" s="374"/>
      <c r="AG1" s="309"/>
      <c r="AH1" s="309"/>
      <c r="AI1" s="309"/>
      <c r="AJ1" s="309"/>
      <c r="AK1" s="309"/>
      <c r="AL1" s="309"/>
      <c r="AM1" s="309"/>
      <c r="AN1" s="309"/>
      <c r="AO1" s="309"/>
      <c r="AP1" s="314"/>
      <c r="AQ1" s="314"/>
      <c r="AR1" s="314"/>
      <c r="AS1" s="314"/>
      <c r="AT1" s="314"/>
      <c r="AU1" s="314"/>
      <c r="AV1" s="314" t="s">
        <v>620</v>
      </c>
      <c r="AW1" s="314"/>
      <c r="AX1" s="314"/>
      <c r="AY1" s="314"/>
      <c r="AZ1" s="314"/>
      <c r="BA1" s="314"/>
      <c r="BB1" s="314"/>
    </row>
    <row r="2" spans="1:57" ht="15.75" customHeight="1" x14ac:dyDescent="0.25">
      <c r="A2" s="636"/>
      <c r="B2" s="372"/>
      <c r="C2" s="373"/>
      <c r="D2" s="373"/>
      <c r="E2" s="373"/>
      <c r="F2" s="373"/>
      <c r="G2" s="373"/>
      <c r="H2" s="373"/>
      <c r="I2" s="373"/>
      <c r="J2" s="373"/>
      <c r="K2" s="373"/>
      <c r="L2" s="373"/>
      <c r="M2" s="373"/>
      <c r="N2" s="373"/>
      <c r="O2" s="497" t="s">
        <v>99</v>
      </c>
      <c r="P2" s="497" t="s">
        <v>99</v>
      </c>
      <c r="Q2" s="497" t="s">
        <v>99</v>
      </c>
      <c r="R2" s="497" t="s">
        <v>99</v>
      </c>
      <c r="S2" s="497" t="s">
        <v>99</v>
      </c>
      <c r="T2" s="497" t="s">
        <v>99</v>
      </c>
      <c r="U2" s="497" t="s">
        <v>99</v>
      </c>
      <c r="V2" s="497"/>
      <c r="W2" s="373"/>
      <c r="X2" s="373"/>
      <c r="Y2" s="373"/>
      <c r="Z2" s="373"/>
      <c r="AA2" s="373"/>
      <c r="AB2" s="373"/>
      <c r="AC2" s="308"/>
      <c r="AD2" s="373"/>
      <c r="AE2" s="374"/>
      <c r="AF2" s="374"/>
      <c r="AG2" s="309"/>
      <c r="AH2" s="309"/>
      <c r="AI2" s="309"/>
      <c r="AJ2" s="309"/>
      <c r="AK2" s="309"/>
      <c r="AL2" s="309"/>
      <c r="AM2" s="309"/>
      <c r="AN2" s="309"/>
      <c r="AO2" s="309"/>
      <c r="AP2" s="314"/>
      <c r="AQ2" s="314"/>
      <c r="AR2" s="314"/>
      <c r="AS2" s="314"/>
      <c r="AT2" s="314"/>
      <c r="AU2" s="314"/>
      <c r="AV2" s="314" t="s">
        <v>621</v>
      </c>
      <c r="AW2" s="314"/>
      <c r="AX2" s="314"/>
      <c r="AY2" s="314"/>
      <c r="AZ2" s="314"/>
      <c r="BA2" s="314"/>
      <c r="BB2" s="314"/>
    </row>
    <row r="3" spans="1:57" s="13" customFormat="1" ht="15.75" customHeight="1" thickBot="1" x14ac:dyDescent="0.25">
      <c r="A3" s="635" t="s">
        <v>11</v>
      </c>
      <c r="B3" s="375" t="s">
        <v>152</v>
      </c>
      <c r="C3" s="500"/>
      <c r="D3" s="500"/>
      <c r="E3" s="500"/>
      <c r="F3" s="500"/>
      <c r="G3" s="500"/>
      <c r="H3" s="500"/>
      <c r="I3" s="500"/>
      <c r="J3" s="500"/>
      <c r="K3" s="500"/>
      <c r="L3" s="500"/>
      <c r="M3" s="500"/>
      <c r="N3" s="500"/>
      <c r="O3" s="497" t="s">
        <v>100</v>
      </c>
      <c r="P3" s="497" t="s">
        <v>100</v>
      </c>
      <c r="Q3" s="497" t="s">
        <v>100</v>
      </c>
      <c r="R3" s="497" t="s">
        <v>100</v>
      </c>
      <c r="S3" s="497" t="s">
        <v>100</v>
      </c>
      <c r="T3" s="497" t="s">
        <v>100</v>
      </c>
      <c r="U3" s="497" t="s">
        <v>100</v>
      </c>
      <c r="V3" s="497"/>
      <c r="W3" s="497"/>
      <c r="X3" s="497"/>
      <c r="Y3" s="373"/>
      <c r="Z3" s="373"/>
      <c r="AA3" s="373"/>
      <c r="AB3" s="373"/>
      <c r="AC3" s="373"/>
      <c r="AD3" s="373"/>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row>
    <row r="4" spans="1:57" s="379" customFormat="1" ht="15.75" customHeight="1" thickBot="1" x14ac:dyDescent="0.25">
      <c r="A4" s="376" t="s">
        <v>344</v>
      </c>
      <c r="B4" s="377" t="s">
        <v>160</v>
      </c>
      <c r="C4" s="377" t="s">
        <v>22</v>
      </c>
      <c r="D4" s="377" t="s">
        <v>23</v>
      </c>
      <c r="E4" s="377" t="s">
        <v>24</v>
      </c>
      <c r="F4" s="377" t="s">
        <v>25</v>
      </c>
      <c r="G4" s="377" t="s">
        <v>26</v>
      </c>
      <c r="H4" s="377" t="s">
        <v>27</v>
      </c>
      <c r="I4" s="377" t="s">
        <v>28</v>
      </c>
      <c r="J4" s="377" t="s">
        <v>29</v>
      </c>
      <c r="K4" s="377" t="s">
        <v>30</v>
      </c>
      <c r="L4" s="377" t="s">
        <v>31</v>
      </c>
      <c r="M4" s="377" t="s">
        <v>32</v>
      </c>
      <c r="N4" s="377" t="s">
        <v>33</v>
      </c>
      <c r="O4" s="377" t="s">
        <v>34</v>
      </c>
      <c r="P4" s="377" t="s">
        <v>35</v>
      </c>
      <c r="Q4" s="377" t="s">
        <v>36</v>
      </c>
      <c r="R4" s="377" t="s">
        <v>37</v>
      </c>
      <c r="S4" s="377" t="s">
        <v>38</v>
      </c>
      <c r="T4" s="377" t="s">
        <v>39</v>
      </c>
      <c r="U4" s="377" t="s">
        <v>40</v>
      </c>
      <c r="V4" s="377" t="s">
        <v>41</v>
      </c>
      <c r="W4" s="377" t="s">
        <v>101</v>
      </c>
      <c r="X4" s="377" t="s">
        <v>102</v>
      </c>
      <c r="Y4" s="377" t="s">
        <v>104</v>
      </c>
      <c r="Z4" s="377" t="s">
        <v>110</v>
      </c>
      <c r="AA4" s="377" t="s">
        <v>105</v>
      </c>
      <c r="AB4" s="377" t="s">
        <v>106</v>
      </c>
      <c r="AC4" s="377" t="s">
        <v>107</v>
      </c>
      <c r="AD4" s="377" t="s">
        <v>109</v>
      </c>
      <c r="AE4" s="378" t="s">
        <v>111</v>
      </c>
      <c r="AF4" s="378" t="s">
        <v>113</v>
      </c>
      <c r="AG4" s="378" t="s">
        <v>114</v>
      </c>
      <c r="AH4" s="378" t="s">
        <v>115</v>
      </c>
      <c r="AI4" s="378" t="s">
        <v>116</v>
      </c>
      <c r="AJ4" s="378" t="s">
        <v>117</v>
      </c>
      <c r="AK4" s="378" t="s">
        <v>118</v>
      </c>
      <c r="AL4" s="378" t="s">
        <v>119</v>
      </c>
      <c r="AM4" s="378" t="s">
        <v>120</v>
      </c>
      <c r="AN4" s="378" t="s">
        <v>200</v>
      </c>
      <c r="AO4" s="378" t="s">
        <v>201</v>
      </c>
      <c r="AP4" s="378" t="s">
        <v>431</v>
      </c>
      <c r="AQ4" s="679" t="s">
        <v>646</v>
      </c>
      <c r="AR4" s="679" t="s">
        <v>653</v>
      </c>
      <c r="AS4" s="679" t="s">
        <v>664</v>
      </c>
      <c r="AT4" s="679" t="s">
        <v>796</v>
      </c>
      <c r="AU4" s="679" t="s">
        <v>810</v>
      </c>
      <c r="AV4" s="679" t="s">
        <v>828</v>
      </c>
      <c r="AW4" s="658" t="s">
        <v>905</v>
      </c>
      <c r="AX4" s="658" t="s">
        <v>913</v>
      </c>
      <c r="AY4" s="336" t="s">
        <v>927</v>
      </c>
      <c r="AZ4" s="336" t="s">
        <v>929</v>
      </c>
      <c r="BA4" s="336" t="s">
        <v>931</v>
      </c>
      <c r="BB4" s="336" t="s">
        <v>933</v>
      </c>
    </row>
    <row r="5" spans="1:57" ht="15.75" customHeight="1" x14ac:dyDescent="0.25">
      <c r="A5" s="91" t="s">
        <v>580</v>
      </c>
      <c r="B5" s="92" t="s">
        <v>356</v>
      </c>
      <c r="C5" s="248">
        <v>75.206999999999994</v>
      </c>
      <c r="D5" s="248">
        <v>112.77700000000002</v>
      </c>
      <c r="E5" s="248">
        <v>66.861999999999995</v>
      </c>
      <c r="F5" s="248">
        <v>71.259000000000043</v>
      </c>
      <c r="G5" s="248">
        <v>58.234999999999999</v>
      </c>
      <c r="H5" s="248">
        <v>57.512</v>
      </c>
      <c r="I5" s="248">
        <v>119.434</v>
      </c>
      <c r="J5" s="248">
        <v>88.737999999999985</v>
      </c>
      <c r="K5" s="248">
        <v>71.254999999999995</v>
      </c>
      <c r="L5" s="248">
        <v>61.76400000000001</v>
      </c>
      <c r="M5" s="248">
        <v>52.420999999999999</v>
      </c>
      <c r="N5" s="248">
        <v>70.61099999999999</v>
      </c>
      <c r="O5" s="248">
        <v>60.598999999999997</v>
      </c>
      <c r="P5" s="248">
        <v>66.652999999999992</v>
      </c>
      <c r="Q5" s="248">
        <v>89.25</v>
      </c>
      <c r="R5" s="248">
        <v>114.72200000000001</v>
      </c>
      <c r="S5" s="248">
        <v>66.686000000000007</v>
      </c>
      <c r="T5" s="248">
        <v>71.300999999999988</v>
      </c>
      <c r="U5" s="248">
        <v>99.403999999999996</v>
      </c>
      <c r="V5" s="248">
        <v>101.89400000000003</v>
      </c>
      <c r="W5" s="248">
        <v>51.606999999999999</v>
      </c>
      <c r="X5" s="248">
        <v>61.64</v>
      </c>
      <c r="Y5" s="248">
        <v>68.331999999999994</v>
      </c>
      <c r="Z5" s="248">
        <v>67.435999999999993</v>
      </c>
      <c r="AA5" s="248">
        <v>37.531999999999996</v>
      </c>
      <c r="AB5" s="248">
        <v>61.363</v>
      </c>
      <c r="AC5" s="248">
        <v>56.426000000000002</v>
      </c>
      <c r="AD5" s="248">
        <v>45.078999999999994</v>
      </c>
      <c r="AE5" s="248">
        <v>33.838999999999999</v>
      </c>
      <c r="AF5" s="248">
        <v>116.258</v>
      </c>
      <c r="AG5" s="85">
        <v>93</v>
      </c>
      <c r="AH5" s="85">
        <v>69.903000000000006</v>
      </c>
      <c r="AI5" s="245">
        <v>64</v>
      </c>
      <c r="AJ5" s="85">
        <v>212</v>
      </c>
      <c r="AK5" s="85">
        <v>103</v>
      </c>
      <c r="AL5" s="245">
        <v>93</v>
      </c>
      <c r="AM5" s="85">
        <v>85</v>
      </c>
      <c r="AN5" s="85">
        <v>103</v>
      </c>
      <c r="AO5" s="85">
        <v>107</v>
      </c>
      <c r="AP5" s="85">
        <v>97</v>
      </c>
      <c r="AQ5" s="680">
        <v>20</v>
      </c>
      <c r="AR5" s="680">
        <v>25</v>
      </c>
      <c r="AS5" s="680">
        <v>28</v>
      </c>
      <c r="AT5" s="680">
        <v>33</v>
      </c>
      <c r="AU5" s="680">
        <v>15</v>
      </c>
      <c r="AV5" s="680">
        <v>16</v>
      </c>
      <c r="AW5" s="681">
        <v>33</v>
      </c>
      <c r="AX5" s="681">
        <v>21</v>
      </c>
      <c r="AY5" s="681">
        <v>16.112162999999999</v>
      </c>
      <c r="AZ5" s="681">
        <v>22</v>
      </c>
      <c r="BA5" s="681">
        <v>34</v>
      </c>
      <c r="BB5" s="681">
        <v>25</v>
      </c>
      <c r="BC5" s="11"/>
      <c r="BD5" s="11"/>
      <c r="BE5" s="11"/>
    </row>
    <row r="6" spans="1:57" s="13" customFormat="1" ht="29.25" customHeight="1" x14ac:dyDescent="0.25">
      <c r="A6" s="83" t="s">
        <v>416</v>
      </c>
      <c r="B6" s="84" t="s">
        <v>422</v>
      </c>
      <c r="C6" s="245">
        <v>4.55</v>
      </c>
      <c r="D6" s="245">
        <v>22.83</v>
      </c>
      <c r="E6" s="245">
        <v>22.533999999999999</v>
      </c>
      <c r="F6" s="245">
        <v>17.310000000000006</v>
      </c>
      <c r="G6" s="245">
        <v>14.148</v>
      </c>
      <c r="H6" s="245">
        <v>11.465</v>
      </c>
      <c r="I6" s="245">
        <v>12.429</v>
      </c>
      <c r="J6" s="245">
        <v>13.213000000000001</v>
      </c>
      <c r="K6" s="245">
        <v>19.945</v>
      </c>
      <c r="L6" s="245">
        <v>21.972999999999999</v>
      </c>
      <c r="M6" s="245">
        <v>18.117000000000001</v>
      </c>
      <c r="N6" s="245">
        <v>16.600999999999992</v>
      </c>
      <c r="O6" s="245">
        <v>14.739000000000001</v>
      </c>
      <c r="P6" s="245">
        <v>21.563999999999997</v>
      </c>
      <c r="Q6" s="245">
        <v>42.115000000000002</v>
      </c>
      <c r="R6" s="245">
        <v>14.262000000000008</v>
      </c>
      <c r="S6" s="245">
        <v>10.901999999999999</v>
      </c>
      <c r="T6" s="245">
        <v>31.496000000000002</v>
      </c>
      <c r="U6" s="245">
        <v>33.613999999999997</v>
      </c>
      <c r="V6" s="245">
        <v>33.143999999999991</v>
      </c>
      <c r="W6" s="245">
        <v>21.57</v>
      </c>
      <c r="X6" s="245">
        <v>38.738999999999997</v>
      </c>
      <c r="Y6" s="245">
        <v>28.042000000000002</v>
      </c>
      <c r="Z6" s="245">
        <v>37.734999999999999</v>
      </c>
      <c r="AA6" s="245">
        <v>52.283000000000001</v>
      </c>
      <c r="AB6" s="245">
        <v>7.1829999999999998</v>
      </c>
      <c r="AC6" s="245">
        <v>8.8699999999999992</v>
      </c>
      <c r="AD6" s="245">
        <v>-26.135999999999996</v>
      </c>
      <c r="AE6" s="245">
        <v>22.196000000000002</v>
      </c>
      <c r="AF6" s="245">
        <v>28.686</v>
      </c>
      <c r="AG6" s="245">
        <v>61</v>
      </c>
      <c r="AH6" s="245">
        <v>-25.882000000000001</v>
      </c>
      <c r="AI6" s="245">
        <v>8</v>
      </c>
      <c r="AJ6" s="245">
        <v>14</v>
      </c>
      <c r="AK6" s="245">
        <v>12</v>
      </c>
      <c r="AL6" s="245">
        <v>61</v>
      </c>
      <c r="AM6" s="245">
        <v>13</v>
      </c>
      <c r="AN6" s="245">
        <v>12</v>
      </c>
      <c r="AO6" s="245">
        <v>10</v>
      </c>
      <c r="AP6" s="85">
        <v>22</v>
      </c>
      <c r="AQ6" s="680">
        <v>9</v>
      </c>
      <c r="AR6" s="680">
        <v>14</v>
      </c>
      <c r="AS6" s="680">
        <v>18</v>
      </c>
      <c r="AT6" s="680">
        <v>4</v>
      </c>
      <c r="AU6" s="680">
        <v>11</v>
      </c>
      <c r="AV6" s="680">
        <v>7</v>
      </c>
      <c r="AW6" s="680">
        <v>12</v>
      </c>
      <c r="AX6" s="680">
        <v>19</v>
      </c>
      <c r="AY6" s="680">
        <v>16.278531999999998</v>
      </c>
      <c r="AZ6" s="680">
        <v>22</v>
      </c>
      <c r="BA6" s="680">
        <v>35</v>
      </c>
      <c r="BB6" s="680">
        <v>28</v>
      </c>
      <c r="BC6" s="11"/>
      <c r="BD6" s="11"/>
      <c r="BE6" s="11"/>
    </row>
    <row r="7" spans="1:57" s="13" customFormat="1" ht="13.5" x14ac:dyDescent="0.25">
      <c r="A7" s="83" t="s">
        <v>804</v>
      </c>
      <c r="B7" s="84" t="s">
        <v>805</v>
      </c>
      <c r="C7" s="245">
        <v>10.741</v>
      </c>
      <c r="D7" s="245">
        <v>10.862</v>
      </c>
      <c r="E7" s="245">
        <v>16.222000000000001</v>
      </c>
      <c r="F7" s="245">
        <v>16.179000000000002</v>
      </c>
      <c r="G7" s="245">
        <v>13.087</v>
      </c>
      <c r="H7" s="245">
        <v>10.613999999999999</v>
      </c>
      <c r="I7" s="245">
        <v>11.298</v>
      </c>
      <c r="J7" s="245">
        <v>9.1740000000000048</v>
      </c>
      <c r="K7" s="245">
        <v>10.228</v>
      </c>
      <c r="L7" s="245">
        <v>9.3919999999999995</v>
      </c>
      <c r="M7" s="245">
        <v>11.568999999999999</v>
      </c>
      <c r="N7" s="245">
        <v>8.66</v>
      </c>
      <c r="O7" s="245">
        <v>15.487000000000002</v>
      </c>
      <c r="P7" s="245">
        <v>8.8449999999999989</v>
      </c>
      <c r="Q7" s="245">
        <v>12.262</v>
      </c>
      <c r="R7" s="245">
        <v>20.466000000000005</v>
      </c>
      <c r="S7" s="245">
        <v>18.698</v>
      </c>
      <c r="T7" s="245">
        <v>21.518999999999998</v>
      </c>
      <c r="U7" s="245">
        <v>21.338000000000001</v>
      </c>
      <c r="V7" s="245">
        <v>17.792000000000005</v>
      </c>
      <c r="W7" s="245">
        <v>14.138999999999999</v>
      </c>
      <c r="X7" s="245">
        <v>34.616</v>
      </c>
      <c r="Y7" s="245">
        <v>11.439</v>
      </c>
      <c r="Z7" s="245">
        <v>-6.0620000000000021</v>
      </c>
      <c r="AA7" s="245">
        <v>13.815</v>
      </c>
      <c r="AB7" s="245">
        <v>22.463999999999999</v>
      </c>
      <c r="AC7" s="245">
        <v>14.541</v>
      </c>
      <c r="AD7" s="245">
        <v>26.180000000000007</v>
      </c>
      <c r="AE7" s="245">
        <v>18.579999999999998</v>
      </c>
      <c r="AF7" s="245">
        <v>23.417999999999999</v>
      </c>
      <c r="AG7" s="245">
        <v>26</v>
      </c>
      <c r="AH7" s="245">
        <v>38.002000000000002</v>
      </c>
      <c r="AI7" s="245">
        <v>18</v>
      </c>
      <c r="AJ7" s="245">
        <v>11</v>
      </c>
      <c r="AK7" s="245">
        <v>12</v>
      </c>
      <c r="AL7" s="245">
        <v>8</v>
      </c>
      <c r="AM7" s="245">
        <v>13</v>
      </c>
      <c r="AN7" s="245">
        <v>5</v>
      </c>
      <c r="AO7" s="245">
        <v>9</v>
      </c>
      <c r="AP7" s="85">
        <v>11</v>
      </c>
      <c r="AQ7" s="680">
        <v>10</v>
      </c>
      <c r="AR7" s="680">
        <v>8</v>
      </c>
      <c r="AS7" s="680">
        <v>8</v>
      </c>
      <c r="AT7" s="680">
        <v>9</v>
      </c>
      <c r="AU7" s="680">
        <v>9</v>
      </c>
      <c r="AV7" s="680">
        <v>11</v>
      </c>
      <c r="AW7" s="682">
        <v>12</v>
      </c>
      <c r="AX7" s="682">
        <v>12</v>
      </c>
      <c r="AY7" s="682">
        <v>10.737906000000001</v>
      </c>
      <c r="AZ7" s="682">
        <v>22</v>
      </c>
      <c r="BA7" s="682">
        <v>11</v>
      </c>
      <c r="BB7" s="682">
        <v>17</v>
      </c>
      <c r="BC7" s="11"/>
      <c r="BD7" s="11"/>
      <c r="BE7" s="11"/>
    </row>
    <row r="8" spans="1:57" ht="15.75" customHeight="1" x14ac:dyDescent="0.25">
      <c r="A8" s="83" t="s">
        <v>919</v>
      </c>
      <c r="B8" s="84" t="s">
        <v>357</v>
      </c>
      <c r="C8" s="245">
        <v>2.387</v>
      </c>
      <c r="D8" s="245">
        <v>12.427999999999999</v>
      </c>
      <c r="E8" s="245">
        <v>3.3540000000000001</v>
      </c>
      <c r="F8" s="245">
        <v>1.9150000000000014</v>
      </c>
      <c r="G8" s="245">
        <v>1.085</v>
      </c>
      <c r="H8" s="245">
        <v>0.45300000000000007</v>
      </c>
      <c r="I8" s="245">
        <v>1.802</v>
      </c>
      <c r="J8" s="245">
        <v>1.6370000000000005</v>
      </c>
      <c r="K8" s="245">
        <v>0.28000000000000003</v>
      </c>
      <c r="L8" s="245">
        <v>0.16899999999999998</v>
      </c>
      <c r="M8" s="245">
        <v>0.77700000000000002</v>
      </c>
      <c r="N8" s="245">
        <v>4.1100000000000003</v>
      </c>
      <c r="O8" s="245">
        <v>3.0619999999999998</v>
      </c>
      <c r="P8" s="245">
        <v>12.97</v>
      </c>
      <c r="Q8" s="245">
        <v>0</v>
      </c>
      <c r="R8" s="245">
        <v>-12.97</v>
      </c>
      <c r="S8" s="245">
        <v>0.96799999999999997</v>
      </c>
      <c r="T8" s="245">
        <v>1.5470000000000002</v>
      </c>
      <c r="U8" s="245">
        <v>0</v>
      </c>
      <c r="V8" s="245">
        <v>5.7809999999999988</v>
      </c>
      <c r="W8" s="245">
        <v>2.0990000000000002</v>
      </c>
      <c r="X8" s="245">
        <v>3.7930000000000001</v>
      </c>
      <c r="Y8" s="245">
        <v>3.3879999999999999</v>
      </c>
      <c r="Z8" s="245">
        <v>8.8550000000000004</v>
      </c>
      <c r="AA8" s="245">
        <v>9.5220000000000002</v>
      </c>
      <c r="AB8" s="245">
        <v>4.1769999999999996</v>
      </c>
      <c r="AC8" s="245">
        <v>3.57</v>
      </c>
      <c r="AD8" s="245">
        <v>25.731000000000002</v>
      </c>
      <c r="AE8" s="245">
        <v>1.2529999999999999</v>
      </c>
      <c r="AF8" s="245">
        <v>0.628</v>
      </c>
      <c r="AG8" s="245">
        <v>4</v>
      </c>
      <c r="AH8" s="245">
        <v>1.119</v>
      </c>
      <c r="AI8" s="247">
        <v>1</v>
      </c>
      <c r="AJ8" s="247">
        <v>1</v>
      </c>
      <c r="AK8" s="247">
        <v>1</v>
      </c>
      <c r="AL8" s="247">
        <v>0</v>
      </c>
      <c r="AM8" s="245">
        <v>3</v>
      </c>
      <c r="AN8" s="245">
        <v>1</v>
      </c>
      <c r="AO8" s="245">
        <v>0</v>
      </c>
      <c r="AP8" s="85">
        <v>3</v>
      </c>
      <c r="AQ8" s="680">
        <v>1</v>
      </c>
      <c r="AR8" s="680">
        <v>2</v>
      </c>
      <c r="AS8" s="680">
        <v>1</v>
      </c>
      <c r="AT8" s="680">
        <v>2</v>
      </c>
      <c r="AU8" s="680">
        <v>1</v>
      </c>
      <c r="AV8" s="680">
        <v>2</v>
      </c>
      <c r="AW8" s="680">
        <v>0</v>
      </c>
      <c r="AX8" s="680">
        <v>1</v>
      </c>
      <c r="AY8" s="680">
        <v>1.1305540000000001</v>
      </c>
      <c r="AZ8" s="680">
        <v>2</v>
      </c>
      <c r="BA8" s="680">
        <v>1</v>
      </c>
      <c r="BB8" s="680">
        <v>0</v>
      </c>
      <c r="BC8" s="11"/>
      <c r="BD8" s="11"/>
      <c r="BE8" s="11"/>
    </row>
    <row r="9" spans="1:57" ht="27" x14ac:dyDescent="0.25">
      <c r="A9" s="83" t="s">
        <v>411</v>
      </c>
      <c r="B9" s="84" t="s">
        <v>423</v>
      </c>
      <c r="C9" s="245">
        <v>0.245</v>
      </c>
      <c r="D9" s="245">
        <v>0.245</v>
      </c>
      <c r="E9" s="245">
        <v>0</v>
      </c>
      <c r="F9" s="245">
        <v>0.26700000000000002</v>
      </c>
      <c r="G9" s="245">
        <v>0.57699999999999996</v>
      </c>
      <c r="H9" s="245">
        <v>0</v>
      </c>
      <c r="I9" s="245">
        <v>0</v>
      </c>
      <c r="J9" s="245">
        <v>0.84899999999999998</v>
      </c>
      <c r="K9" s="245">
        <v>0</v>
      </c>
      <c r="L9" s="245">
        <v>0</v>
      </c>
      <c r="M9" s="245">
        <v>0</v>
      </c>
      <c r="N9" s="245">
        <v>0</v>
      </c>
      <c r="O9" s="245">
        <v>0</v>
      </c>
      <c r="P9" s="245">
        <v>0</v>
      </c>
      <c r="Q9" s="245">
        <v>0</v>
      </c>
      <c r="R9" s="245">
        <v>3.1179999999999999</v>
      </c>
      <c r="S9" s="245">
        <v>0</v>
      </c>
      <c r="T9" s="245">
        <v>0</v>
      </c>
      <c r="U9" s="245">
        <v>0</v>
      </c>
      <c r="V9" s="245">
        <v>314.80200000000002</v>
      </c>
      <c r="W9" s="245">
        <v>0</v>
      </c>
      <c r="X9" s="245">
        <v>0</v>
      </c>
      <c r="Y9" s="245">
        <v>0</v>
      </c>
      <c r="Z9" s="245">
        <v>3.4209999999999998</v>
      </c>
      <c r="AA9" s="245">
        <v>0</v>
      </c>
      <c r="AB9" s="245">
        <v>0</v>
      </c>
      <c r="AC9" s="245">
        <v>0</v>
      </c>
      <c r="AD9" s="245">
        <v>0</v>
      </c>
      <c r="AE9" s="245">
        <v>0</v>
      </c>
      <c r="AF9" s="245">
        <v>0</v>
      </c>
      <c r="AG9" s="245">
        <v>77</v>
      </c>
      <c r="AH9" s="245">
        <v>0</v>
      </c>
      <c r="AI9" s="247">
        <v>0</v>
      </c>
      <c r="AJ9" s="247">
        <v>0</v>
      </c>
      <c r="AK9" s="247">
        <v>0</v>
      </c>
      <c r="AL9" s="247">
        <v>0</v>
      </c>
      <c r="AM9" s="245">
        <v>0</v>
      </c>
      <c r="AN9" s="245">
        <v>11</v>
      </c>
      <c r="AO9" s="245">
        <v>0</v>
      </c>
      <c r="AP9" s="85">
        <v>14</v>
      </c>
      <c r="AQ9" s="680">
        <v>0</v>
      </c>
      <c r="AR9" s="680">
        <v>0</v>
      </c>
      <c r="AS9" s="680">
        <v>0</v>
      </c>
      <c r="AT9" s="680">
        <v>0</v>
      </c>
      <c r="AU9" s="680">
        <v>0</v>
      </c>
      <c r="AV9" s="680">
        <v>0</v>
      </c>
      <c r="AW9" s="680">
        <v>0</v>
      </c>
      <c r="AX9" s="680">
        <v>0</v>
      </c>
      <c r="AY9" s="680">
        <v>0</v>
      </c>
      <c r="AZ9" s="680">
        <v>0</v>
      </c>
      <c r="BA9" s="680">
        <v>0</v>
      </c>
      <c r="BB9" s="680">
        <v>0</v>
      </c>
      <c r="BC9" s="11"/>
      <c r="BD9" s="11"/>
      <c r="BE9" s="11"/>
    </row>
    <row r="10" spans="1:57" s="14" customFormat="1" ht="15.75" customHeight="1" x14ac:dyDescent="0.25">
      <c r="A10" s="90" t="s">
        <v>206</v>
      </c>
      <c r="B10" s="86" t="s">
        <v>421</v>
      </c>
      <c r="C10" s="245">
        <v>0.245</v>
      </c>
      <c r="D10" s="245">
        <v>0.245</v>
      </c>
      <c r="E10" s="245">
        <v>0</v>
      </c>
      <c r="F10" s="87">
        <v>117.02</v>
      </c>
      <c r="G10" s="245">
        <v>0</v>
      </c>
      <c r="H10" s="245">
        <v>0</v>
      </c>
      <c r="I10" s="245">
        <v>0</v>
      </c>
      <c r="J10" s="245">
        <v>0</v>
      </c>
      <c r="K10" s="245">
        <v>0</v>
      </c>
      <c r="L10" s="245">
        <v>0</v>
      </c>
      <c r="M10" s="245">
        <v>0</v>
      </c>
      <c r="N10" s="245">
        <v>0</v>
      </c>
      <c r="O10" s="245">
        <v>0</v>
      </c>
      <c r="P10" s="245">
        <v>0</v>
      </c>
      <c r="Q10" s="245">
        <v>0</v>
      </c>
      <c r="R10" s="245">
        <v>0</v>
      </c>
      <c r="S10" s="245">
        <v>0</v>
      </c>
      <c r="T10" s="245">
        <v>0</v>
      </c>
      <c r="U10" s="245">
        <v>0</v>
      </c>
      <c r="V10" s="245">
        <v>0</v>
      </c>
      <c r="W10" s="245">
        <v>0</v>
      </c>
      <c r="X10" s="245">
        <v>0</v>
      </c>
      <c r="Y10" s="245">
        <v>0</v>
      </c>
      <c r="Z10" s="245">
        <v>0</v>
      </c>
      <c r="AA10" s="245">
        <v>0</v>
      </c>
      <c r="AB10" s="245">
        <v>0</v>
      </c>
      <c r="AC10" s="245">
        <v>0</v>
      </c>
      <c r="AD10" s="245">
        <v>0</v>
      </c>
      <c r="AE10" s="245">
        <v>0</v>
      </c>
      <c r="AF10" s="245">
        <v>0</v>
      </c>
      <c r="AG10" s="245">
        <v>0</v>
      </c>
      <c r="AH10" s="245">
        <v>0</v>
      </c>
      <c r="AI10" s="247">
        <v>0</v>
      </c>
      <c r="AJ10" s="247">
        <v>0</v>
      </c>
      <c r="AK10" s="247">
        <v>0</v>
      </c>
      <c r="AL10" s="246">
        <v>2</v>
      </c>
      <c r="AM10" s="245">
        <v>0</v>
      </c>
      <c r="AN10" s="245">
        <v>0</v>
      </c>
      <c r="AO10" s="245">
        <v>4</v>
      </c>
      <c r="AP10" s="85">
        <v>12</v>
      </c>
      <c r="AQ10" s="680">
        <v>0</v>
      </c>
      <c r="AR10" s="680">
        <v>0</v>
      </c>
      <c r="AS10" s="680">
        <v>1</v>
      </c>
      <c r="AT10" s="680">
        <v>0</v>
      </c>
      <c r="AU10" s="680">
        <v>0</v>
      </c>
      <c r="AV10" s="680">
        <v>0</v>
      </c>
      <c r="AW10" s="680">
        <v>0</v>
      </c>
      <c r="AX10" s="680">
        <v>4</v>
      </c>
      <c r="AY10" s="680">
        <v>1</v>
      </c>
      <c r="AZ10" s="680">
        <v>0</v>
      </c>
      <c r="BA10" s="680">
        <v>1</v>
      </c>
      <c r="BB10" s="680">
        <v>2</v>
      </c>
      <c r="BC10" s="11"/>
      <c r="BD10" s="11"/>
      <c r="BE10" s="11"/>
    </row>
    <row r="11" spans="1:57" s="14" customFormat="1" ht="15.75" customHeight="1" x14ac:dyDescent="0.25">
      <c r="A11" s="90" t="s">
        <v>207</v>
      </c>
      <c r="B11" s="86" t="s">
        <v>420</v>
      </c>
      <c r="C11" s="245">
        <v>0.245</v>
      </c>
      <c r="D11" s="245">
        <v>0.245</v>
      </c>
      <c r="E11" s="245">
        <v>0</v>
      </c>
      <c r="F11" s="245">
        <v>0</v>
      </c>
      <c r="G11" s="245">
        <v>0</v>
      </c>
      <c r="H11" s="245">
        <v>0</v>
      </c>
      <c r="I11" s="245">
        <v>0</v>
      </c>
      <c r="J11" s="245">
        <v>0</v>
      </c>
      <c r="K11" s="245">
        <v>0</v>
      </c>
      <c r="L11" s="245">
        <v>0</v>
      </c>
      <c r="M11" s="245">
        <v>0</v>
      </c>
      <c r="N11" s="245">
        <v>0</v>
      </c>
      <c r="O11" s="245">
        <v>0</v>
      </c>
      <c r="P11" s="245">
        <v>0</v>
      </c>
      <c r="Q11" s="245">
        <v>0</v>
      </c>
      <c r="R11" s="245">
        <v>0</v>
      </c>
      <c r="S11" s="245">
        <v>0</v>
      </c>
      <c r="T11" s="245">
        <v>0</v>
      </c>
      <c r="U11" s="245">
        <v>0</v>
      </c>
      <c r="V11" s="245">
        <v>0</v>
      </c>
      <c r="W11" s="245">
        <v>0</v>
      </c>
      <c r="X11" s="245">
        <v>0</v>
      </c>
      <c r="Y11" s="245">
        <v>0</v>
      </c>
      <c r="Z11" s="245">
        <v>0</v>
      </c>
      <c r="AA11" s="245">
        <v>0</v>
      </c>
      <c r="AB11" s="245">
        <v>0</v>
      </c>
      <c r="AC11" s="245">
        <v>0</v>
      </c>
      <c r="AD11" s="245">
        <v>0</v>
      </c>
      <c r="AE11" s="245">
        <v>0</v>
      </c>
      <c r="AF11" s="245">
        <v>0</v>
      </c>
      <c r="AG11" s="245">
        <v>0</v>
      </c>
      <c r="AH11" s="245">
        <v>0</v>
      </c>
      <c r="AI11" s="246">
        <v>3</v>
      </c>
      <c r="AJ11" s="246">
        <v>1</v>
      </c>
      <c r="AK11" s="246">
        <v>16</v>
      </c>
      <c r="AL11" s="246">
        <v>1</v>
      </c>
      <c r="AM11" s="245">
        <v>0</v>
      </c>
      <c r="AN11" s="245">
        <v>0</v>
      </c>
      <c r="AO11" s="245">
        <v>3</v>
      </c>
      <c r="AP11" s="85">
        <v>1</v>
      </c>
      <c r="AQ11" s="680">
        <v>4</v>
      </c>
      <c r="AR11" s="680">
        <v>2</v>
      </c>
      <c r="AS11" s="680">
        <v>0</v>
      </c>
      <c r="AT11" s="680">
        <v>1</v>
      </c>
      <c r="AU11" s="680">
        <v>4</v>
      </c>
      <c r="AV11" s="680">
        <v>0</v>
      </c>
      <c r="AW11" s="680">
        <v>0</v>
      </c>
      <c r="AX11" s="680">
        <v>1</v>
      </c>
      <c r="AY11" s="680">
        <v>0.62599800000000005</v>
      </c>
      <c r="AZ11" s="680">
        <v>0</v>
      </c>
      <c r="BA11" s="680">
        <v>1</v>
      </c>
      <c r="BB11" s="680">
        <v>1</v>
      </c>
      <c r="BC11" s="11"/>
      <c r="BD11" s="11"/>
      <c r="BE11" s="11"/>
    </row>
    <row r="12" spans="1:57" s="14" customFormat="1" ht="27" x14ac:dyDescent="0.25">
      <c r="A12" s="90" t="s">
        <v>657</v>
      </c>
      <c r="B12" s="86" t="s">
        <v>865</v>
      </c>
      <c r="C12" s="245">
        <v>0.245</v>
      </c>
      <c r="D12" s="245">
        <v>0.245</v>
      </c>
      <c r="E12" s="245">
        <v>0</v>
      </c>
      <c r="F12" s="245">
        <v>0</v>
      </c>
      <c r="G12" s="245">
        <v>0</v>
      </c>
      <c r="H12" s="245">
        <v>0</v>
      </c>
      <c r="I12" s="245">
        <v>0</v>
      </c>
      <c r="J12" s="245">
        <v>0</v>
      </c>
      <c r="K12" s="245">
        <v>0</v>
      </c>
      <c r="L12" s="245">
        <v>0</v>
      </c>
      <c r="M12" s="245">
        <v>0</v>
      </c>
      <c r="N12" s="245">
        <v>0</v>
      </c>
      <c r="O12" s="245">
        <v>0</v>
      </c>
      <c r="P12" s="245">
        <v>0</v>
      </c>
      <c r="Q12" s="245">
        <v>0</v>
      </c>
      <c r="R12" s="245">
        <v>0</v>
      </c>
      <c r="S12" s="245">
        <v>0</v>
      </c>
      <c r="T12" s="245">
        <v>0</v>
      </c>
      <c r="U12" s="245">
        <v>0</v>
      </c>
      <c r="V12" s="245">
        <v>0</v>
      </c>
      <c r="W12" s="245">
        <v>0</v>
      </c>
      <c r="X12" s="245">
        <v>0</v>
      </c>
      <c r="Y12" s="245">
        <v>0</v>
      </c>
      <c r="Z12" s="245">
        <v>0</v>
      </c>
      <c r="AA12" s="245">
        <v>0</v>
      </c>
      <c r="AB12" s="245">
        <v>0</v>
      </c>
      <c r="AC12" s="245">
        <v>0</v>
      </c>
      <c r="AD12" s="245">
        <v>0</v>
      </c>
      <c r="AE12" s="245">
        <v>0</v>
      </c>
      <c r="AF12" s="245">
        <v>0</v>
      </c>
      <c r="AG12" s="245">
        <v>0</v>
      </c>
      <c r="AH12" s="245">
        <v>0</v>
      </c>
      <c r="AI12" s="245">
        <v>0</v>
      </c>
      <c r="AJ12" s="245">
        <v>0</v>
      </c>
      <c r="AK12" s="245">
        <v>0</v>
      </c>
      <c r="AL12" s="245">
        <v>0</v>
      </c>
      <c r="AM12" s="245">
        <v>0</v>
      </c>
      <c r="AN12" s="245">
        <v>0</v>
      </c>
      <c r="AO12" s="245">
        <v>0</v>
      </c>
      <c r="AP12" s="85">
        <v>0</v>
      </c>
      <c r="AQ12" s="680">
        <v>0</v>
      </c>
      <c r="AR12" s="680">
        <v>58</v>
      </c>
      <c r="AS12" s="680">
        <v>0</v>
      </c>
      <c r="AT12" s="680">
        <v>0</v>
      </c>
      <c r="AU12" s="680">
        <v>0</v>
      </c>
      <c r="AV12" s="680">
        <v>0</v>
      </c>
      <c r="AW12" s="680">
        <v>0</v>
      </c>
      <c r="AX12" s="680">
        <v>0</v>
      </c>
      <c r="AY12" s="680">
        <v>4.6204000000000002E-2</v>
      </c>
      <c r="AZ12" s="680">
        <v>0</v>
      </c>
      <c r="BA12" s="680">
        <v>0</v>
      </c>
      <c r="BB12" s="680">
        <v>0</v>
      </c>
      <c r="BC12" s="11"/>
      <c r="BD12" s="11"/>
      <c r="BE12" s="11"/>
    </row>
    <row r="13" spans="1:57" s="14" customFormat="1" ht="15.75" customHeight="1" x14ac:dyDescent="0.25">
      <c r="A13" s="90" t="s">
        <v>807</v>
      </c>
      <c r="B13" s="86" t="s">
        <v>809</v>
      </c>
      <c r="C13" s="245">
        <v>0.245</v>
      </c>
      <c r="D13" s="245">
        <v>0.245</v>
      </c>
      <c r="E13" s="245">
        <v>0</v>
      </c>
      <c r="F13" s="245">
        <v>0</v>
      </c>
      <c r="G13" s="245">
        <v>0</v>
      </c>
      <c r="H13" s="245">
        <v>0</v>
      </c>
      <c r="I13" s="245">
        <v>0</v>
      </c>
      <c r="J13" s="245">
        <v>0</v>
      </c>
      <c r="K13" s="245">
        <v>0</v>
      </c>
      <c r="L13" s="245">
        <v>0</v>
      </c>
      <c r="M13" s="245">
        <v>0</v>
      </c>
      <c r="N13" s="245">
        <v>0</v>
      </c>
      <c r="O13" s="245">
        <v>0</v>
      </c>
      <c r="P13" s="245">
        <v>0</v>
      </c>
      <c r="Q13" s="245">
        <v>0</v>
      </c>
      <c r="R13" s="245">
        <v>0</v>
      </c>
      <c r="S13" s="245">
        <v>0</v>
      </c>
      <c r="T13" s="245">
        <v>0</v>
      </c>
      <c r="U13" s="245">
        <v>0</v>
      </c>
      <c r="V13" s="245">
        <v>0</v>
      </c>
      <c r="W13" s="245">
        <v>0</v>
      </c>
      <c r="X13" s="245">
        <v>0</v>
      </c>
      <c r="Y13" s="245">
        <v>0</v>
      </c>
      <c r="Z13" s="245">
        <v>0</v>
      </c>
      <c r="AA13" s="245">
        <v>0</v>
      </c>
      <c r="AB13" s="245">
        <v>0</v>
      </c>
      <c r="AC13" s="245">
        <v>0</v>
      </c>
      <c r="AD13" s="245">
        <v>0</v>
      </c>
      <c r="AE13" s="245">
        <v>0</v>
      </c>
      <c r="AF13" s="245">
        <v>0</v>
      </c>
      <c r="AG13" s="245">
        <v>0</v>
      </c>
      <c r="AH13" s="245">
        <v>0</v>
      </c>
      <c r="AI13" s="245">
        <v>0</v>
      </c>
      <c r="AJ13" s="245">
        <v>0</v>
      </c>
      <c r="AK13" s="245">
        <v>0</v>
      </c>
      <c r="AL13" s="245">
        <v>0</v>
      </c>
      <c r="AM13" s="245">
        <v>0</v>
      </c>
      <c r="AN13" s="245">
        <v>0</v>
      </c>
      <c r="AO13" s="245">
        <v>0</v>
      </c>
      <c r="AP13" s="85">
        <v>0</v>
      </c>
      <c r="AQ13" s="680">
        <v>0</v>
      </c>
      <c r="AR13" s="680">
        <v>80</v>
      </c>
      <c r="AS13" s="680">
        <v>0</v>
      </c>
      <c r="AT13" s="680">
        <v>22</v>
      </c>
      <c r="AU13" s="680">
        <v>0</v>
      </c>
      <c r="AV13" s="680">
        <v>0</v>
      </c>
      <c r="AW13" s="680">
        <v>0</v>
      </c>
      <c r="AX13" s="680">
        <v>0</v>
      </c>
      <c r="AY13" s="680">
        <v>0</v>
      </c>
      <c r="AZ13" s="680">
        <v>0</v>
      </c>
      <c r="BA13" s="680">
        <v>0</v>
      </c>
      <c r="BB13" s="680">
        <v>0</v>
      </c>
      <c r="BC13" s="11"/>
      <c r="BD13" s="11"/>
      <c r="BE13" s="11"/>
    </row>
    <row r="14" spans="1:57" ht="15.75" customHeight="1" x14ac:dyDescent="0.25">
      <c r="A14" s="83" t="s">
        <v>213</v>
      </c>
      <c r="B14" s="84" t="s">
        <v>362</v>
      </c>
      <c r="C14" s="245">
        <v>31.911999999999999</v>
      </c>
      <c r="D14" s="245">
        <v>27.308</v>
      </c>
      <c r="E14" s="245">
        <v>36.116</v>
      </c>
      <c r="F14" s="245">
        <v>-95.335999999999999</v>
      </c>
      <c r="G14" s="245">
        <v>4.8899999999999997</v>
      </c>
      <c r="H14" s="245">
        <v>17.271999999999998</v>
      </c>
      <c r="I14" s="245">
        <v>4.1609999999999996</v>
      </c>
      <c r="J14" s="245">
        <v>17.314999999999998</v>
      </c>
      <c r="K14" s="245">
        <v>16.074000000000002</v>
      </c>
      <c r="L14" s="245">
        <v>19.029</v>
      </c>
      <c r="M14" s="245">
        <v>17.974</v>
      </c>
      <c r="N14" s="245">
        <v>20.773999999999997</v>
      </c>
      <c r="O14" s="245">
        <v>15.718999999999999</v>
      </c>
      <c r="P14" s="245">
        <v>18.007999999999996</v>
      </c>
      <c r="Q14" s="245">
        <v>5.4370000000000003</v>
      </c>
      <c r="R14" s="245">
        <v>37.061</v>
      </c>
      <c r="S14" s="245">
        <v>14.88</v>
      </c>
      <c r="T14" s="245">
        <v>12.045999999999998</v>
      </c>
      <c r="U14" s="245">
        <v>12.759</v>
      </c>
      <c r="V14" s="245">
        <v>189.834</v>
      </c>
      <c r="W14" s="245">
        <v>18.536000000000001</v>
      </c>
      <c r="X14" s="245">
        <v>26.855000000000004</v>
      </c>
      <c r="Y14" s="245">
        <v>27.311</v>
      </c>
      <c r="Z14" s="245">
        <v>47.288000000000004</v>
      </c>
      <c r="AA14" s="245">
        <v>26.754999999999999</v>
      </c>
      <c r="AB14" s="245">
        <v>38.896000000000001</v>
      </c>
      <c r="AC14" s="245">
        <v>27.731000000000002</v>
      </c>
      <c r="AD14" s="245">
        <v>57.118000000000009</v>
      </c>
      <c r="AE14" s="245">
        <v>47.735999999999997</v>
      </c>
      <c r="AF14" s="245">
        <v>16.350000000000001</v>
      </c>
      <c r="AG14" s="245">
        <v>11</v>
      </c>
      <c r="AH14" s="245">
        <v>-15.085999999999999</v>
      </c>
      <c r="AI14" s="245">
        <v>24</v>
      </c>
      <c r="AJ14" s="245">
        <v>35</v>
      </c>
      <c r="AK14" s="245">
        <v>19</v>
      </c>
      <c r="AL14" s="245">
        <v>12</v>
      </c>
      <c r="AM14" s="245">
        <v>43</v>
      </c>
      <c r="AN14" s="245">
        <v>28</v>
      </c>
      <c r="AO14" s="245">
        <v>15</v>
      </c>
      <c r="AP14" s="85">
        <v>5</v>
      </c>
      <c r="AQ14" s="680">
        <v>13</v>
      </c>
      <c r="AR14" s="680">
        <v>9</v>
      </c>
      <c r="AS14" s="680">
        <v>14</v>
      </c>
      <c r="AT14" s="680">
        <v>9</v>
      </c>
      <c r="AU14" s="680">
        <v>22</v>
      </c>
      <c r="AV14" s="680">
        <v>19</v>
      </c>
      <c r="AW14" s="680">
        <v>13</v>
      </c>
      <c r="AX14" s="680">
        <v>5</v>
      </c>
      <c r="AY14" s="680">
        <v>18.284734</v>
      </c>
      <c r="AZ14" s="680">
        <v>17</v>
      </c>
      <c r="BA14" s="680">
        <v>13</v>
      </c>
      <c r="BB14" s="680">
        <v>70</v>
      </c>
      <c r="BC14" s="11"/>
      <c r="BD14" s="11"/>
      <c r="BE14" s="11"/>
    </row>
    <row r="15" spans="1:57" s="379" customFormat="1" ht="15.75" customHeight="1" x14ac:dyDescent="0.25">
      <c r="A15" s="380" t="s">
        <v>204</v>
      </c>
      <c r="B15" s="381" t="s">
        <v>313</v>
      </c>
      <c r="C15" s="382">
        <v>124.797</v>
      </c>
      <c r="D15" s="382">
        <v>186.45000000000002</v>
      </c>
      <c r="E15" s="382">
        <v>145.08799999999999</v>
      </c>
      <c r="F15" s="382">
        <v>128.61399999999998</v>
      </c>
      <c r="G15" s="382">
        <v>92.022000000000006</v>
      </c>
      <c r="H15" s="382">
        <v>97.315999999999988</v>
      </c>
      <c r="I15" s="382">
        <v>149.124</v>
      </c>
      <c r="J15" s="382">
        <v>130.92600000000004</v>
      </c>
      <c r="K15" s="382">
        <v>117.782</v>
      </c>
      <c r="L15" s="382">
        <v>112.32700000000001</v>
      </c>
      <c r="M15" s="382">
        <v>100.858</v>
      </c>
      <c r="N15" s="382">
        <v>120.75600000000001</v>
      </c>
      <c r="O15" s="382">
        <v>109.60599999999999</v>
      </c>
      <c r="P15" s="382">
        <v>128.04</v>
      </c>
      <c r="Q15" s="382">
        <v>149.06399999999999</v>
      </c>
      <c r="R15" s="382">
        <v>176.65900000000011</v>
      </c>
      <c r="S15" s="382">
        <v>112.134</v>
      </c>
      <c r="T15" s="382">
        <v>138.44900000000001</v>
      </c>
      <c r="U15" s="382">
        <v>167.11500000000001</v>
      </c>
      <c r="V15" s="382">
        <v>663.24699999999984</v>
      </c>
      <c r="W15" s="382">
        <v>108</v>
      </c>
      <c r="X15" s="382">
        <v>165.59399999999999</v>
      </c>
      <c r="Y15" s="382">
        <v>139</v>
      </c>
      <c r="Z15" s="382">
        <v>159</v>
      </c>
      <c r="AA15" s="212">
        <v>140</v>
      </c>
      <c r="AB15" s="212">
        <v>134</v>
      </c>
      <c r="AC15" s="212">
        <v>111.13800000000001</v>
      </c>
      <c r="AD15" s="212">
        <v>127.96199999999999</v>
      </c>
      <c r="AE15" s="212">
        <v>123.604</v>
      </c>
      <c r="AF15" s="212">
        <v>185.34</v>
      </c>
      <c r="AG15" s="212">
        <v>272</v>
      </c>
      <c r="AH15" s="212">
        <v>68.055999999999997</v>
      </c>
      <c r="AI15" s="212">
        <v>118</v>
      </c>
      <c r="AJ15" s="212">
        <v>274</v>
      </c>
      <c r="AK15" s="212">
        <v>163</v>
      </c>
      <c r="AL15" s="212">
        <v>178</v>
      </c>
      <c r="AM15" s="212">
        <v>157</v>
      </c>
      <c r="AN15" s="212">
        <v>160</v>
      </c>
      <c r="AO15" s="212">
        <v>148</v>
      </c>
      <c r="AP15" s="212">
        <v>165</v>
      </c>
      <c r="AQ15" s="631">
        <v>57</v>
      </c>
      <c r="AR15" s="631">
        <v>198</v>
      </c>
      <c r="AS15" s="631">
        <v>70</v>
      </c>
      <c r="AT15" s="631">
        <v>80</v>
      </c>
      <c r="AU15" s="631">
        <v>62</v>
      </c>
      <c r="AV15" s="631">
        <v>55</v>
      </c>
      <c r="AW15" s="631">
        <v>70</v>
      </c>
      <c r="AX15" s="631">
        <v>63</v>
      </c>
      <c r="AY15" s="631">
        <v>64.216091000000006</v>
      </c>
      <c r="AZ15" s="631">
        <v>85</v>
      </c>
      <c r="BA15" s="631">
        <v>96</v>
      </c>
      <c r="BB15" s="631">
        <v>143</v>
      </c>
      <c r="BC15" s="11"/>
      <c r="BD15" s="11"/>
      <c r="BE15" s="11"/>
    </row>
    <row r="16" spans="1:57" ht="15.75" customHeight="1" x14ac:dyDescent="0.25">
      <c r="A16" s="95"/>
      <c r="B16" s="96"/>
      <c r="C16" s="308"/>
      <c r="D16" s="373"/>
      <c r="E16" s="373"/>
      <c r="F16" s="373"/>
      <c r="G16" s="308"/>
      <c r="H16" s="373"/>
      <c r="I16" s="373"/>
      <c r="J16" s="373"/>
      <c r="K16" s="373"/>
      <c r="L16" s="373"/>
      <c r="M16" s="373"/>
      <c r="N16" s="373"/>
      <c r="O16" s="373"/>
      <c r="P16" s="373"/>
      <c r="Q16" s="373"/>
      <c r="R16" s="373"/>
      <c r="S16" s="373"/>
      <c r="T16" s="373"/>
      <c r="U16" s="373"/>
      <c r="V16" s="308"/>
      <c r="W16" s="373"/>
      <c r="X16" s="373"/>
      <c r="Y16" s="373"/>
      <c r="Z16" s="373"/>
      <c r="AA16" s="373"/>
      <c r="AB16" s="373"/>
      <c r="AC16" s="373"/>
      <c r="AD16" s="373"/>
      <c r="AE16" s="374"/>
      <c r="AF16" s="374"/>
      <c r="AG16" s="309"/>
      <c r="AH16" s="309"/>
      <c r="AI16" s="309"/>
      <c r="AJ16" s="309"/>
      <c r="AK16" s="309"/>
      <c r="AL16" s="309"/>
      <c r="AM16" s="309"/>
      <c r="AN16" s="309"/>
      <c r="AO16" s="309"/>
      <c r="AP16" s="309"/>
      <c r="AQ16" s="683"/>
      <c r="AR16" s="683"/>
      <c r="AS16" s="683"/>
      <c r="AT16" s="683" t="s">
        <v>925</v>
      </c>
      <c r="AU16" s="683"/>
      <c r="AV16" s="683"/>
      <c r="AW16" s="683"/>
      <c r="AX16" s="683"/>
      <c r="AY16" s="683"/>
      <c r="AZ16" s="683"/>
      <c r="BA16" s="683"/>
      <c r="BB16" s="683"/>
      <c r="BC16" s="11"/>
      <c r="BD16" s="11"/>
      <c r="BE16" s="11"/>
    </row>
    <row r="17" spans="1:57" ht="15.75" customHeight="1" thickBot="1" x14ac:dyDescent="0.3">
      <c r="A17" s="385" t="s">
        <v>12</v>
      </c>
      <c r="B17" s="385" t="s">
        <v>209</v>
      </c>
      <c r="C17" s="373"/>
      <c r="D17" s="373"/>
      <c r="E17" s="373"/>
      <c r="F17" s="373"/>
      <c r="G17" s="373"/>
      <c r="H17" s="373"/>
      <c r="I17" s="373"/>
      <c r="J17" s="373"/>
      <c r="K17" s="373"/>
      <c r="L17" s="373"/>
      <c r="M17" s="373"/>
      <c r="N17" s="373"/>
      <c r="O17" s="497"/>
      <c r="P17" s="497"/>
      <c r="Q17" s="497"/>
      <c r="R17" s="497"/>
      <c r="S17" s="497"/>
      <c r="T17" s="497"/>
      <c r="U17" s="497"/>
      <c r="V17" s="497"/>
      <c r="W17" s="497"/>
      <c r="X17" s="497"/>
      <c r="Y17" s="373"/>
      <c r="Z17" s="373"/>
      <c r="AA17" s="373"/>
      <c r="AB17" s="373"/>
      <c r="AC17" s="308"/>
      <c r="AD17" s="373"/>
      <c r="AE17" s="374"/>
      <c r="AF17" s="374"/>
      <c r="AG17" s="309"/>
      <c r="AH17" s="309"/>
      <c r="AI17" s="309"/>
      <c r="AJ17" s="309"/>
      <c r="AK17" s="309"/>
      <c r="AL17" s="309"/>
      <c r="AM17" s="309"/>
      <c r="AN17" s="309"/>
      <c r="AO17" s="309"/>
      <c r="AP17" s="309"/>
      <c r="AQ17" s="683"/>
      <c r="AR17" s="683"/>
      <c r="AS17" s="683"/>
      <c r="AT17" s="683"/>
      <c r="AU17" s="683"/>
      <c r="AV17" s="683"/>
      <c r="AW17" s="683"/>
      <c r="AX17" s="683"/>
      <c r="AY17" s="683"/>
      <c r="AZ17" s="683"/>
      <c r="BA17" s="683"/>
      <c r="BB17" s="683"/>
      <c r="BC17" s="11"/>
      <c r="BD17" s="11"/>
      <c r="BE17" s="11"/>
    </row>
    <row r="18" spans="1:57" s="379" customFormat="1" ht="15.75" customHeight="1" thickBot="1" x14ac:dyDescent="0.3">
      <c r="A18" s="376" t="s">
        <v>344</v>
      </c>
      <c r="B18" s="377" t="s">
        <v>160</v>
      </c>
      <c r="C18" s="377" t="s">
        <v>22</v>
      </c>
      <c r="D18" s="377" t="s">
        <v>23</v>
      </c>
      <c r="E18" s="377" t="s">
        <v>24</v>
      </c>
      <c r="F18" s="377" t="s">
        <v>25</v>
      </c>
      <c r="G18" s="377" t="s">
        <v>26</v>
      </c>
      <c r="H18" s="377" t="s">
        <v>27</v>
      </c>
      <c r="I18" s="377" t="s">
        <v>28</v>
      </c>
      <c r="J18" s="377" t="s">
        <v>29</v>
      </c>
      <c r="K18" s="377" t="s">
        <v>30</v>
      </c>
      <c r="L18" s="377" t="s">
        <v>31</v>
      </c>
      <c r="M18" s="377" t="s">
        <v>32</v>
      </c>
      <c r="N18" s="377" t="s">
        <v>33</v>
      </c>
      <c r="O18" s="377" t="s">
        <v>34</v>
      </c>
      <c r="P18" s="377" t="s">
        <v>35</v>
      </c>
      <c r="Q18" s="377" t="s">
        <v>36</v>
      </c>
      <c r="R18" s="377" t="s">
        <v>37</v>
      </c>
      <c r="S18" s="377" t="s">
        <v>38</v>
      </c>
      <c r="T18" s="377" t="s">
        <v>39</v>
      </c>
      <c r="U18" s="377" t="s">
        <v>40</v>
      </c>
      <c r="V18" s="377" t="s">
        <v>41</v>
      </c>
      <c r="W18" s="377" t="s">
        <v>101</v>
      </c>
      <c r="X18" s="377" t="s">
        <v>102</v>
      </c>
      <c r="Y18" s="377" t="s">
        <v>104</v>
      </c>
      <c r="Z18" s="377" t="s">
        <v>110</v>
      </c>
      <c r="AA18" s="377" t="s">
        <v>105</v>
      </c>
      <c r="AB18" s="377" t="s">
        <v>106</v>
      </c>
      <c r="AC18" s="377" t="s">
        <v>107</v>
      </c>
      <c r="AD18" s="377" t="s">
        <v>109</v>
      </c>
      <c r="AE18" s="378" t="s">
        <v>111</v>
      </c>
      <c r="AF18" s="378" t="s">
        <v>113</v>
      </c>
      <c r="AG18" s="378" t="s">
        <v>114</v>
      </c>
      <c r="AH18" s="378" t="s">
        <v>115</v>
      </c>
      <c r="AI18" s="378" t="s">
        <v>116</v>
      </c>
      <c r="AJ18" s="378" t="s">
        <v>117</v>
      </c>
      <c r="AK18" s="378" t="s">
        <v>118</v>
      </c>
      <c r="AL18" s="378" t="s">
        <v>119</v>
      </c>
      <c r="AM18" s="378" t="s">
        <v>120</v>
      </c>
      <c r="AN18" s="378" t="s">
        <v>200</v>
      </c>
      <c r="AO18" s="378" t="s">
        <v>201</v>
      </c>
      <c r="AP18" s="378" t="s">
        <v>431</v>
      </c>
      <c r="AQ18" s="679" t="s">
        <v>646</v>
      </c>
      <c r="AR18" s="679" t="s">
        <v>653</v>
      </c>
      <c r="AS18" s="679" t="s">
        <v>664</v>
      </c>
      <c r="AT18" s="679" t="s">
        <v>796</v>
      </c>
      <c r="AU18" s="679" t="s">
        <v>810</v>
      </c>
      <c r="AV18" s="679" t="s">
        <v>828</v>
      </c>
      <c r="AW18" s="658" t="s">
        <v>905</v>
      </c>
      <c r="AX18" s="658" t="s">
        <v>913</v>
      </c>
      <c r="AY18" s="336" t="s">
        <v>927</v>
      </c>
      <c r="AZ18" s="336" t="s">
        <v>929</v>
      </c>
      <c r="BA18" s="336" t="s">
        <v>931</v>
      </c>
      <c r="BB18" s="336" t="s">
        <v>933</v>
      </c>
      <c r="BC18" s="11"/>
      <c r="BD18" s="11"/>
      <c r="BE18" s="11"/>
    </row>
    <row r="19" spans="1:57" ht="15.75" customHeight="1" x14ac:dyDescent="0.25">
      <c r="A19" s="91" t="s">
        <v>210</v>
      </c>
      <c r="B19" s="92" t="s">
        <v>358</v>
      </c>
      <c r="C19" s="248">
        <v>-39.179000000000002</v>
      </c>
      <c r="D19" s="248">
        <v>-50.036999999999992</v>
      </c>
      <c r="E19" s="248">
        <v>-42.17</v>
      </c>
      <c r="F19" s="248">
        <v>-47.998999999999981</v>
      </c>
      <c r="G19" s="248">
        <v>-29.837</v>
      </c>
      <c r="H19" s="248">
        <v>-24.254999999999999</v>
      </c>
      <c r="I19" s="248">
        <v>-69.813999999999993</v>
      </c>
      <c r="J19" s="248">
        <v>-76.63000000000001</v>
      </c>
      <c r="K19" s="248">
        <v>-42.954999999999998</v>
      </c>
      <c r="L19" s="248">
        <v>-52.685000000000002</v>
      </c>
      <c r="M19" s="248">
        <v>-39.840000000000003</v>
      </c>
      <c r="N19" s="93">
        <v>-36</v>
      </c>
      <c r="O19" s="248">
        <v>-40.475999999999999</v>
      </c>
      <c r="P19" s="248">
        <v>-43.334000000000003</v>
      </c>
      <c r="Q19" s="248">
        <v>-57.046999999999997</v>
      </c>
      <c r="R19" s="248">
        <v>-80.150000000000006</v>
      </c>
      <c r="S19" s="248">
        <v>-42.164000000000001</v>
      </c>
      <c r="T19" s="248">
        <v>-67.811999999999998</v>
      </c>
      <c r="U19" s="248">
        <v>-80.037999999999997</v>
      </c>
      <c r="V19" s="248">
        <v>-83.545999999999992</v>
      </c>
      <c r="W19" s="248">
        <v>-31.725999999999999</v>
      </c>
      <c r="X19" s="248">
        <v>-32.680000000000007</v>
      </c>
      <c r="Y19" s="248">
        <v>-25.673999999999999</v>
      </c>
      <c r="Z19" s="248">
        <v>-56.864999999999981</v>
      </c>
      <c r="AA19" s="248">
        <v>-15.349</v>
      </c>
      <c r="AB19" s="248">
        <v>-30.791</v>
      </c>
      <c r="AC19" s="248">
        <v>-23.777999999999999</v>
      </c>
      <c r="AD19" s="248">
        <v>-21.282</v>
      </c>
      <c r="AE19" s="248">
        <v>-12.919</v>
      </c>
      <c r="AF19" s="248">
        <v>-82.887</v>
      </c>
      <c r="AG19" s="248">
        <v>-31</v>
      </c>
      <c r="AH19" s="248">
        <v>-22.793999999999993</v>
      </c>
      <c r="AI19" s="94">
        <v>-10</v>
      </c>
      <c r="AJ19" s="248">
        <v>-80</v>
      </c>
      <c r="AK19" s="248">
        <v>-19</v>
      </c>
      <c r="AL19" s="85">
        <v>-9</v>
      </c>
      <c r="AM19" s="85">
        <v>-6</v>
      </c>
      <c r="AN19" s="85">
        <v>-12</v>
      </c>
      <c r="AO19" s="85">
        <v>-8</v>
      </c>
      <c r="AP19" s="85">
        <v>-6</v>
      </c>
      <c r="AQ19" s="680">
        <v>-4</v>
      </c>
      <c r="AR19" s="680">
        <v>-8</v>
      </c>
      <c r="AS19" s="680">
        <v>-6</v>
      </c>
      <c r="AT19" s="80">
        <v>-4</v>
      </c>
      <c r="AU19" s="80">
        <v>-3</v>
      </c>
      <c r="AV19" s="80">
        <v>-1</v>
      </c>
      <c r="AW19" s="80">
        <v>-4</v>
      </c>
      <c r="AX19" s="80">
        <v>-5</v>
      </c>
      <c r="AY19" s="80">
        <v>-0.65761899999999995</v>
      </c>
      <c r="AZ19" s="80">
        <v>-1</v>
      </c>
      <c r="BA19" s="80">
        <v>0</v>
      </c>
      <c r="BB19" s="80">
        <v>-1</v>
      </c>
      <c r="BC19" s="11"/>
      <c r="BD19" s="11"/>
      <c r="BE19" s="11"/>
    </row>
    <row r="20" spans="1:57" s="14" customFormat="1" ht="29.25" customHeight="1" x14ac:dyDescent="0.25">
      <c r="A20" s="83" t="s">
        <v>410</v>
      </c>
      <c r="B20" s="86" t="s">
        <v>359</v>
      </c>
      <c r="C20" s="245">
        <v>-6.6619999999999999</v>
      </c>
      <c r="D20" s="245">
        <v>-20.555</v>
      </c>
      <c r="E20" s="245">
        <v>-15.43</v>
      </c>
      <c r="F20" s="245">
        <v>-17.621000000000002</v>
      </c>
      <c r="G20" s="245">
        <v>-15.183</v>
      </c>
      <c r="H20" s="245">
        <v>-10.189</v>
      </c>
      <c r="I20" s="245">
        <v>-10.853999999999999</v>
      </c>
      <c r="J20" s="245">
        <v>-11.881</v>
      </c>
      <c r="K20" s="245">
        <v>-19.055</v>
      </c>
      <c r="L20" s="245">
        <v>-11.454000000000001</v>
      </c>
      <c r="M20" s="245">
        <v>-18.039000000000001</v>
      </c>
      <c r="N20" s="245">
        <v>-21.397999999999996</v>
      </c>
      <c r="O20" s="245">
        <v>-15.584</v>
      </c>
      <c r="P20" s="245">
        <v>-22.294</v>
      </c>
      <c r="Q20" s="245">
        <v>43.771000000000001</v>
      </c>
      <c r="R20" s="245">
        <v>-105.62600000000002</v>
      </c>
      <c r="S20" s="245">
        <v>-12.582000000000001</v>
      </c>
      <c r="T20" s="245">
        <v>58.185000000000002</v>
      </c>
      <c r="U20" s="245">
        <v>-23.558</v>
      </c>
      <c r="V20" s="245">
        <v>-23.531999999999989</v>
      </c>
      <c r="W20" s="87">
        <v>-22.571999999999999</v>
      </c>
      <c r="X20" s="87">
        <v>-24.791</v>
      </c>
      <c r="Y20" s="87">
        <v>-33.512999999999998</v>
      </c>
      <c r="Z20" s="87">
        <v>-29.259999999999994</v>
      </c>
      <c r="AA20" s="87">
        <v>-32.426000000000002</v>
      </c>
      <c r="AB20" s="87">
        <v>-14.616</v>
      </c>
      <c r="AC20" s="87">
        <v>-7.6029999999999998</v>
      </c>
      <c r="AD20" s="87">
        <v>25.945</v>
      </c>
      <c r="AE20" s="87">
        <v>-21.262</v>
      </c>
      <c r="AF20" s="87">
        <v>-28.306000000000001</v>
      </c>
      <c r="AG20" s="87">
        <v>-6</v>
      </c>
      <c r="AH20" s="87">
        <v>22.668000000000003</v>
      </c>
      <c r="AI20" s="87">
        <v>-10</v>
      </c>
      <c r="AJ20" s="246">
        <v>-1</v>
      </c>
      <c r="AK20" s="246">
        <v>-2</v>
      </c>
      <c r="AL20" s="85">
        <v>-8</v>
      </c>
      <c r="AM20" s="85">
        <v>-7</v>
      </c>
      <c r="AN20" s="85">
        <v>-7</v>
      </c>
      <c r="AO20" s="85">
        <v>-5</v>
      </c>
      <c r="AP20" s="85">
        <v>-6</v>
      </c>
      <c r="AQ20" s="680">
        <v>-5</v>
      </c>
      <c r="AR20" s="680">
        <v>-7</v>
      </c>
      <c r="AS20" s="680">
        <v>-13</v>
      </c>
      <c r="AT20" s="80">
        <v>-9</v>
      </c>
      <c r="AU20" s="80">
        <v>-8</v>
      </c>
      <c r="AV20" s="80">
        <v>-15</v>
      </c>
      <c r="AW20" s="80">
        <v>-11</v>
      </c>
      <c r="AX20" s="80">
        <v>-11</v>
      </c>
      <c r="AY20" s="80">
        <v>-6.9315490000000004</v>
      </c>
      <c r="AZ20" s="80">
        <v>-11</v>
      </c>
      <c r="BA20" s="80">
        <v>-8</v>
      </c>
      <c r="BB20" s="80">
        <v>-8</v>
      </c>
      <c r="BC20" s="11"/>
      <c r="BD20" s="11"/>
      <c r="BE20" s="11"/>
    </row>
    <row r="21" spans="1:57" ht="15.75" customHeight="1" x14ac:dyDescent="0.25">
      <c r="A21" s="83" t="s">
        <v>211</v>
      </c>
      <c r="B21" s="84" t="s">
        <v>360</v>
      </c>
      <c r="C21" s="245">
        <v>-0.40600000000000003</v>
      </c>
      <c r="D21" s="245">
        <v>-1.867</v>
      </c>
      <c r="E21" s="245">
        <v>-0.32200000000000001</v>
      </c>
      <c r="F21" s="245">
        <v>-1.0529999999999999</v>
      </c>
      <c r="G21" s="245">
        <v>-1.248</v>
      </c>
      <c r="H21" s="245">
        <v>-0.71199999999999997</v>
      </c>
      <c r="I21" s="245">
        <v>-1.25</v>
      </c>
      <c r="J21" s="245">
        <v>-1.0860000000000005</v>
      </c>
      <c r="K21" s="245">
        <v>-1.6850000000000001</v>
      </c>
      <c r="L21" s="245">
        <v>-4.6039999999999992</v>
      </c>
      <c r="M21" s="245">
        <v>-1.7130000000000001</v>
      </c>
      <c r="N21" s="245">
        <v>-3.5690000000000013</v>
      </c>
      <c r="O21" s="245">
        <v>-3.5870000000000002</v>
      </c>
      <c r="P21" s="245">
        <v>-4.3940000000000001</v>
      </c>
      <c r="Q21" s="245">
        <v>0</v>
      </c>
      <c r="R21" s="245">
        <v>-4.8339999999999996</v>
      </c>
      <c r="S21" s="245">
        <v>-0.58599999999999997</v>
      </c>
      <c r="T21" s="245">
        <v>-6.976</v>
      </c>
      <c r="U21" s="245">
        <v>0</v>
      </c>
      <c r="V21" s="245">
        <v>-3.5959999999999996</v>
      </c>
      <c r="W21" s="245">
        <v>-1.3420000000000001</v>
      </c>
      <c r="X21" s="245">
        <v>-4.9819999999999993</v>
      </c>
      <c r="Y21" s="245">
        <v>-8.3140000000000001</v>
      </c>
      <c r="Z21" s="245">
        <v>-0.33099999999999907</v>
      </c>
      <c r="AA21" s="245">
        <v>-0.31</v>
      </c>
      <c r="AB21" s="245">
        <v>-1.768</v>
      </c>
      <c r="AC21" s="245">
        <v>-5.1360000000000001</v>
      </c>
      <c r="AD21" s="245">
        <v>-4.1860000000000008</v>
      </c>
      <c r="AE21" s="245">
        <v>-0.92500000000000004</v>
      </c>
      <c r="AF21" s="245">
        <v>-12.846</v>
      </c>
      <c r="AG21" s="245">
        <v>0</v>
      </c>
      <c r="AH21" s="245">
        <v>-17.329000000000001</v>
      </c>
      <c r="AI21" s="245">
        <v>-9</v>
      </c>
      <c r="AJ21" s="245">
        <v>-4</v>
      </c>
      <c r="AK21" s="245">
        <v>-6</v>
      </c>
      <c r="AL21" s="245">
        <v>-4</v>
      </c>
      <c r="AM21" s="245">
        <v>-19</v>
      </c>
      <c r="AN21" s="245">
        <v>0</v>
      </c>
      <c r="AO21" s="245">
        <v>-8</v>
      </c>
      <c r="AP21" s="245">
        <v>-26</v>
      </c>
      <c r="AQ21" s="680">
        <v>-5</v>
      </c>
      <c r="AR21" s="680">
        <v>-5</v>
      </c>
      <c r="AS21" s="680">
        <v>-6</v>
      </c>
      <c r="AT21" s="80">
        <v>-7</v>
      </c>
      <c r="AU21" s="80">
        <v>-20</v>
      </c>
      <c r="AV21" s="80">
        <v>-2</v>
      </c>
      <c r="AW21" s="80">
        <v>-5</v>
      </c>
      <c r="AX21" s="80">
        <v>0</v>
      </c>
      <c r="AY21" s="80">
        <v>-13.658353</v>
      </c>
      <c r="AZ21" s="80">
        <v>0</v>
      </c>
      <c r="BA21" s="80">
        <v>-9</v>
      </c>
      <c r="BB21" s="80">
        <v>-21</v>
      </c>
      <c r="BC21" s="11"/>
      <c r="BD21" s="11"/>
      <c r="BE21" s="11"/>
    </row>
    <row r="22" spans="1:57" s="13" customFormat="1" ht="15.75" customHeight="1" x14ac:dyDescent="0.25">
      <c r="A22" s="697" t="s">
        <v>924</v>
      </c>
      <c r="B22" s="84" t="s">
        <v>361</v>
      </c>
      <c r="C22" s="245">
        <v>-1.367</v>
      </c>
      <c r="D22" s="245">
        <v>-1.4319999999999999</v>
      </c>
      <c r="E22" s="245">
        <v>-1.0089999999999999</v>
      </c>
      <c r="F22" s="245">
        <v>-1.1959999999999997</v>
      </c>
      <c r="G22" s="245">
        <v>-1.367</v>
      </c>
      <c r="H22" s="245">
        <v>-0.81499999999999995</v>
      </c>
      <c r="I22" s="245">
        <v>-1.0669999999999999</v>
      </c>
      <c r="J22" s="245">
        <v>-1.129</v>
      </c>
      <c r="K22" s="245">
        <v>-1.0960000000000001</v>
      </c>
      <c r="L22" s="245">
        <v>-1.1629999999999998</v>
      </c>
      <c r="M22" s="245">
        <v>-1.1479999999999999</v>
      </c>
      <c r="N22" s="245">
        <v>-1.2890000000000001</v>
      </c>
      <c r="O22" s="245">
        <v>-1.222</v>
      </c>
      <c r="P22" s="245">
        <v>-1.4510000000000001</v>
      </c>
      <c r="Q22" s="245">
        <v>0</v>
      </c>
      <c r="R22" s="245">
        <v>-3.2059999999999991</v>
      </c>
      <c r="S22" s="245">
        <v>-1.663</v>
      </c>
      <c r="T22" s="245">
        <v>-1.1260000000000001</v>
      </c>
      <c r="U22" s="245">
        <v>0</v>
      </c>
      <c r="V22" s="245">
        <v>-2.419999999999999</v>
      </c>
      <c r="W22" s="245">
        <v>-1.3640000000000001</v>
      </c>
      <c r="X22" s="245">
        <v>-1.0639999999999998</v>
      </c>
      <c r="Y22" s="245">
        <v>-0.81100000000000005</v>
      </c>
      <c r="Z22" s="245">
        <v>-1.0929999999999997</v>
      </c>
      <c r="AA22" s="245">
        <v>-1.325</v>
      </c>
      <c r="AB22" s="245">
        <v>-1.597</v>
      </c>
      <c r="AC22" s="245">
        <v>-2.1789999999999998</v>
      </c>
      <c r="AD22" s="245">
        <v>-2.399</v>
      </c>
      <c r="AE22" s="247">
        <v>-4.1619999999999999</v>
      </c>
      <c r="AF22" s="247">
        <v>-3.9609999999999999</v>
      </c>
      <c r="AG22" s="247">
        <v>-4</v>
      </c>
      <c r="AH22" s="247">
        <v>-5.8770000000000007</v>
      </c>
      <c r="AI22" s="247">
        <v>-5</v>
      </c>
      <c r="AJ22" s="247">
        <v>-4</v>
      </c>
      <c r="AK22" s="247">
        <v>-4</v>
      </c>
      <c r="AL22" s="247">
        <v>-4</v>
      </c>
      <c r="AM22" s="247">
        <v>-4</v>
      </c>
      <c r="AN22" s="247">
        <v>-4</v>
      </c>
      <c r="AO22" s="247">
        <v>-3</v>
      </c>
      <c r="AP22" s="247">
        <v>-6</v>
      </c>
      <c r="AQ22" s="247">
        <v>-12</v>
      </c>
      <c r="AR22" s="247">
        <v>-5</v>
      </c>
      <c r="AS22" s="247">
        <v>-3</v>
      </c>
      <c r="AT22" s="247">
        <v>11</v>
      </c>
      <c r="AU22" s="80">
        <v>-3</v>
      </c>
      <c r="AV22" s="80">
        <v>-3</v>
      </c>
      <c r="AW22" s="80">
        <v>-2</v>
      </c>
      <c r="AX22" s="80">
        <v>-7</v>
      </c>
      <c r="AY22" s="80">
        <v>-4.8340110000000003</v>
      </c>
      <c r="AZ22" s="80">
        <v>-3</v>
      </c>
      <c r="BA22" s="80">
        <v>-4</v>
      </c>
      <c r="BB22" s="80">
        <v>-6</v>
      </c>
      <c r="BC22" s="11"/>
      <c r="BD22" s="11"/>
      <c r="BE22" s="11"/>
    </row>
    <row r="23" spans="1:57" s="13" customFormat="1" ht="15.75" customHeight="1" x14ac:dyDescent="0.25">
      <c r="A23" s="282" t="s">
        <v>347</v>
      </c>
      <c r="B23" s="283" t="s">
        <v>424</v>
      </c>
      <c r="C23" s="284">
        <v>0</v>
      </c>
      <c r="D23" s="284">
        <v>0</v>
      </c>
      <c r="E23" s="284">
        <v>0</v>
      </c>
      <c r="F23" s="284">
        <v>0</v>
      </c>
      <c r="G23" s="284">
        <v>0</v>
      </c>
      <c r="H23" s="284">
        <v>0</v>
      </c>
      <c r="I23" s="284">
        <v>0</v>
      </c>
      <c r="J23" s="284">
        <v>0</v>
      </c>
      <c r="K23" s="284">
        <v>0</v>
      </c>
      <c r="L23" s="284">
        <v>0</v>
      </c>
      <c r="M23" s="284">
        <v>0</v>
      </c>
      <c r="N23" s="284">
        <v>0</v>
      </c>
      <c r="O23" s="284">
        <v>0</v>
      </c>
      <c r="P23" s="284">
        <v>0</v>
      </c>
      <c r="Q23" s="284">
        <v>0</v>
      </c>
      <c r="R23" s="284">
        <v>0</v>
      </c>
      <c r="S23" s="284">
        <v>0</v>
      </c>
      <c r="T23" s="284">
        <v>0</v>
      </c>
      <c r="U23" s="284">
        <v>0</v>
      </c>
      <c r="V23" s="284">
        <v>0</v>
      </c>
      <c r="W23" s="284">
        <v>0</v>
      </c>
      <c r="X23" s="284">
        <v>0</v>
      </c>
      <c r="Y23" s="284">
        <v>0</v>
      </c>
      <c r="Z23" s="284">
        <v>0</v>
      </c>
      <c r="AA23" s="284">
        <v>0</v>
      </c>
      <c r="AB23" s="284">
        <v>0</v>
      </c>
      <c r="AC23" s="284">
        <v>0</v>
      </c>
      <c r="AD23" s="284">
        <v>0</v>
      </c>
      <c r="AE23" s="284">
        <v>0</v>
      </c>
      <c r="AF23" s="284">
        <v>0</v>
      </c>
      <c r="AG23" s="284">
        <v>0</v>
      </c>
      <c r="AH23" s="284">
        <v>0</v>
      </c>
      <c r="AI23" s="284">
        <v>0</v>
      </c>
      <c r="AJ23" s="284">
        <v>0</v>
      </c>
      <c r="AK23" s="284">
        <v>0</v>
      </c>
      <c r="AL23" s="284">
        <v>0</v>
      </c>
      <c r="AM23" s="284">
        <v>0</v>
      </c>
      <c r="AN23" s="85">
        <v>-62</v>
      </c>
      <c r="AO23" s="85">
        <v>0</v>
      </c>
      <c r="AP23" s="85">
        <v>0</v>
      </c>
      <c r="AQ23" s="680">
        <v>0</v>
      </c>
      <c r="AR23" s="680">
        <v>0</v>
      </c>
      <c r="AS23" s="684">
        <v>-69</v>
      </c>
      <c r="AT23" s="684">
        <v>-58</v>
      </c>
      <c r="AU23" s="80">
        <v>-70</v>
      </c>
      <c r="AV23" s="80">
        <v>0</v>
      </c>
      <c r="AW23" s="80">
        <v>-35</v>
      </c>
      <c r="AX23" s="80">
        <v>-1</v>
      </c>
      <c r="AY23" s="80">
        <v>-0.28168199999999999</v>
      </c>
      <c r="AZ23" s="80">
        <v>-26</v>
      </c>
      <c r="BA23" s="80">
        <v>-1</v>
      </c>
      <c r="BB23" s="80">
        <v>0</v>
      </c>
      <c r="BC23" s="11"/>
      <c r="BD23" s="11"/>
      <c r="BE23" s="11"/>
    </row>
    <row r="24" spans="1:57" s="13" customFormat="1" ht="15.75" customHeight="1" x14ac:dyDescent="0.25">
      <c r="A24" s="282" t="s">
        <v>212</v>
      </c>
      <c r="B24" s="285" t="s">
        <v>425</v>
      </c>
      <c r="C24" s="284">
        <v>0</v>
      </c>
      <c r="D24" s="284">
        <v>0</v>
      </c>
      <c r="E24" s="284">
        <v>0</v>
      </c>
      <c r="F24" s="284">
        <v>0</v>
      </c>
      <c r="G24" s="284">
        <v>0</v>
      </c>
      <c r="H24" s="284">
        <v>0</v>
      </c>
      <c r="I24" s="284">
        <v>0</v>
      </c>
      <c r="J24" s="284">
        <v>0</v>
      </c>
      <c r="K24" s="284">
        <v>0</v>
      </c>
      <c r="L24" s="284">
        <v>0</v>
      </c>
      <c r="M24" s="284">
        <v>0</v>
      </c>
      <c r="N24" s="284">
        <v>0</v>
      </c>
      <c r="O24" s="284">
        <v>0</v>
      </c>
      <c r="P24" s="284">
        <v>0</v>
      </c>
      <c r="Q24" s="284">
        <v>0</v>
      </c>
      <c r="R24" s="284">
        <v>0</v>
      </c>
      <c r="S24" s="284">
        <v>0</v>
      </c>
      <c r="T24" s="284">
        <v>0</v>
      </c>
      <c r="U24" s="284">
        <v>0</v>
      </c>
      <c r="V24" s="284">
        <v>0</v>
      </c>
      <c r="W24" s="284">
        <v>0</v>
      </c>
      <c r="X24" s="284">
        <v>0</v>
      </c>
      <c r="Y24" s="284">
        <v>0</v>
      </c>
      <c r="Z24" s="284">
        <v>0</v>
      </c>
      <c r="AA24" s="284">
        <v>0</v>
      </c>
      <c r="AB24" s="284">
        <v>0</v>
      </c>
      <c r="AC24" s="284">
        <v>0</v>
      </c>
      <c r="AD24" s="284">
        <v>0</v>
      </c>
      <c r="AE24" s="284">
        <v>0</v>
      </c>
      <c r="AF24" s="284">
        <v>0</v>
      </c>
      <c r="AG24" s="284">
        <v>0</v>
      </c>
      <c r="AH24" s="284">
        <v>0</v>
      </c>
      <c r="AI24" s="284">
        <v>0</v>
      </c>
      <c r="AJ24" s="284">
        <v>0</v>
      </c>
      <c r="AK24" s="85">
        <v>-1</v>
      </c>
      <c r="AL24" s="85">
        <v>-3</v>
      </c>
      <c r="AM24" s="85">
        <v>0</v>
      </c>
      <c r="AN24" s="85">
        <v>-5</v>
      </c>
      <c r="AO24" s="85">
        <v>0</v>
      </c>
      <c r="AP24" s="85">
        <v>-1</v>
      </c>
      <c r="AQ24" s="680">
        <v>0</v>
      </c>
      <c r="AR24" s="680">
        <v>-1</v>
      </c>
      <c r="AS24" s="684">
        <v>0</v>
      </c>
      <c r="AT24" s="684">
        <v>0</v>
      </c>
      <c r="AU24" s="80">
        <v>0</v>
      </c>
      <c r="AV24" s="80">
        <v>0</v>
      </c>
      <c r="AW24" s="80">
        <v>0</v>
      </c>
      <c r="AX24" s="80">
        <v>-1</v>
      </c>
      <c r="AY24" s="80">
        <v>0</v>
      </c>
      <c r="AZ24" s="80">
        <v>-2</v>
      </c>
      <c r="BA24" s="80">
        <v>0</v>
      </c>
      <c r="BB24" s="80">
        <v>-1</v>
      </c>
      <c r="BC24" s="11"/>
      <c r="BD24" s="11"/>
      <c r="BE24" s="11"/>
    </row>
    <row r="25" spans="1:57" ht="15.75" customHeight="1" x14ac:dyDescent="0.25">
      <c r="A25" s="90" t="s">
        <v>806</v>
      </c>
      <c r="B25" s="286" t="s">
        <v>426</v>
      </c>
      <c r="C25" s="284">
        <v>0</v>
      </c>
      <c r="D25" s="284">
        <v>0</v>
      </c>
      <c r="E25" s="284">
        <v>0</v>
      </c>
      <c r="F25" s="284">
        <v>0</v>
      </c>
      <c r="G25" s="284">
        <v>0</v>
      </c>
      <c r="H25" s="284">
        <v>0</v>
      </c>
      <c r="I25" s="284">
        <v>0</v>
      </c>
      <c r="J25" s="284">
        <v>0</v>
      </c>
      <c r="K25" s="284">
        <v>0</v>
      </c>
      <c r="L25" s="284">
        <v>0</v>
      </c>
      <c r="M25" s="284">
        <v>0</v>
      </c>
      <c r="N25" s="284">
        <v>0</v>
      </c>
      <c r="O25" s="284">
        <v>0</v>
      </c>
      <c r="P25" s="284">
        <v>0</v>
      </c>
      <c r="Q25" s="284">
        <v>0</v>
      </c>
      <c r="R25" s="284">
        <v>0</v>
      </c>
      <c r="S25" s="284">
        <v>0</v>
      </c>
      <c r="T25" s="284">
        <v>0</v>
      </c>
      <c r="U25" s="284">
        <v>0</v>
      </c>
      <c r="V25" s="284">
        <v>0</v>
      </c>
      <c r="W25" s="284">
        <v>0</v>
      </c>
      <c r="X25" s="284">
        <v>0</v>
      </c>
      <c r="Y25" s="284">
        <v>0</v>
      </c>
      <c r="Z25" s="284">
        <v>0</v>
      </c>
      <c r="AA25" s="284">
        <v>0</v>
      </c>
      <c r="AB25" s="284">
        <v>0</v>
      </c>
      <c r="AC25" s="284">
        <v>0</v>
      </c>
      <c r="AD25" s="284">
        <v>0</v>
      </c>
      <c r="AE25" s="284">
        <v>0</v>
      </c>
      <c r="AF25" s="284">
        <v>0</v>
      </c>
      <c r="AG25" s="284">
        <v>0</v>
      </c>
      <c r="AH25" s="284">
        <v>0</v>
      </c>
      <c r="AI25" s="284">
        <v>0</v>
      </c>
      <c r="AJ25" s="284">
        <v>0</v>
      </c>
      <c r="AK25" s="283">
        <v>-13</v>
      </c>
      <c r="AL25" s="283">
        <v>-9</v>
      </c>
      <c r="AM25" s="283">
        <v>-3</v>
      </c>
      <c r="AN25" s="283">
        <v>-22</v>
      </c>
      <c r="AO25" s="283">
        <v>-2</v>
      </c>
      <c r="AP25" s="283">
        <v>-16</v>
      </c>
      <c r="AQ25" s="684">
        <v>-2</v>
      </c>
      <c r="AR25" s="684">
        <v>-3</v>
      </c>
      <c r="AS25" s="684">
        <v>-1</v>
      </c>
      <c r="AT25" s="684">
        <v>-2</v>
      </c>
      <c r="AU25" s="80">
        <v>-3</v>
      </c>
      <c r="AV25" s="80">
        <v>-1</v>
      </c>
      <c r="AW25" s="80">
        <v>-43</v>
      </c>
      <c r="AX25" s="80">
        <v>-12</v>
      </c>
      <c r="AY25" s="80">
        <v>-1.6485179999999999</v>
      </c>
      <c r="AZ25" s="80">
        <v>-3</v>
      </c>
      <c r="BA25" s="80">
        <v>-3</v>
      </c>
      <c r="BB25" s="80">
        <v>-2</v>
      </c>
      <c r="BC25" s="11"/>
      <c r="BD25" s="11"/>
      <c r="BE25" s="11"/>
    </row>
    <row r="26" spans="1:57" ht="15.75" customHeight="1" x14ac:dyDescent="0.25">
      <c r="A26" s="282" t="s">
        <v>213</v>
      </c>
      <c r="B26" s="286" t="s">
        <v>362</v>
      </c>
      <c r="C26" s="85">
        <v>-31.212</v>
      </c>
      <c r="D26" s="85">
        <v>-2.2690000000000019</v>
      </c>
      <c r="E26" s="85">
        <v>-22.032</v>
      </c>
      <c r="F26" s="85">
        <v>-20.247999999999994</v>
      </c>
      <c r="G26" s="85">
        <v>-15.579000000000001</v>
      </c>
      <c r="H26" s="85">
        <v>-13.417999999999999</v>
      </c>
      <c r="I26" s="85">
        <v>-3.2810000000000001</v>
      </c>
      <c r="J26" s="85">
        <v>-4.1409999999999982</v>
      </c>
      <c r="K26" s="85">
        <v>-6.7380000000000004</v>
      </c>
      <c r="L26" s="85">
        <v>-8.6069999999999993</v>
      </c>
      <c r="M26" s="85">
        <v>-8.5399999999999991</v>
      </c>
      <c r="N26" s="85">
        <v>-27.545000000000002</v>
      </c>
      <c r="O26" s="85">
        <v>-13.656000000000001</v>
      </c>
      <c r="P26" s="85">
        <v>-16.499000000000002</v>
      </c>
      <c r="Q26" s="85">
        <v>-3.552</v>
      </c>
      <c r="R26" s="85">
        <v>-12.573999999999996</v>
      </c>
      <c r="S26" s="85">
        <v>-13.298</v>
      </c>
      <c r="T26" s="85">
        <v>-25.244</v>
      </c>
      <c r="U26" s="85">
        <v>-24.577999999999999</v>
      </c>
      <c r="V26" s="85">
        <v>-25.459999999999994</v>
      </c>
      <c r="W26" s="85">
        <v>-16.515999999999998</v>
      </c>
      <c r="X26" s="85">
        <v>-38.908999999999999</v>
      </c>
      <c r="Y26" s="85">
        <v>-4.9749999999999996</v>
      </c>
      <c r="Z26" s="85">
        <v>-11.416000000000011</v>
      </c>
      <c r="AA26" s="85">
        <v>-7.5359999999999996</v>
      </c>
      <c r="AB26" s="85">
        <v>-38.369</v>
      </c>
      <c r="AC26" s="85">
        <v>-14.461</v>
      </c>
      <c r="AD26" s="85">
        <v>-36.433999999999997</v>
      </c>
      <c r="AE26" s="85">
        <v>-24.154</v>
      </c>
      <c r="AF26" s="85">
        <v>-24.456</v>
      </c>
      <c r="AG26" s="283">
        <v>-53</v>
      </c>
      <c r="AH26" s="283">
        <v>3.8100000000000023</v>
      </c>
      <c r="AI26" s="283">
        <v>-5</v>
      </c>
      <c r="AJ26" s="283">
        <v>-10</v>
      </c>
      <c r="AK26" s="283">
        <v>-7</v>
      </c>
      <c r="AL26" s="283">
        <v>-39</v>
      </c>
      <c r="AM26" s="283">
        <v>-19</v>
      </c>
      <c r="AN26" s="283">
        <v>-14</v>
      </c>
      <c r="AO26" s="283">
        <v>-24</v>
      </c>
      <c r="AP26" s="283">
        <v>-18</v>
      </c>
      <c r="AQ26" s="684">
        <v>-23</v>
      </c>
      <c r="AR26" s="684">
        <v>-13</v>
      </c>
      <c r="AS26" s="684">
        <v>-21</v>
      </c>
      <c r="AT26" s="684">
        <v>-40</v>
      </c>
      <c r="AU26" s="684">
        <v>-14</v>
      </c>
      <c r="AV26" s="80">
        <v>-18</v>
      </c>
      <c r="AW26" s="684">
        <v>-19</v>
      </c>
      <c r="AX26" s="684">
        <v>-7</v>
      </c>
      <c r="AY26" s="684">
        <v>-18.219196</v>
      </c>
      <c r="AZ26" s="684">
        <v>-15</v>
      </c>
      <c r="BA26" s="684">
        <v>-30</v>
      </c>
      <c r="BB26" s="684">
        <v>-128</v>
      </c>
      <c r="BC26" s="11"/>
      <c r="BD26" s="11"/>
      <c r="BE26" s="11"/>
    </row>
    <row r="27" spans="1:57" s="164" customFormat="1" ht="15.75" customHeight="1" x14ac:dyDescent="0.25">
      <c r="A27" s="370" t="s">
        <v>204</v>
      </c>
      <c r="B27" s="383" t="s">
        <v>313</v>
      </c>
      <c r="C27" s="382">
        <v>-78.876000000000005</v>
      </c>
      <c r="D27" s="382">
        <v>-76.109999999999985</v>
      </c>
      <c r="E27" s="382">
        <v>-80.962999999999994</v>
      </c>
      <c r="F27" s="382">
        <v>-88.11699999999999</v>
      </c>
      <c r="G27" s="382">
        <v>-62.948999999999998</v>
      </c>
      <c r="H27" s="382">
        <v>-49.653999999999996</v>
      </c>
      <c r="I27" s="382">
        <v>-86.266000000000005</v>
      </c>
      <c r="J27" s="382">
        <v>-94.866999999999976</v>
      </c>
      <c r="K27" s="382">
        <v>-71.528999999999996</v>
      </c>
      <c r="L27" s="382">
        <v>-78.513000000000005</v>
      </c>
      <c r="M27" s="382">
        <v>-69.28</v>
      </c>
      <c r="N27" s="382">
        <v>-89.863999999999976</v>
      </c>
      <c r="O27" s="382">
        <v>-74.525000000000006</v>
      </c>
      <c r="P27" s="382">
        <v>-87.972000000000008</v>
      </c>
      <c r="Q27" s="382">
        <v>-104.37</v>
      </c>
      <c r="R27" s="382">
        <v>-118.84799999999996</v>
      </c>
      <c r="S27" s="382">
        <v>-70.293000000000006</v>
      </c>
      <c r="T27" s="382">
        <v>-134.179</v>
      </c>
      <c r="U27" s="382">
        <v>-128.17400000000001</v>
      </c>
      <c r="V27" s="382">
        <v>-138.55399999999995</v>
      </c>
      <c r="W27" s="381">
        <v>-74</v>
      </c>
      <c r="X27" s="498">
        <v>-101.946</v>
      </c>
      <c r="Y27" s="221">
        <v>-73</v>
      </c>
      <c r="Z27" s="221">
        <v>-99.197999999999979</v>
      </c>
      <c r="AA27" s="221">
        <v>-57</v>
      </c>
      <c r="AB27" s="221">
        <v>-87</v>
      </c>
      <c r="AC27" s="221">
        <v>-53.156999999999996</v>
      </c>
      <c r="AD27" s="221">
        <v>-38.442999999999984</v>
      </c>
      <c r="AE27" s="221">
        <v>-63.421999999999997</v>
      </c>
      <c r="AF27" s="221">
        <v>-152.45599999999999</v>
      </c>
      <c r="AG27" s="221">
        <v>-94</v>
      </c>
      <c r="AH27" s="221">
        <v>-20.122000000000014</v>
      </c>
      <c r="AI27" s="221">
        <v>-39</v>
      </c>
      <c r="AJ27" s="221">
        <v>-99</v>
      </c>
      <c r="AK27" s="221">
        <v>-51</v>
      </c>
      <c r="AL27" s="221">
        <v>-77</v>
      </c>
      <c r="AM27" s="221">
        <v>-58</v>
      </c>
      <c r="AN27" s="221">
        <v>-126</v>
      </c>
      <c r="AO27" s="221">
        <v>-50</v>
      </c>
      <c r="AP27" s="221">
        <v>-79</v>
      </c>
      <c r="AQ27" s="685">
        <v>-51</v>
      </c>
      <c r="AR27" s="685">
        <v>-42</v>
      </c>
      <c r="AS27" s="685">
        <v>-119</v>
      </c>
      <c r="AT27" s="685">
        <v>-109</v>
      </c>
      <c r="AU27" s="685">
        <v>-121</v>
      </c>
      <c r="AV27" s="685">
        <v>-40</v>
      </c>
      <c r="AW27" s="685">
        <v>-119</v>
      </c>
      <c r="AX27" s="685">
        <v>-44</v>
      </c>
      <c r="AY27" s="685">
        <v>-46.230927999999999</v>
      </c>
      <c r="AZ27" s="685">
        <v>-61</v>
      </c>
      <c r="BA27" s="685">
        <v>-55</v>
      </c>
      <c r="BB27" s="685">
        <v>-167</v>
      </c>
      <c r="BC27" s="11"/>
      <c r="BD27" s="11"/>
      <c r="BE27" s="11"/>
    </row>
    <row r="28" spans="1:57" s="13" customFormat="1" ht="15.75" customHeight="1" x14ac:dyDescent="0.25">
      <c r="A28" s="380" t="s">
        <v>13</v>
      </c>
      <c r="B28" s="381" t="s">
        <v>154</v>
      </c>
      <c r="C28" s="382">
        <v>45.920999999999999</v>
      </c>
      <c r="D28" s="382">
        <v>110.34</v>
      </c>
      <c r="E28" s="382">
        <v>64.125</v>
      </c>
      <c r="F28" s="382">
        <v>40.497</v>
      </c>
      <c r="G28" s="382">
        <v>29.073</v>
      </c>
      <c r="H28" s="382">
        <v>47.661999999999999</v>
      </c>
      <c r="I28" s="382">
        <v>62.857999999999997</v>
      </c>
      <c r="J28" s="382">
        <v>36.058999999999997</v>
      </c>
      <c r="K28" s="382">
        <v>46.253</v>
      </c>
      <c r="L28" s="382">
        <v>33.814</v>
      </c>
      <c r="M28" s="382">
        <v>31.577999999999999</v>
      </c>
      <c r="N28" s="382">
        <v>30.891999999999999</v>
      </c>
      <c r="O28" s="382">
        <v>35.081000000000003</v>
      </c>
      <c r="P28" s="382">
        <v>40.067999999999998</v>
      </c>
      <c r="Q28" s="382">
        <v>44.694000000000003</v>
      </c>
      <c r="R28" s="382">
        <v>57.811</v>
      </c>
      <c r="S28" s="382">
        <v>41.841000000000001</v>
      </c>
      <c r="T28" s="382">
        <v>4.2699999999999996</v>
      </c>
      <c r="U28" s="382">
        <v>38.941000000000003</v>
      </c>
      <c r="V28" s="382"/>
      <c r="W28" s="382">
        <v>34.430999999999997</v>
      </c>
      <c r="X28" s="382">
        <v>63.216999999999999</v>
      </c>
      <c r="Y28" s="382">
        <v>65.224999999999994</v>
      </c>
      <c r="Z28" s="382">
        <v>59.707999999999998</v>
      </c>
      <c r="AA28" s="212">
        <v>83</v>
      </c>
      <c r="AB28" s="212">
        <v>47</v>
      </c>
      <c r="AC28" s="212">
        <v>57.981000000000009</v>
      </c>
      <c r="AD28" s="212">
        <v>89.519000000000005</v>
      </c>
      <c r="AE28" s="212">
        <v>60.182000000000002</v>
      </c>
      <c r="AF28" s="212">
        <v>32.884000000000015</v>
      </c>
      <c r="AG28" s="212">
        <v>178</v>
      </c>
      <c r="AH28" s="212">
        <v>47.933999999999983</v>
      </c>
      <c r="AI28" s="212">
        <v>79</v>
      </c>
      <c r="AJ28" s="212">
        <v>175</v>
      </c>
      <c r="AK28" s="212">
        <v>112</v>
      </c>
      <c r="AL28" s="212">
        <v>101</v>
      </c>
      <c r="AM28" s="212">
        <v>99</v>
      </c>
      <c r="AN28" s="212">
        <v>34</v>
      </c>
      <c r="AO28" s="212">
        <v>98</v>
      </c>
      <c r="AP28" s="212">
        <v>86</v>
      </c>
      <c r="AQ28" s="631">
        <v>6</v>
      </c>
      <c r="AR28" s="631">
        <v>156</v>
      </c>
      <c r="AS28" s="631">
        <v>-49</v>
      </c>
      <c r="AT28" s="631">
        <v>-29</v>
      </c>
      <c r="AU28" s="631">
        <v>-59</v>
      </c>
      <c r="AV28" s="631">
        <v>15</v>
      </c>
      <c r="AW28" s="631">
        <v>-49</v>
      </c>
      <c r="AX28" s="631">
        <v>19</v>
      </c>
      <c r="AY28" s="631">
        <v>17.985163000000007</v>
      </c>
      <c r="AZ28" s="631">
        <v>24</v>
      </c>
      <c r="BA28" s="631">
        <v>41</v>
      </c>
      <c r="BB28" s="631">
        <v>-24</v>
      </c>
      <c r="BC28" s="11"/>
      <c r="BD28" s="11"/>
      <c r="BE28" s="11"/>
    </row>
    <row r="29" spans="1:57" ht="15.75" customHeight="1" x14ac:dyDescent="0.25">
      <c r="A29" s="279"/>
      <c r="B29" s="279"/>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1"/>
      <c r="AN29" s="11"/>
      <c r="AO29" s="11"/>
      <c r="AP29" s="11"/>
      <c r="AQ29" s="11"/>
      <c r="AR29" s="11"/>
      <c r="AS29" s="11"/>
      <c r="AT29" s="11"/>
      <c r="AU29" s="11"/>
      <c r="AV29" s="11"/>
      <c r="AW29" s="11"/>
      <c r="AX29" s="11"/>
      <c r="AY29" s="11"/>
      <c r="AZ29" s="11"/>
      <c r="BA29" s="11"/>
      <c r="BB29" s="11"/>
    </row>
    <row r="30" spans="1:57" s="279" customFormat="1" ht="15.75" customHeight="1" x14ac:dyDescent="0.2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262"/>
      <c r="AR30" s="262"/>
      <c r="AS30" s="262"/>
      <c r="AT30" s="262"/>
      <c r="AU30" s="262"/>
      <c r="AV30" s="262"/>
      <c r="AW30" s="262"/>
      <c r="AX30" s="262"/>
      <c r="AY30" s="262"/>
      <c r="AZ30" s="262"/>
      <c r="BA30" s="262"/>
      <c r="BB30" s="262"/>
    </row>
    <row r="31" spans="1:57" ht="15.75" customHeight="1" x14ac:dyDescent="0.25">
      <c r="A31" s="12"/>
      <c r="B31" s="12"/>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D31" s="220"/>
      <c r="AE31" s="220"/>
      <c r="AF31" s="220"/>
      <c r="AG31" s="220"/>
      <c r="AH31" s="220"/>
      <c r="AI31" s="220"/>
      <c r="AJ31" s="220"/>
      <c r="AK31" s="220"/>
      <c r="AL31" s="220"/>
      <c r="AM31" s="220"/>
      <c r="AN31" s="220"/>
      <c r="AO31" s="220"/>
      <c r="AP31" s="220"/>
      <c r="AT31" s="499"/>
      <c r="AU31" s="499"/>
      <c r="AV31" s="499"/>
      <c r="AW31" s="499"/>
      <c r="AX31" s="499"/>
      <c r="AY31" s="499"/>
      <c r="AZ31" s="499"/>
      <c r="BA31" s="499"/>
      <c r="BB31" s="499"/>
    </row>
    <row r="32" spans="1:57" ht="15.75" customHeight="1" x14ac:dyDescent="0.25">
      <c r="A32" s="12"/>
      <c r="B32" s="12"/>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D32" s="220"/>
      <c r="AE32" s="220"/>
      <c r="AF32" s="220"/>
      <c r="AG32" s="220"/>
      <c r="AH32" s="220"/>
      <c r="AI32" s="220"/>
      <c r="AJ32" s="220"/>
      <c r="AK32" s="220"/>
      <c r="AL32" s="220"/>
      <c r="AM32" s="220"/>
      <c r="AN32" s="220"/>
      <c r="AO32" s="220"/>
      <c r="AP32" s="220"/>
      <c r="AQ32" s="220"/>
      <c r="AS32" s="220"/>
    </row>
    <row r="33" spans="1:46" ht="15.75" customHeight="1" x14ac:dyDescent="0.25">
      <c r="A33" s="12"/>
      <c r="B33" s="12"/>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D33" s="220"/>
      <c r="AE33" s="220"/>
      <c r="AF33" s="220"/>
      <c r="AG33" s="220"/>
      <c r="AH33" s="220"/>
      <c r="AI33" s="220"/>
      <c r="AJ33" s="220"/>
      <c r="AK33" s="220"/>
      <c r="AL33" s="220"/>
      <c r="AM33" s="220"/>
      <c r="AN33" s="220"/>
      <c r="AO33" s="220"/>
      <c r="AP33" s="220"/>
      <c r="AQ33" s="220"/>
      <c r="AR33" s="220"/>
      <c r="AS33" s="220"/>
    </row>
    <row r="34" spans="1:46" ht="15.75" customHeight="1" x14ac:dyDescent="0.25">
      <c r="A34" s="12"/>
      <c r="B34" s="12"/>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D34" s="220"/>
      <c r="AE34" s="220"/>
      <c r="AF34" s="220"/>
      <c r="AG34" s="220"/>
      <c r="AH34" s="220"/>
      <c r="AI34" s="220"/>
      <c r="AJ34" s="220"/>
      <c r="AK34" s="220"/>
      <c r="AL34" s="220"/>
      <c r="AM34" s="220"/>
      <c r="AN34" s="220"/>
      <c r="AO34" s="220"/>
      <c r="AP34" s="220"/>
      <c r="AQ34" s="220"/>
      <c r="AR34" s="220"/>
      <c r="AS34" s="220"/>
    </row>
    <row r="37" spans="1:46" ht="15.75" customHeight="1" x14ac:dyDescent="0.25">
      <c r="AT37" s="11"/>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1" fitToHeight="0" orientation="portrait" r:id="rId1"/>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EU29"/>
  <sheetViews>
    <sheetView zoomScaleNormal="100" zoomScaleSheetLayoutView="100" workbookViewId="0">
      <pane xSplit="1" topLeftCell="AU1" activePane="topRight" state="frozen"/>
      <selection activeCell="AW14" sqref="AW14"/>
      <selection pane="topRight"/>
    </sheetView>
  </sheetViews>
  <sheetFormatPr defaultColWidth="12.7109375" defaultRowHeight="15.75" customHeight="1" outlineLevelCol="1" x14ac:dyDescent="0.2"/>
  <cols>
    <col min="1" max="1" width="65.7109375" style="8" customWidth="1"/>
    <col min="2" max="2" width="63.85546875" style="8" customWidth="1"/>
    <col min="3" max="40" width="12.7109375" style="8" hidden="1" customWidth="1" outlineLevel="1"/>
    <col min="41" max="41" width="9.85546875" style="8" hidden="1" customWidth="1" outlineLevel="1"/>
    <col min="42" max="42" width="12.7109375" style="8" hidden="1" customWidth="1" outlineLevel="1"/>
    <col min="43" max="43" width="12.7109375" style="8" customWidth="1" collapsed="1"/>
    <col min="44" max="46" width="12.7109375" style="8" customWidth="1"/>
    <col min="47" max="48" width="12.7109375" style="8"/>
    <col min="49" max="49" width="13.42578125" style="8" customWidth="1"/>
    <col min="50" max="54" width="13.28515625" style="8" customWidth="1"/>
    <col min="55" max="16384" width="12.7109375" style="8"/>
  </cols>
  <sheetData>
    <row r="1" spans="1:151" ht="15.75" customHeight="1" x14ac:dyDescent="0.2">
      <c r="A1" s="387" t="s">
        <v>617</v>
      </c>
      <c r="B1" s="387" t="s">
        <v>146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7"/>
      <c r="AJ1" s="316"/>
      <c r="AK1" s="316"/>
      <c r="AL1" s="316"/>
      <c r="AM1" s="316"/>
      <c r="AN1" s="316"/>
      <c r="AO1" s="316"/>
      <c r="AP1" s="314"/>
      <c r="AQ1" s="314"/>
      <c r="AR1" s="314"/>
      <c r="AS1" s="314"/>
      <c r="AT1" s="314"/>
      <c r="AU1" s="314"/>
      <c r="AV1" s="314" t="s">
        <v>620</v>
      </c>
      <c r="AW1" s="314"/>
      <c r="AX1" s="314"/>
      <c r="AY1" s="314"/>
      <c r="AZ1" s="314"/>
      <c r="BA1" s="314"/>
      <c r="BB1" s="314"/>
    </row>
    <row r="2" spans="1:151" ht="15.75" customHeight="1" x14ac:dyDescent="0.2">
      <c r="A2" s="316"/>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4"/>
      <c r="AQ2" s="314"/>
      <c r="AR2" s="314"/>
      <c r="AS2" s="314"/>
      <c r="AT2" s="314"/>
      <c r="AU2" s="314"/>
      <c r="AV2" s="314" t="s">
        <v>621</v>
      </c>
      <c r="AW2" s="314"/>
      <c r="AX2" s="314"/>
      <c r="AY2" s="314"/>
      <c r="AZ2" s="314"/>
      <c r="BA2" s="314"/>
      <c r="BB2" s="314"/>
    </row>
    <row r="3" spans="1:151" ht="15.75" customHeight="1" thickBot="1" x14ac:dyDescent="0.25">
      <c r="A3" s="316"/>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88"/>
      <c r="AJ3" s="316"/>
      <c r="AK3" s="316"/>
      <c r="AL3" s="316"/>
      <c r="AM3" s="316"/>
      <c r="AN3" s="316"/>
      <c r="AO3" s="316"/>
      <c r="AP3" s="314"/>
      <c r="AQ3" s="314"/>
      <c r="AR3" s="314"/>
      <c r="AS3" s="314"/>
      <c r="AT3" s="314"/>
      <c r="AU3" s="314"/>
      <c r="AV3" s="314"/>
      <c r="AW3" s="314"/>
      <c r="AX3" s="314"/>
      <c r="AY3" s="314"/>
      <c r="AZ3" s="314"/>
      <c r="BA3" s="314"/>
      <c r="BB3" s="314"/>
    </row>
    <row r="4" spans="1:151" s="389" customFormat="1" ht="15.75" customHeight="1" thickBot="1" x14ac:dyDescent="0.25">
      <c r="A4" s="334" t="s">
        <v>344</v>
      </c>
      <c r="B4" s="335" t="s">
        <v>160</v>
      </c>
      <c r="C4" s="335" t="s">
        <v>22</v>
      </c>
      <c r="D4" s="335" t="s">
        <v>23</v>
      </c>
      <c r="E4" s="335" t="s">
        <v>24</v>
      </c>
      <c r="F4" s="335" t="s">
        <v>25</v>
      </c>
      <c r="G4" s="335" t="s">
        <v>26</v>
      </c>
      <c r="H4" s="335" t="s">
        <v>27</v>
      </c>
      <c r="I4" s="335" t="s">
        <v>28</v>
      </c>
      <c r="J4" s="335" t="s">
        <v>29</v>
      </c>
      <c r="K4" s="335" t="s">
        <v>30</v>
      </c>
      <c r="L4" s="335" t="s">
        <v>31</v>
      </c>
      <c r="M4" s="335" t="s">
        <v>32</v>
      </c>
      <c r="N4" s="335" t="s">
        <v>33</v>
      </c>
      <c r="O4" s="335" t="s">
        <v>34</v>
      </c>
      <c r="P4" s="335" t="s">
        <v>35</v>
      </c>
      <c r="Q4" s="335" t="s">
        <v>36</v>
      </c>
      <c r="R4" s="335" t="s">
        <v>37</v>
      </c>
      <c r="S4" s="335" t="s">
        <v>38</v>
      </c>
      <c r="T4" s="335" t="s">
        <v>39</v>
      </c>
      <c r="U4" s="335" t="s">
        <v>40</v>
      </c>
      <c r="V4" s="335" t="s">
        <v>41</v>
      </c>
      <c r="W4" s="335" t="s">
        <v>101</v>
      </c>
      <c r="X4" s="335" t="s">
        <v>102</v>
      </c>
      <c r="Y4" s="335" t="s">
        <v>104</v>
      </c>
      <c r="Z4" s="336" t="s">
        <v>110</v>
      </c>
      <c r="AA4" s="336" t="s">
        <v>105</v>
      </c>
      <c r="AB4" s="336" t="s">
        <v>106</v>
      </c>
      <c r="AC4" s="336" t="s">
        <v>107</v>
      </c>
      <c r="AD4" s="336" t="s">
        <v>109</v>
      </c>
      <c r="AE4" s="336" t="s">
        <v>111</v>
      </c>
      <c r="AF4" s="336" t="s">
        <v>113</v>
      </c>
      <c r="AG4" s="336" t="s">
        <v>114</v>
      </c>
      <c r="AH4" s="336" t="s">
        <v>115</v>
      </c>
      <c r="AI4" s="336" t="s">
        <v>116</v>
      </c>
      <c r="AJ4" s="336" t="s">
        <v>117</v>
      </c>
      <c r="AK4" s="336" t="s">
        <v>118</v>
      </c>
      <c r="AL4" s="336" t="s">
        <v>119</v>
      </c>
      <c r="AM4" s="336" t="s">
        <v>120</v>
      </c>
      <c r="AN4" s="336" t="s">
        <v>200</v>
      </c>
      <c r="AO4" s="336" t="s">
        <v>201</v>
      </c>
      <c r="AP4" s="336" t="s">
        <v>431</v>
      </c>
      <c r="AQ4" s="658" t="s">
        <v>646</v>
      </c>
      <c r="AR4" s="658" t="s">
        <v>653</v>
      </c>
      <c r="AS4" s="658" t="s">
        <v>664</v>
      </c>
      <c r="AT4" s="658" t="s">
        <v>796</v>
      </c>
      <c r="AU4" s="336" t="s">
        <v>810</v>
      </c>
      <c r="AV4" s="336" t="s">
        <v>828</v>
      </c>
      <c r="AW4" s="336" t="s">
        <v>905</v>
      </c>
      <c r="AX4" s="336" t="s">
        <v>913</v>
      </c>
      <c r="AY4" s="336" t="s">
        <v>927</v>
      </c>
      <c r="AZ4" s="336" t="s">
        <v>929</v>
      </c>
      <c r="BA4" s="336" t="s">
        <v>931</v>
      </c>
      <c r="BB4" s="336" t="s">
        <v>933</v>
      </c>
    </row>
    <row r="5" spans="1:151" ht="15.75" customHeight="1" x14ac:dyDescent="0.2">
      <c r="A5" s="55" t="s">
        <v>596</v>
      </c>
      <c r="B5" s="56" t="s">
        <v>798</v>
      </c>
      <c r="C5" s="390">
        <v>-2.6659999999999999</v>
      </c>
      <c r="D5" s="390">
        <v>-2.7920000000000003</v>
      </c>
      <c r="E5" s="390">
        <v>2.23</v>
      </c>
      <c r="F5" s="390">
        <v>-6.4000000000000057E-2</v>
      </c>
      <c r="G5" s="390">
        <v>-1.028</v>
      </c>
      <c r="H5" s="390">
        <v>5.7000000000000051E-2</v>
      </c>
      <c r="I5" s="390">
        <v>0.11399999999999999</v>
      </c>
      <c r="J5" s="390">
        <v>-0.46199999999999974</v>
      </c>
      <c r="K5" s="390">
        <v>-8.0000000000000002E-3</v>
      </c>
      <c r="L5" s="390">
        <v>-2E-3</v>
      </c>
      <c r="M5" s="390">
        <v>-1.974</v>
      </c>
      <c r="N5" s="390">
        <v>3.3140000000000001</v>
      </c>
      <c r="O5" s="390">
        <v>0</v>
      </c>
      <c r="P5" s="390">
        <v>-8.1319999999999997</v>
      </c>
      <c r="Q5" s="390">
        <v>0</v>
      </c>
      <c r="R5" s="390">
        <v>-5.4039999999999999</v>
      </c>
      <c r="S5" s="390">
        <v>-0.14199999999999999</v>
      </c>
      <c r="T5" s="390">
        <v>0.14199999999999999</v>
      </c>
      <c r="U5" s="390">
        <v>-2.7879999999999998</v>
      </c>
      <c r="V5" s="390">
        <v>-13.395</v>
      </c>
      <c r="W5" s="390">
        <v>-4.8000000000000001E-2</v>
      </c>
      <c r="X5" s="390">
        <v>-4.2999999999999997E-2</v>
      </c>
      <c r="Y5" s="390">
        <v>-3.2000000000000001E-2</v>
      </c>
      <c r="Z5" s="390">
        <v>-126.55199999999999</v>
      </c>
      <c r="AA5" s="390">
        <v>-6.4489999999999998</v>
      </c>
      <c r="AB5" s="390">
        <v>1.0279999999999996</v>
      </c>
      <c r="AC5" s="390">
        <v>-29.975999999999999</v>
      </c>
      <c r="AD5" s="390">
        <v>-22.402999999999999</v>
      </c>
      <c r="AE5" s="390">
        <v>-31.777999999999999</v>
      </c>
      <c r="AF5" s="390">
        <v>-8.2490000000000023</v>
      </c>
      <c r="AG5" s="390">
        <v>0</v>
      </c>
      <c r="AH5" s="390">
        <v>-11.972999999999999</v>
      </c>
      <c r="AI5" s="391">
        <v>11</v>
      </c>
      <c r="AJ5" s="391">
        <v>13</v>
      </c>
      <c r="AK5" s="391">
        <v>4</v>
      </c>
      <c r="AL5" s="391">
        <v>-52</v>
      </c>
      <c r="AM5" s="390">
        <v>4</v>
      </c>
      <c r="AN5" s="390">
        <v>2</v>
      </c>
      <c r="AO5" s="390">
        <v>0</v>
      </c>
      <c r="AP5" s="390">
        <v>-16</v>
      </c>
      <c r="AQ5" s="675">
        <v>2</v>
      </c>
      <c r="AR5" s="675">
        <v>-7</v>
      </c>
      <c r="AS5" s="675">
        <v>9</v>
      </c>
      <c r="AT5" s="675">
        <v>-7</v>
      </c>
      <c r="AU5" s="675">
        <v>-1</v>
      </c>
      <c r="AV5" s="675">
        <v>5</v>
      </c>
      <c r="AW5" s="676">
        <v>-22</v>
      </c>
      <c r="AX5" s="676">
        <v>-19</v>
      </c>
      <c r="AY5" s="676">
        <v>0</v>
      </c>
      <c r="AZ5" s="676">
        <v>2</v>
      </c>
      <c r="BA5" s="676">
        <v>-43</v>
      </c>
      <c r="BB5" s="676">
        <v>-22</v>
      </c>
      <c r="BC5" s="579"/>
      <c r="BD5" s="579"/>
      <c r="BE5" s="579"/>
    </row>
    <row r="6" spans="1:151" s="395" customFormat="1" ht="13.5" x14ac:dyDescent="0.2">
      <c r="A6" s="305" t="s">
        <v>749</v>
      </c>
      <c r="B6" s="208" t="s">
        <v>488</v>
      </c>
      <c r="C6" s="402" t="s">
        <v>122</v>
      </c>
      <c r="D6" s="402" t="s">
        <v>122</v>
      </c>
      <c r="E6" s="402" t="s">
        <v>122</v>
      </c>
      <c r="F6" s="402" t="s">
        <v>122</v>
      </c>
      <c r="G6" s="402" t="s">
        <v>122</v>
      </c>
      <c r="H6" s="402" t="s">
        <v>122</v>
      </c>
      <c r="I6" s="402" t="s">
        <v>122</v>
      </c>
      <c r="J6" s="402" t="s">
        <v>122</v>
      </c>
      <c r="K6" s="402" t="s">
        <v>122</v>
      </c>
      <c r="L6" s="402" t="s">
        <v>122</v>
      </c>
      <c r="M6" s="402" t="s">
        <v>122</v>
      </c>
      <c r="N6" s="402" t="s">
        <v>122</v>
      </c>
      <c r="O6" s="402" t="s">
        <v>122</v>
      </c>
      <c r="P6" s="402" t="s">
        <v>122</v>
      </c>
      <c r="Q6" s="402" t="s">
        <v>122</v>
      </c>
      <c r="R6" s="402" t="s">
        <v>122</v>
      </c>
      <c r="S6" s="402" t="s">
        <v>122</v>
      </c>
      <c r="T6" s="402" t="s">
        <v>122</v>
      </c>
      <c r="U6" s="402" t="s">
        <v>122</v>
      </c>
      <c r="V6" s="402" t="s">
        <v>122</v>
      </c>
      <c r="W6" s="402" t="s">
        <v>122</v>
      </c>
      <c r="X6" s="402" t="s">
        <v>122</v>
      </c>
      <c r="Y6" s="402" t="s">
        <v>122</v>
      </c>
      <c r="Z6" s="402" t="s">
        <v>122</v>
      </c>
      <c r="AA6" s="402" t="s">
        <v>122</v>
      </c>
      <c r="AB6" s="402" t="s">
        <v>122</v>
      </c>
      <c r="AC6" s="402" t="s">
        <v>122</v>
      </c>
      <c r="AD6" s="402" t="s">
        <v>122</v>
      </c>
      <c r="AE6" s="402" t="s">
        <v>122</v>
      </c>
      <c r="AF6" s="402" t="s">
        <v>122</v>
      </c>
      <c r="AG6" s="402" t="s">
        <v>122</v>
      </c>
      <c r="AH6" s="402" t="s">
        <v>122</v>
      </c>
      <c r="AI6" s="393">
        <v>18</v>
      </c>
      <c r="AJ6" s="394">
        <v>17</v>
      </c>
      <c r="AK6" s="394">
        <v>5</v>
      </c>
      <c r="AL6" s="394">
        <v>-51</v>
      </c>
      <c r="AM6" s="394">
        <v>0</v>
      </c>
      <c r="AN6" s="394">
        <v>0</v>
      </c>
      <c r="AO6" s="394">
        <v>0</v>
      </c>
      <c r="AP6" s="394">
        <v>0</v>
      </c>
      <c r="AQ6" s="677">
        <v>0</v>
      </c>
      <c r="AR6" s="677">
        <v>0</v>
      </c>
      <c r="AS6" s="677">
        <v>0</v>
      </c>
      <c r="AT6" s="677">
        <v>0</v>
      </c>
      <c r="AU6" s="677">
        <v>0</v>
      </c>
      <c r="AV6" s="677">
        <v>0</v>
      </c>
      <c r="AW6" s="673">
        <v>0</v>
      </c>
      <c r="AX6" s="673">
        <v>0</v>
      </c>
      <c r="AY6" s="673">
        <v>0</v>
      </c>
      <c r="AZ6" s="673">
        <v>0</v>
      </c>
      <c r="BA6" s="673">
        <v>0</v>
      </c>
      <c r="BB6" s="673">
        <v>0</v>
      </c>
      <c r="BC6" s="579"/>
      <c r="BD6" s="579"/>
      <c r="BE6" s="579"/>
    </row>
    <row r="7" spans="1:151" s="395" customFormat="1" ht="15.75" customHeight="1" x14ac:dyDescent="0.2">
      <c r="A7" s="305" t="s">
        <v>748</v>
      </c>
      <c r="B7" s="208" t="s">
        <v>338</v>
      </c>
      <c r="C7" s="402" t="s">
        <v>122</v>
      </c>
      <c r="D7" s="402" t="s">
        <v>122</v>
      </c>
      <c r="E7" s="402" t="s">
        <v>122</v>
      </c>
      <c r="F7" s="402" t="s">
        <v>122</v>
      </c>
      <c r="G7" s="402" t="s">
        <v>122</v>
      </c>
      <c r="H7" s="402" t="s">
        <v>122</v>
      </c>
      <c r="I7" s="402" t="s">
        <v>122</v>
      </c>
      <c r="J7" s="402" t="s">
        <v>122</v>
      </c>
      <c r="K7" s="402" t="s">
        <v>122</v>
      </c>
      <c r="L7" s="402" t="s">
        <v>122</v>
      </c>
      <c r="M7" s="402" t="s">
        <v>122</v>
      </c>
      <c r="N7" s="402" t="s">
        <v>122</v>
      </c>
      <c r="O7" s="402" t="s">
        <v>122</v>
      </c>
      <c r="P7" s="402" t="s">
        <v>122</v>
      </c>
      <c r="Q7" s="402" t="s">
        <v>122</v>
      </c>
      <c r="R7" s="402" t="s">
        <v>122</v>
      </c>
      <c r="S7" s="402" t="s">
        <v>122</v>
      </c>
      <c r="T7" s="402" t="s">
        <v>122</v>
      </c>
      <c r="U7" s="402" t="s">
        <v>122</v>
      </c>
      <c r="V7" s="402" t="s">
        <v>122</v>
      </c>
      <c r="W7" s="402" t="s">
        <v>122</v>
      </c>
      <c r="X7" s="402" t="s">
        <v>122</v>
      </c>
      <c r="Y7" s="402" t="s">
        <v>122</v>
      </c>
      <c r="Z7" s="402" t="s">
        <v>122</v>
      </c>
      <c r="AA7" s="402" t="s">
        <v>122</v>
      </c>
      <c r="AB7" s="402" t="s">
        <v>122</v>
      </c>
      <c r="AC7" s="402" t="s">
        <v>122</v>
      </c>
      <c r="AD7" s="402" t="s">
        <v>122</v>
      </c>
      <c r="AE7" s="402" t="s">
        <v>122</v>
      </c>
      <c r="AF7" s="402" t="s">
        <v>122</v>
      </c>
      <c r="AG7" s="402" t="s">
        <v>122</v>
      </c>
      <c r="AH7" s="402" t="s">
        <v>122</v>
      </c>
      <c r="AI7" s="393">
        <v>-7</v>
      </c>
      <c r="AJ7" s="394">
        <v>-4</v>
      </c>
      <c r="AK7" s="394">
        <v>-1</v>
      </c>
      <c r="AL7" s="394">
        <v>-1</v>
      </c>
      <c r="AM7" s="394">
        <v>4</v>
      </c>
      <c r="AN7" s="394">
        <v>2</v>
      </c>
      <c r="AO7" s="394">
        <v>0</v>
      </c>
      <c r="AP7" s="394">
        <v>-16</v>
      </c>
      <c r="AQ7" s="677">
        <v>2</v>
      </c>
      <c r="AR7" s="677">
        <v>-7</v>
      </c>
      <c r="AS7" s="677">
        <v>9</v>
      </c>
      <c r="AT7" s="677">
        <v>-7</v>
      </c>
      <c r="AU7" s="677">
        <v>-1</v>
      </c>
      <c r="AV7" s="677">
        <v>5</v>
      </c>
      <c r="AW7" s="678">
        <v>-22</v>
      </c>
      <c r="AX7" s="678">
        <v>-19</v>
      </c>
      <c r="AY7" s="678">
        <v>0</v>
      </c>
      <c r="AZ7" s="678">
        <v>2</v>
      </c>
      <c r="BA7" s="678">
        <v>-43</v>
      </c>
      <c r="BB7" s="678">
        <v>-22</v>
      </c>
      <c r="BC7" s="579"/>
      <c r="BD7" s="579"/>
      <c r="BE7" s="579"/>
    </row>
    <row r="8" spans="1:151" ht="29.25" customHeight="1" x14ac:dyDescent="0.2">
      <c r="A8" s="46" t="s">
        <v>920</v>
      </c>
      <c r="B8" s="99" t="s">
        <v>489</v>
      </c>
      <c r="C8" s="297">
        <v>-354.25900000000001</v>
      </c>
      <c r="D8" s="297">
        <v>-393.67099999999994</v>
      </c>
      <c r="E8" s="297">
        <v>-370.92300000000012</v>
      </c>
      <c r="F8" s="297">
        <v>-464.52300000000002</v>
      </c>
      <c r="G8" s="297">
        <v>-441.363</v>
      </c>
      <c r="H8" s="297">
        <v>-437.34899999999999</v>
      </c>
      <c r="I8" s="297">
        <v>-503.00399999999996</v>
      </c>
      <c r="J8" s="297">
        <v>-365.23700000000014</v>
      </c>
      <c r="K8" s="297">
        <v>-422.202</v>
      </c>
      <c r="L8" s="297">
        <v>-421.524</v>
      </c>
      <c r="M8" s="297">
        <v>-474.95799999999997</v>
      </c>
      <c r="N8" s="297">
        <v>-520.053</v>
      </c>
      <c r="O8" s="297">
        <v>-518.51799999999992</v>
      </c>
      <c r="P8" s="297">
        <v>-511.24699999999996</v>
      </c>
      <c r="Q8" s="297">
        <v>-566.90600000000006</v>
      </c>
      <c r="R8" s="297">
        <v>-541.48799999999994</v>
      </c>
      <c r="S8" s="297">
        <v>-477.15100000000001</v>
      </c>
      <c r="T8" s="297">
        <v>-455.76999999999992</v>
      </c>
      <c r="U8" s="297">
        <v>-501.42899999999992</v>
      </c>
      <c r="V8" s="297">
        <v>-593.98299999999995</v>
      </c>
      <c r="W8" s="297">
        <v>-409.67599999999999</v>
      </c>
      <c r="X8" s="297">
        <v>-518.62599999999998</v>
      </c>
      <c r="Y8" s="297">
        <v>-342.91199999999998</v>
      </c>
      <c r="Z8" s="297">
        <v>-437.68300000000016</v>
      </c>
      <c r="AA8" s="297">
        <v>-349.92899999999997</v>
      </c>
      <c r="AB8" s="297">
        <v>-382.01300000000003</v>
      </c>
      <c r="AC8" s="297">
        <v>-309.13400000000001</v>
      </c>
      <c r="AD8" s="297">
        <v>-354.12400000000002</v>
      </c>
      <c r="AE8" s="297">
        <v>-346.53499999999997</v>
      </c>
      <c r="AF8" s="297">
        <v>-374.12700000000007</v>
      </c>
      <c r="AG8" s="297">
        <v>-371</v>
      </c>
      <c r="AH8" s="297">
        <v>-411.93799999999987</v>
      </c>
      <c r="AI8" s="297">
        <v>-377</v>
      </c>
      <c r="AJ8" s="396">
        <v>-373</v>
      </c>
      <c r="AK8" s="297">
        <v>-395</v>
      </c>
      <c r="AL8" s="297">
        <v>-359</v>
      </c>
      <c r="AM8" s="297">
        <v>-335</v>
      </c>
      <c r="AN8" s="297">
        <v>-354</v>
      </c>
      <c r="AO8" s="297">
        <v>-322</v>
      </c>
      <c r="AP8" s="297">
        <v>-281</v>
      </c>
      <c r="AQ8" s="673">
        <v>-319</v>
      </c>
      <c r="AR8" s="673">
        <v>-322</v>
      </c>
      <c r="AS8" s="673">
        <v>-258</v>
      </c>
      <c r="AT8" s="673">
        <v>-205</v>
      </c>
      <c r="AU8" s="673">
        <v>-432</v>
      </c>
      <c r="AV8" s="673">
        <v>-349</v>
      </c>
      <c r="AW8" s="673">
        <v>-272</v>
      </c>
      <c r="AX8" s="673">
        <v>-727</v>
      </c>
      <c r="AY8" s="673">
        <v>-219</v>
      </c>
      <c r="AZ8" s="673">
        <v>-262</v>
      </c>
      <c r="BA8" s="673">
        <v>-306</v>
      </c>
      <c r="BB8" s="673">
        <v>-415</v>
      </c>
      <c r="BC8" s="579"/>
      <c r="BD8" s="579"/>
      <c r="BE8" s="579"/>
    </row>
    <row r="9" spans="1:151" ht="15.75" customHeight="1" x14ac:dyDescent="0.2">
      <c r="A9" s="34" t="s">
        <v>816</v>
      </c>
      <c r="B9" s="37" t="s">
        <v>801</v>
      </c>
      <c r="C9" s="399" t="s">
        <v>122</v>
      </c>
      <c r="D9" s="399" t="s">
        <v>122</v>
      </c>
      <c r="E9" s="399" t="s">
        <v>122</v>
      </c>
      <c r="F9" s="399" t="s">
        <v>122</v>
      </c>
      <c r="G9" s="399" t="s">
        <v>122</v>
      </c>
      <c r="H9" s="399" t="s">
        <v>122</v>
      </c>
      <c r="I9" s="399" t="s">
        <v>122</v>
      </c>
      <c r="J9" s="399" t="s">
        <v>122</v>
      </c>
      <c r="K9" s="399" t="s">
        <v>122</v>
      </c>
      <c r="L9" s="399" t="s">
        <v>122</v>
      </c>
      <c r="M9" s="399" t="s">
        <v>122</v>
      </c>
      <c r="N9" s="399" t="s">
        <v>122</v>
      </c>
      <c r="O9" s="399" t="s">
        <v>122</v>
      </c>
      <c r="P9" s="399" t="s">
        <v>122</v>
      </c>
      <c r="Q9" s="399" t="s">
        <v>122</v>
      </c>
      <c r="R9" s="399" t="s">
        <v>122</v>
      </c>
      <c r="S9" s="399" t="s">
        <v>122</v>
      </c>
      <c r="T9" s="399" t="s">
        <v>122</v>
      </c>
      <c r="U9" s="399" t="s">
        <v>122</v>
      </c>
      <c r="V9" s="399" t="s">
        <v>122</v>
      </c>
      <c r="W9" s="399" t="s">
        <v>122</v>
      </c>
      <c r="X9" s="399" t="s">
        <v>122</v>
      </c>
      <c r="Y9" s="399" t="s">
        <v>122</v>
      </c>
      <c r="Z9" s="399" t="s">
        <v>122</v>
      </c>
      <c r="AA9" s="399" t="s">
        <v>122</v>
      </c>
      <c r="AB9" s="399" t="s">
        <v>122</v>
      </c>
      <c r="AC9" s="399" t="s">
        <v>122</v>
      </c>
      <c r="AD9" s="399" t="s">
        <v>122</v>
      </c>
      <c r="AE9" s="399" t="s">
        <v>122</v>
      </c>
      <c r="AF9" s="399" t="s">
        <v>122</v>
      </c>
      <c r="AG9" s="399" t="s">
        <v>122</v>
      </c>
      <c r="AH9" s="399" t="s">
        <v>122</v>
      </c>
      <c r="AI9" s="399" t="s">
        <v>122</v>
      </c>
      <c r="AJ9" s="591" t="s">
        <v>122</v>
      </c>
      <c r="AK9" s="399" t="s">
        <v>122</v>
      </c>
      <c r="AL9" s="399" t="s">
        <v>122</v>
      </c>
      <c r="AM9" s="399" t="s">
        <v>122</v>
      </c>
      <c r="AN9" s="399" t="s">
        <v>122</v>
      </c>
      <c r="AO9" s="399" t="s">
        <v>122</v>
      </c>
      <c r="AP9" s="399" t="s">
        <v>122</v>
      </c>
      <c r="AQ9" s="82">
        <v>-4</v>
      </c>
      <c r="AR9" s="82">
        <v>0</v>
      </c>
      <c r="AS9" s="82">
        <v>-1</v>
      </c>
      <c r="AT9" s="82">
        <v>-446</v>
      </c>
      <c r="AU9" s="82">
        <v>-85</v>
      </c>
      <c r="AV9" s="82">
        <v>-105</v>
      </c>
      <c r="AW9" s="82">
        <v>-345</v>
      </c>
      <c r="AX9" s="82">
        <v>-6017</v>
      </c>
      <c r="AY9" s="82">
        <v>0</v>
      </c>
      <c r="AZ9" s="82">
        <v>0</v>
      </c>
      <c r="BA9" s="82">
        <v>0</v>
      </c>
      <c r="BB9" s="82">
        <v>0</v>
      </c>
      <c r="BC9" s="579"/>
      <c r="BD9" s="579"/>
      <c r="BE9" s="579"/>
    </row>
    <row r="10" spans="1:151" s="625" customFormat="1" ht="15.75" customHeight="1" x14ac:dyDescent="0.2">
      <c r="A10" s="98" t="s">
        <v>50</v>
      </c>
      <c r="B10" s="99" t="s">
        <v>430</v>
      </c>
      <c r="C10" s="392">
        <v>-3.3330000000000002</v>
      </c>
      <c r="D10" s="392">
        <v>3.3330000000000002</v>
      </c>
      <c r="E10" s="392">
        <v>0</v>
      </c>
      <c r="F10" s="392">
        <v>-3.8759999999999994</v>
      </c>
      <c r="G10" s="392">
        <v>6.4000000000000001E-2</v>
      </c>
      <c r="H10" s="392">
        <v>-2.0000000000000004E-2</v>
      </c>
      <c r="I10" s="392">
        <v>-48.686</v>
      </c>
      <c r="J10" s="392">
        <v>-6.468</v>
      </c>
      <c r="K10" s="392">
        <v>1.9930000000000001</v>
      </c>
      <c r="L10" s="392">
        <v>-2.6360000000000001</v>
      </c>
      <c r="M10" s="392">
        <v>-0.75099999999999989</v>
      </c>
      <c r="N10" s="392">
        <v>-27.420999999999999</v>
      </c>
      <c r="O10" s="392">
        <v>-2.4649999999999999</v>
      </c>
      <c r="P10" s="392">
        <v>-3.0609999999999999</v>
      </c>
      <c r="Q10" s="392">
        <v>-3.3239999999999998</v>
      </c>
      <c r="R10" s="392">
        <v>-15.422999999999998</v>
      </c>
      <c r="S10" s="392">
        <v>2.782</v>
      </c>
      <c r="T10" s="392">
        <v>6.2379999999999995</v>
      </c>
      <c r="U10" s="392">
        <v>-10.78</v>
      </c>
      <c r="V10" s="392">
        <v>-1.5460000000000003</v>
      </c>
      <c r="W10" s="392">
        <v>8.8360000000000003</v>
      </c>
      <c r="X10" s="392">
        <v>-9.6020000000000003</v>
      </c>
      <c r="Y10" s="392">
        <v>-5.9959999999999996</v>
      </c>
      <c r="Z10" s="392">
        <v>8.3450000000000006</v>
      </c>
      <c r="AA10" s="392">
        <v>28.748999999999999</v>
      </c>
      <c r="AB10" s="392">
        <v>4.5000000000001705E-2</v>
      </c>
      <c r="AC10" s="392">
        <v>-3.1589999999999989</v>
      </c>
      <c r="AD10" s="392">
        <v>-6.735000000000003</v>
      </c>
      <c r="AE10" s="392">
        <v>-3.2850000000000001</v>
      </c>
      <c r="AF10" s="392">
        <v>0.82100000000000017</v>
      </c>
      <c r="AG10" s="392">
        <v>-15</v>
      </c>
      <c r="AH10" s="392">
        <v>-12.836000000000002</v>
      </c>
      <c r="AI10" s="392">
        <v>-12</v>
      </c>
      <c r="AJ10" s="392">
        <v>-1</v>
      </c>
      <c r="AK10" s="392">
        <v>-12</v>
      </c>
      <c r="AL10" s="392">
        <v>-1</v>
      </c>
      <c r="AM10" s="392">
        <v>-2</v>
      </c>
      <c r="AN10" s="392">
        <v>0</v>
      </c>
      <c r="AO10" s="392">
        <v>12</v>
      </c>
      <c r="AP10" s="392">
        <v>-42</v>
      </c>
      <c r="AQ10" s="673">
        <v>-4</v>
      </c>
      <c r="AR10" s="673">
        <v>0</v>
      </c>
      <c r="AS10" s="673">
        <v>0</v>
      </c>
      <c r="AT10" s="673">
        <v>-1</v>
      </c>
      <c r="AU10" s="673">
        <v>-90</v>
      </c>
      <c r="AV10" s="673">
        <v>1</v>
      </c>
      <c r="AW10" s="673">
        <v>-10</v>
      </c>
      <c r="AX10" s="673">
        <v>6</v>
      </c>
      <c r="AY10" s="673">
        <v>0</v>
      </c>
      <c r="AZ10" s="673">
        <v>0</v>
      </c>
      <c r="BA10" s="673">
        <v>12</v>
      </c>
      <c r="BB10" s="673">
        <v>0</v>
      </c>
      <c r="BC10" s="579"/>
      <c r="BD10" s="579"/>
      <c r="BE10" s="579"/>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row>
    <row r="11" spans="1:151" s="398" customFormat="1" ht="15.75" customHeight="1" x14ac:dyDescent="0.2">
      <c r="A11" s="98" t="s">
        <v>861</v>
      </c>
      <c r="B11" s="99" t="s">
        <v>862</v>
      </c>
      <c r="C11" s="392">
        <v>-13.364000000000001</v>
      </c>
      <c r="D11" s="392">
        <v>2.6710000000000003</v>
      </c>
      <c r="E11" s="392">
        <v>4.5090000000000003</v>
      </c>
      <c r="F11" s="392">
        <v>-84.346999999999994</v>
      </c>
      <c r="G11" s="392">
        <v>17.193999999999999</v>
      </c>
      <c r="H11" s="392">
        <v>-20.695</v>
      </c>
      <c r="I11" s="392">
        <v>-7.2209999999999965</v>
      </c>
      <c r="J11" s="392">
        <v>-54.260000000000005</v>
      </c>
      <c r="K11" s="392">
        <v>-18.190999999999999</v>
      </c>
      <c r="L11" s="392">
        <v>-18.830000000000002</v>
      </c>
      <c r="M11" s="392">
        <v>-10.073000000000002</v>
      </c>
      <c r="N11" s="392">
        <v>-17.131</v>
      </c>
      <c r="O11" s="392">
        <v>-6.543000000000001</v>
      </c>
      <c r="P11" s="392">
        <v>-51.319000000000003</v>
      </c>
      <c r="Q11" s="392">
        <v>-87.396999999999991</v>
      </c>
      <c r="R11" s="392">
        <v>-4.0010000000000083</v>
      </c>
      <c r="S11" s="392">
        <v>26.527999999999999</v>
      </c>
      <c r="T11" s="392">
        <v>30.454000000000004</v>
      </c>
      <c r="U11" s="392">
        <v>27.233999999999998</v>
      </c>
      <c r="V11" s="392">
        <v>-74.275000000000006</v>
      </c>
      <c r="W11" s="392">
        <v>-12.569999999999997</v>
      </c>
      <c r="X11" s="392">
        <v>-29.411999999999999</v>
      </c>
      <c r="Y11" s="392">
        <v>-126.25899999999999</v>
      </c>
      <c r="Z11" s="392">
        <v>103.55999999999999</v>
      </c>
      <c r="AA11" s="392">
        <v>-45.949999999999996</v>
      </c>
      <c r="AB11" s="392">
        <v>5.87</v>
      </c>
      <c r="AC11" s="392">
        <v>-19.797000000000004</v>
      </c>
      <c r="AD11" s="392">
        <v>18.077000000000005</v>
      </c>
      <c r="AE11" s="392">
        <v>-0.56799999999999917</v>
      </c>
      <c r="AF11" s="392">
        <v>-18.647000000000002</v>
      </c>
      <c r="AG11" s="392">
        <v>-33</v>
      </c>
      <c r="AH11" s="392">
        <v>15.415000000000006</v>
      </c>
      <c r="AI11" s="392">
        <v>-16</v>
      </c>
      <c r="AJ11" s="392">
        <v>-33</v>
      </c>
      <c r="AK11" s="392">
        <v>11</v>
      </c>
      <c r="AL11" s="392">
        <v>-25</v>
      </c>
      <c r="AM11" s="392">
        <v>0</v>
      </c>
      <c r="AN11" s="392">
        <v>-25</v>
      </c>
      <c r="AO11" s="297">
        <v>-18</v>
      </c>
      <c r="AP11" s="392">
        <v>-74</v>
      </c>
      <c r="AQ11" s="673">
        <v>-11</v>
      </c>
      <c r="AR11" s="673">
        <v>7</v>
      </c>
      <c r="AS11" s="673">
        <v>-45</v>
      </c>
      <c r="AT11" s="673">
        <v>-100</v>
      </c>
      <c r="AU11" s="673">
        <v>-91</v>
      </c>
      <c r="AV11" s="673">
        <v>-195</v>
      </c>
      <c r="AW11" s="673">
        <v>-141</v>
      </c>
      <c r="AX11" s="673">
        <v>-253</v>
      </c>
      <c r="AY11" s="673">
        <v>31</v>
      </c>
      <c r="AZ11" s="673">
        <v>-23</v>
      </c>
      <c r="BA11" s="673">
        <v>-17</v>
      </c>
      <c r="BB11" s="673">
        <v>-91</v>
      </c>
      <c r="BC11" s="579"/>
      <c r="BD11" s="579"/>
      <c r="BE11" s="579"/>
    </row>
    <row r="12" spans="1:151" s="567" customFormat="1" ht="15.75" customHeight="1" x14ac:dyDescent="0.2">
      <c r="A12" s="366" t="s">
        <v>204</v>
      </c>
      <c r="B12" s="48" t="s">
        <v>313</v>
      </c>
      <c r="C12" s="397">
        <v>-373.62200000000001</v>
      </c>
      <c r="D12" s="397">
        <v>-390.459</v>
      </c>
      <c r="E12" s="397">
        <v>-364.18400000000003</v>
      </c>
      <c r="F12" s="397">
        <v>-552.80999999999995</v>
      </c>
      <c r="G12" s="397">
        <v>-425.13299999999998</v>
      </c>
      <c r="H12" s="397">
        <v>-458.15100000000001</v>
      </c>
      <c r="I12" s="397">
        <v>-558.65299999999979</v>
      </c>
      <c r="J12" s="397">
        <v>-426.42700000000019</v>
      </c>
      <c r="K12" s="397">
        <v>-438.40800000000002</v>
      </c>
      <c r="L12" s="397">
        <v>-442.99199999999996</v>
      </c>
      <c r="M12" s="397">
        <v>-487.73599999999999</v>
      </c>
      <c r="N12" s="397">
        <v>-561.31099999999981</v>
      </c>
      <c r="O12" s="397">
        <v>-527.52599999999995</v>
      </c>
      <c r="P12" s="397">
        <v>-573.75900000000013</v>
      </c>
      <c r="Q12" s="397">
        <v>-657.62699999999984</v>
      </c>
      <c r="R12" s="397">
        <v>-566.31600000000014</v>
      </c>
      <c r="S12" s="397">
        <v>-447.983</v>
      </c>
      <c r="T12" s="397">
        <v>-418.93599999999998</v>
      </c>
      <c r="U12" s="397">
        <v>-487.76300000000009</v>
      </c>
      <c r="V12" s="397">
        <v>-683.19900000000007</v>
      </c>
      <c r="W12" s="397">
        <v>-413.45800000000003</v>
      </c>
      <c r="X12" s="397">
        <v>-557.68299999999999</v>
      </c>
      <c r="Y12" s="397">
        <v>-475.20899999999989</v>
      </c>
      <c r="Z12" s="397">
        <v>-452.32000000000022</v>
      </c>
      <c r="AA12" s="397">
        <v>-373.57900000000001</v>
      </c>
      <c r="AB12" s="397">
        <v>-375.07</v>
      </c>
      <c r="AC12" s="397">
        <v>-362.31599999999997</v>
      </c>
      <c r="AD12" s="397">
        <v>-364.93500000000012</v>
      </c>
      <c r="AE12" s="397">
        <v>-382.166</v>
      </c>
      <c r="AF12" s="397">
        <v>-400.20200000000006</v>
      </c>
      <c r="AG12" s="397">
        <v>-419</v>
      </c>
      <c r="AH12" s="397">
        <v>-421.33200000000005</v>
      </c>
      <c r="AI12" s="397">
        <v>-394</v>
      </c>
      <c r="AJ12" s="397">
        <v>-393</v>
      </c>
      <c r="AK12" s="397">
        <v>-392</v>
      </c>
      <c r="AL12" s="397">
        <v>-438</v>
      </c>
      <c r="AM12" s="397">
        <v>-333</v>
      </c>
      <c r="AN12" s="397">
        <v>-377</v>
      </c>
      <c r="AO12" s="397">
        <v>-328</v>
      </c>
      <c r="AP12" s="397">
        <v>-413</v>
      </c>
      <c r="AQ12" s="674">
        <v>-336</v>
      </c>
      <c r="AR12" s="674">
        <v>-322</v>
      </c>
      <c r="AS12" s="674">
        <v>-295</v>
      </c>
      <c r="AT12" s="674">
        <v>-759</v>
      </c>
      <c r="AU12" s="674">
        <v>-699</v>
      </c>
      <c r="AV12" s="674">
        <v>-643</v>
      </c>
      <c r="AW12" s="674">
        <v>-790</v>
      </c>
      <c r="AX12" s="674">
        <v>-7010</v>
      </c>
      <c r="AY12" s="674">
        <v>-190</v>
      </c>
      <c r="AZ12" s="674">
        <v>-283</v>
      </c>
      <c r="BA12" s="674">
        <v>-354</v>
      </c>
      <c r="BB12" s="674">
        <v>-528</v>
      </c>
      <c r="BC12" s="579"/>
      <c r="BD12" s="579"/>
      <c r="BE12" s="579"/>
    </row>
    <row r="13" spans="1:151" ht="31.5" customHeight="1" x14ac:dyDescent="0.2">
      <c r="A13" s="564" t="s">
        <v>863</v>
      </c>
      <c r="B13" s="564" t="s">
        <v>864</v>
      </c>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6"/>
      <c r="AJ13" s="565"/>
      <c r="AK13" s="565"/>
      <c r="AL13" s="565"/>
      <c r="AM13" s="574"/>
      <c r="AN13" s="574"/>
      <c r="AO13" s="574"/>
      <c r="AP13" s="574"/>
      <c r="AQ13" s="698"/>
      <c r="AR13" s="698"/>
      <c r="AS13" s="698"/>
      <c r="AT13" s="698"/>
      <c r="AU13" s="574"/>
      <c r="AV13" s="574"/>
      <c r="AW13" s="574"/>
      <c r="AX13" s="574"/>
      <c r="AY13" s="574"/>
      <c r="AZ13" s="574"/>
      <c r="BA13" s="574"/>
      <c r="BB13" s="574"/>
      <c r="BC13" s="579"/>
      <c r="BD13" s="579"/>
      <c r="BE13" s="579"/>
    </row>
    <row r="14" spans="1:151" s="389" customFormat="1" ht="15.75" customHeight="1" thickBot="1" x14ac:dyDescent="0.25">
      <c r="A14" s="316"/>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690"/>
      <c r="AR14" s="690"/>
      <c r="AS14" s="690"/>
      <c r="AT14" s="699"/>
      <c r="AU14" s="602"/>
      <c r="AV14" s="316"/>
      <c r="AW14" s="316"/>
      <c r="AX14" s="316"/>
      <c r="AY14" s="316"/>
      <c r="AZ14" s="316"/>
      <c r="BA14" s="316"/>
      <c r="BB14" s="316"/>
      <c r="BC14" s="579"/>
      <c r="BD14" s="579"/>
      <c r="BE14" s="579"/>
    </row>
    <row r="15" spans="1:151" ht="15.75" customHeight="1" thickBot="1" x14ac:dyDescent="0.25">
      <c r="A15" s="334" t="s">
        <v>344</v>
      </c>
      <c r="B15" s="335" t="s">
        <v>160</v>
      </c>
      <c r="C15" s="335" t="s">
        <v>22</v>
      </c>
      <c r="D15" s="335" t="s">
        <v>23</v>
      </c>
      <c r="E15" s="335" t="s">
        <v>24</v>
      </c>
      <c r="F15" s="335" t="s">
        <v>25</v>
      </c>
      <c r="G15" s="335" t="s">
        <v>26</v>
      </c>
      <c r="H15" s="335" t="s">
        <v>27</v>
      </c>
      <c r="I15" s="335" t="s">
        <v>28</v>
      </c>
      <c r="J15" s="335" t="s">
        <v>29</v>
      </c>
      <c r="K15" s="335" t="s">
        <v>30</v>
      </c>
      <c r="L15" s="335" t="s">
        <v>31</v>
      </c>
      <c r="M15" s="335" t="s">
        <v>32</v>
      </c>
      <c r="N15" s="335" t="s">
        <v>33</v>
      </c>
      <c r="O15" s="335" t="s">
        <v>34</v>
      </c>
      <c r="P15" s="335" t="s">
        <v>35</v>
      </c>
      <c r="Q15" s="335" t="s">
        <v>36</v>
      </c>
      <c r="R15" s="335" t="s">
        <v>37</v>
      </c>
      <c r="S15" s="335" t="s">
        <v>38</v>
      </c>
      <c r="T15" s="335" t="s">
        <v>39</v>
      </c>
      <c r="U15" s="335" t="s">
        <v>40</v>
      </c>
      <c r="V15" s="335" t="s">
        <v>41</v>
      </c>
      <c r="W15" s="335" t="s">
        <v>101</v>
      </c>
      <c r="X15" s="335" t="s">
        <v>102</v>
      </c>
      <c r="Y15" s="335" t="s">
        <v>104</v>
      </c>
      <c r="Z15" s="336" t="s">
        <v>110</v>
      </c>
      <c r="AA15" s="336" t="s">
        <v>105</v>
      </c>
      <c r="AB15" s="336" t="s">
        <v>106</v>
      </c>
      <c r="AC15" s="336" t="s">
        <v>107</v>
      </c>
      <c r="AD15" s="336" t="s">
        <v>109</v>
      </c>
      <c r="AE15" s="336" t="s">
        <v>111</v>
      </c>
      <c r="AF15" s="336" t="s">
        <v>113</v>
      </c>
      <c r="AG15" s="336" t="s">
        <v>114</v>
      </c>
      <c r="AH15" s="336" t="s">
        <v>115</v>
      </c>
      <c r="AI15" s="336" t="s">
        <v>116</v>
      </c>
      <c r="AJ15" s="336" t="s">
        <v>117</v>
      </c>
      <c r="AK15" s="336" t="s">
        <v>118</v>
      </c>
      <c r="AL15" s="336" t="s">
        <v>119</v>
      </c>
      <c r="AM15" s="336" t="s">
        <v>120</v>
      </c>
      <c r="AN15" s="336" t="s">
        <v>200</v>
      </c>
      <c r="AO15" s="336" t="s">
        <v>201</v>
      </c>
      <c r="AP15" s="336" t="s">
        <v>431</v>
      </c>
      <c r="AQ15" s="658" t="s">
        <v>646</v>
      </c>
      <c r="AR15" s="658" t="s">
        <v>653</v>
      </c>
      <c r="AS15" s="658" t="s">
        <v>664</v>
      </c>
      <c r="AT15" s="658" t="s">
        <v>796</v>
      </c>
      <c r="AU15" s="336" t="s">
        <v>810</v>
      </c>
      <c r="AV15" s="336" t="s">
        <v>828</v>
      </c>
      <c r="AW15" s="336" t="s">
        <v>905</v>
      </c>
      <c r="AX15" s="336" t="s">
        <v>913</v>
      </c>
      <c r="AY15" s="336" t="s">
        <v>927</v>
      </c>
      <c r="AZ15" s="336" t="s">
        <v>929</v>
      </c>
      <c r="BA15" s="336" t="s">
        <v>931</v>
      </c>
      <c r="BB15" s="336" t="s">
        <v>933</v>
      </c>
      <c r="BC15" s="579"/>
      <c r="BD15" s="579"/>
      <c r="BE15" s="579"/>
    </row>
    <row r="16" spans="1:151" ht="15.75" customHeight="1" x14ac:dyDescent="0.2">
      <c r="A16" s="601" t="s">
        <v>491</v>
      </c>
      <c r="B16" s="56" t="s">
        <v>578</v>
      </c>
      <c r="C16" s="399" t="s">
        <v>122</v>
      </c>
      <c r="D16" s="399" t="s">
        <v>122</v>
      </c>
      <c r="E16" s="399" t="s">
        <v>122</v>
      </c>
      <c r="F16" s="399" t="s">
        <v>122</v>
      </c>
      <c r="G16" s="390">
        <v>-441.33115638498623</v>
      </c>
      <c r="H16" s="390">
        <v>-436.37029029655093</v>
      </c>
      <c r="I16" s="390">
        <v>-503.20333264881333</v>
      </c>
      <c r="J16" s="390">
        <v>-365.23268409114223</v>
      </c>
      <c r="K16" s="390">
        <v>-422.13368408574604</v>
      </c>
      <c r="L16" s="390">
        <v>-421.45668751861945</v>
      </c>
      <c r="M16" s="390">
        <v>-474.93641843795962</v>
      </c>
      <c r="N16" s="390">
        <v>-518.1</v>
      </c>
      <c r="O16" s="390">
        <v>-518.5</v>
      </c>
      <c r="P16" s="390">
        <v>-512</v>
      </c>
      <c r="Q16" s="390">
        <v>-566.4</v>
      </c>
      <c r="R16" s="390">
        <v>-541.4</v>
      </c>
      <c r="S16" s="390">
        <v>-477.2</v>
      </c>
      <c r="T16" s="390">
        <v>-455.2</v>
      </c>
      <c r="U16" s="390">
        <v>-501.59999999999997</v>
      </c>
      <c r="V16" s="390">
        <v>-594.40000000000009</v>
      </c>
      <c r="W16" s="390">
        <v>-409.1</v>
      </c>
      <c r="X16" s="390">
        <v>-518.9</v>
      </c>
      <c r="Y16" s="390">
        <v>-367.5</v>
      </c>
      <c r="Z16" s="390">
        <v>-438.3</v>
      </c>
      <c r="AA16" s="390">
        <v>-349.30000000000007</v>
      </c>
      <c r="AB16" s="390">
        <v>-382.5</v>
      </c>
      <c r="AC16" s="390">
        <v>-309.40000000000003</v>
      </c>
      <c r="AD16" s="390">
        <v>-354</v>
      </c>
      <c r="AE16" s="390">
        <v>-345.5</v>
      </c>
      <c r="AF16" s="390">
        <v>-374.9</v>
      </c>
      <c r="AG16" s="390">
        <v>-371.7</v>
      </c>
      <c r="AH16" s="390">
        <v>-411.6</v>
      </c>
      <c r="AI16" s="403">
        <v>-376.74952349543742</v>
      </c>
      <c r="AJ16" s="403">
        <v>-373.21078199973294</v>
      </c>
      <c r="AK16" s="403">
        <v>-395.15265953897961</v>
      </c>
      <c r="AL16" s="403">
        <v>-358.62852837104856</v>
      </c>
      <c r="AM16" s="297">
        <v>-335.50198806565334</v>
      </c>
      <c r="AN16" s="297">
        <v>-351.45524911557857</v>
      </c>
      <c r="AO16" s="297">
        <v>-326.03916629703417</v>
      </c>
      <c r="AP16" s="297">
        <v>-288.99403754858577</v>
      </c>
      <c r="AQ16" s="673">
        <v>-325</v>
      </c>
      <c r="AR16" s="673">
        <v>-319</v>
      </c>
      <c r="AS16" s="673">
        <v>-273</v>
      </c>
      <c r="AT16" s="673">
        <v>-231</v>
      </c>
      <c r="AU16" s="673">
        <v>-491</v>
      </c>
      <c r="AV16" s="673">
        <v>-385</v>
      </c>
      <c r="AW16" s="673">
        <v>-275</v>
      </c>
      <c r="AX16" s="673">
        <v>-744.3</v>
      </c>
      <c r="AY16" s="673">
        <v>-221</v>
      </c>
      <c r="AZ16" s="673">
        <v>-270.61721491000003</v>
      </c>
      <c r="BA16" s="673">
        <v>-310</v>
      </c>
      <c r="BB16" s="673">
        <v>-417</v>
      </c>
      <c r="BC16" s="579"/>
      <c r="BD16" s="579"/>
      <c r="BE16" s="579"/>
    </row>
    <row r="17" spans="1:57" ht="15.75" customHeight="1" x14ac:dyDescent="0.2">
      <c r="A17" s="305" t="s">
        <v>744</v>
      </c>
      <c r="B17" s="305" t="s">
        <v>440</v>
      </c>
      <c r="C17" s="399" t="s">
        <v>122</v>
      </c>
      <c r="D17" s="399" t="s">
        <v>122</v>
      </c>
      <c r="E17" s="399" t="s">
        <v>122</v>
      </c>
      <c r="F17" s="399" t="s">
        <v>122</v>
      </c>
      <c r="G17" s="297">
        <v>-252.15898887564165</v>
      </c>
      <c r="H17" s="297">
        <v>-184.04690285396086</v>
      </c>
      <c r="I17" s="297">
        <v>-213.18915540085595</v>
      </c>
      <c r="J17" s="297">
        <v>-164.25065501683684</v>
      </c>
      <c r="K17" s="297">
        <v>-209.94020677858865</v>
      </c>
      <c r="L17" s="297">
        <v>-139.73672811695965</v>
      </c>
      <c r="M17" s="297">
        <v>-183.85541799359072</v>
      </c>
      <c r="N17" s="297">
        <v>-117.4</v>
      </c>
      <c r="O17" s="297">
        <v>-165.2</v>
      </c>
      <c r="P17" s="297">
        <v>-160.19999999999999</v>
      </c>
      <c r="Q17" s="297">
        <v>-154.6</v>
      </c>
      <c r="R17" s="297">
        <v>-88.5</v>
      </c>
      <c r="S17" s="297">
        <v>-82</v>
      </c>
      <c r="T17" s="32">
        <v>-108</v>
      </c>
      <c r="U17" s="32">
        <v>-113.1</v>
      </c>
      <c r="V17" s="32">
        <v>-109.4</v>
      </c>
      <c r="W17" s="32">
        <v>-42.4</v>
      </c>
      <c r="X17" s="297">
        <v>-64.8</v>
      </c>
      <c r="Y17" s="297">
        <v>-52.8</v>
      </c>
      <c r="Z17" s="297">
        <v>-79.2</v>
      </c>
      <c r="AA17" s="297">
        <v>-89.7</v>
      </c>
      <c r="AB17" s="297">
        <v>-94</v>
      </c>
      <c r="AC17" s="297">
        <v>-73.900000000000006</v>
      </c>
      <c r="AD17" s="297">
        <v>-80.400000000000006</v>
      </c>
      <c r="AE17" s="297">
        <v>-80.3</v>
      </c>
      <c r="AF17" s="297">
        <v>-93.8</v>
      </c>
      <c r="AG17" s="297">
        <v>-91.3</v>
      </c>
      <c r="AH17" s="297">
        <v>-79.5</v>
      </c>
      <c r="AI17" s="400">
        <v>-121.00000355011038</v>
      </c>
      <c r="AJ17" s="400">
        <v>-128.00000718973348</v>
      </c>
      <c r="AK17" s="400">
        <v>-141.99970679477275</v>
      </c>
      <c r="AL17" s="400">
        <v>-107.95697411613156</v>
      </c>
      <c r="AM17" s="297">
        <v>-134.8807651607336</v>
      </c>
      <c r="AN17" s="297">
        <v>-109.78756781675651</v>
      </c>
      <c r="AO17" s="297">
        <v>-151.32798765591738</v>
      </c>
      <c r="AP17" s="297">
        <v>-166.07320041556827</v>
      </c>
      <c r="AQ17" s="673">
        <v>-157.16853150354811</v>
      </c>
      <c r="AR17" s="673">
        <v>-155</v>
      </c>
      <c r="AS17" s="673">
        <v>-143.34369551571785</v>
      </c>
      <c r="AT17" s="673">
        <v>-142.51804624275957</v>
      </c>
      <c r="AU17" s="673">
        <v>-278.66982727995634</v>
      </c>
      <c r="AV17" s="673">
        <v>-197</v>
      </c>
      <c r="AW17" s="673">
        <v>-512</v>
      </c>
      <c r="AX17" s="673">
        <v>-121</v>
      </c>
      <c r="AY17" s="673">
        <v>-139</v>
      </c>
      <c r="AZ17" s="673">
        <v>-162</v>
      </c>
      <c r="BA17" s="673">
        <v>-145</v>
      </c>
      <c r="BB17" s="673">
        <v>-50</v>
      </c>
      <c r="BC17" s="579"/>
      <c r="BD17" s="579"/>
      <c r="BE17" s="579"/>
    </row>
    <row r="18" spans="1:57" ht="15" customHeight="1" x14ac:dyDescent="0.2">
      <c r="A18" s="305" t="s">
        <v>745</v>
      </c>
      <c r="B18" s="305" t="s">
        <v>576</v>
      </c>
      <c r="C18" s="399" t="s">
        <v>122</v>
      </c>
      <c r="D18" s="399" t="s">
        <v>122</v>
      </c>
      <c r="E18" s="399" t="s">
        <v>122</v>
      </c>
      <c r="F18" s="399" t="s">
        <v>122</v>
      </c>
      <c r="G18" s="297">
        <v>-93.672167509344604</v>
      </c>
      <c r="H18" s="297">
        <v>-97.523387442590121</v>
      </c>
      <c r="I18" s="297">
        <v>-68.214177247957394</v>
      </c>
      <c r="J18" s="297">
        <v>1.9179709256945898</v>
      </c>
      <c r="K18" s="297">
        <v>-131.0934773071574</v>
      </c>
      <c r="L18" s="297">
        <v>-147.6199594016598</v>
      </c>
      <c r="M18" s="297">
        <v>29.018999555631126</v>
      </c>
      <c r="N18" s="297">
        <v>-47.5</v>
      </c>
      <c r="O18" s="297">
        <v>-78.900000000000006</v>
      </c>
      <c r="P18" s="297">
        <v>-43.6</v>
      </c>
      <c r="Q18" s="297">
        <v>-66.7</v>
      </c>
      <c r="R18" s="297">
        <v>-51.1</v>
      </c>
      <c r="S18" s="297">
        <v>-14</v>
      </c>
      <c r="T18" s="32">
        <v>-25.3</v>
      </c>
      <c r="U18" s="32">
        <v>-43.6</v>
      </c>
      <c r="V18" s="32">
        <v>-22.1</v>
      </c>
      <c r="W18" s="32">
        <v>-19.7</v>
      </c>
      <c r="X18" s="297">
        <v>-74.2</v>
      </c>
      <c r="Y18" s="297">
        <v>-89</v>
      </c>
      <c r="Z18" s="297">
        <v>-47.3</v>
      </c>
      <c r="AA18" s="297">
        <v>-64.3</v>
      </c>
      <c r="AB18" s="297">
        <v>-102.3</v>
      </c>
      <c r="AC18" s="297">
        <v>-43.3</v>
      </c>
      <c r="AD18" s="297">
        <v>-48.5</v>
      </c>
      <c r="AE18" s="297">
        <v>-89.3</v>
      </c>
      <c r="AF18" s="297">
        <v>-58.6</v>
      </c>
      <c r="AG18" s="297">
        <v>-74.5</v>
      </c>
      <c r="AH18" s="297">
        <v>-76.5</v>
      </c>
      <c r="AI18" s="400">
        <v>-81.211402971467081</v>
      </c>
      <c r="AJ18" s="400">
        <v>-44</v>
      </c>
      <c r="AK18" s="400">
        <v>-47.899436528027081</v>
      </c>
      <c r="AL18" s="400">
        <v>-11.715405042424493</v>
      </c>
      <c r="AM18" s="297">
        <v>-76.625459157526123</v>
      </c>
      <c r="AN18" s="297">
        <v>-26.398206443562515</v>
      </c>
      <c r="AO18" s="297">
        <v>17.626496402399212</v>
      </c>
      <c r="AP18" s="297">
        <v>-47.382549220390828</v>
      </c>
      <c r="AQ18" s="673">
        <v>-6.5245698975330475</v>
      </c>
      <c r="AR18" s="673">
        <v>-44</v>
      </c>
      <c r="AS18" s="673">
        <v>-36.314820727133693</v>
      </c>
      <c r="AT18" s="673">
        <v>17.070415354635216</v>
      </c>
      <c r="AU18" s="673">
        <v>-80.3958392688251</v>
      </c>
      <c r="AV18" s="673">
        <v>-23</v>
      </c>
      <c r="AW18" s="673">
        <v>-119</v>
      </c>
      <c r="AX18" s="673">
        <v>131</v>
      </c>
      <c r="AY18" s="673">
        <v>4</v>
      </c>
      <c r="AZ18" s="673">
        <v>-12</v>
      </c>
      <c r="BA18" s="673">
        <v>-54</v>
      </c>
      <c r="BB18" s="673">
        <v>-103</v>
      </c>
      <c r="BC18" s="579"/>
      <c r="BD18" s="579"/>
      <c r="BE18" s="579"/>
    </row>
    <row r="19" spans="1:57" ht="15.75" customHeight="1" x14ac:dyDescent="0.2">
      <c r="A19" s="305" t="s">
        <v>746</v>
      </c>
      <c r="B19" s="305" t="s">
        <v>577</v>
      </c>
      <c r="C19" s="399" t="s">
        <v>122</v>
      </c>
      <c r="D19" s="399" t="s">
        <v>122</v>
      </c>
      <c r="E19" s="399" t="s">
        <v>122</v>
      </c>
      <c r="F19" s="399" t="s">
        <v>122</v>
      </c>
      <c r="G19" s="297">
        <v>-95.5</v>
      </c>
      <c r="H19" s="297">
        <v>-154.79999999999998</v>
      </c>
      <c r="I19" s="297">
        <v>-221.79999999999998</v>
      </c>
      <c r="J19" s="297">
        <v>-202.9</v>
      </c>
      <c r="K19" s="297">
        <v>-81.100000000000009</v>
      </c>
      <c r="L19" s="297">
        <v>-134.1</v>
      </c>
      <c r="M19" s="297">
        <v>-320.10000000000002</v>
      </c>
      <c r="N19" s="297">
        <v>-353.2</v>
      </c>
      <c r="O19" s="297">
        <v>-274.39999999999998</v>
      </c>
      <c r="P19" s="297">
        <v>-308.2</v>
      </c>
      <c r="Q19" s="297">
        <v>-342</v>
      </c>
      <c r="R19" s="297">
        <v>-400.8</v>
      </c>
      <c r="S19" s="297">
        <v>-381.2</v>
      </c>
      <c r="T19" s="32">
        <v>-320.79999999999995</v>
      </c>
      <c r="U19" s="32">
        <v>-341.59999999999997</v>
      </c>
      <c r="V19" s="32">
        <v>-443.40000000000003</v>
      </c>
      <c r="W19" s="32">
        <v>-348</v>
      </c>
      <c r="X19" s="297">
        <v>-366.3</v>
      </c>
      <c r="Y19" s="297">
        <v>-198.89999999999998</v>
      </c>
      <c r="Z19" s="297">
        <v>-286.8</v>
      </c>
      <c r="AA19" s="297">
        <v>-195.20000000000002</v>
      </c>
      <c r="AB19" s="297">
        <v>-185.39999999999998</v>
      </c>
      <c r="AC19" s="297">
        <v>-220.6</v>
      </c>
      <c r="AD19" s="297">
        <v>-220.6</v>
      </c>
      <c r="AE19" s="297">
        <v>-172.5</v>
      </c>
      <c r="AF19" s="297">
        <v>-217.1</v>
      </c>
      <c r="AG19" s="297">
        <v>-210</v>
      </c>
      <c r="AH19" s="297">
        <v>-254.6</v>
      </c>
      <c r="AI19" s="400">
        <v>-176.27884476498991</v>
      </c>
      <c r="AJ19" s="400">
        <v>-200</v>
      </c>
      <c r="AK19" s="400">
        <v>-205.0214266193077</v>
      </c>
      <c r="AL19" s="400">
        <v>-245.20574351584185</v>
      </c>
      <c r="AM19" s="297">
        <v>-123.49602497739357</v>
      </c>
      <c r="AN19" s="297">
        <v>-217.76921362525951</v>
      </c>
      <c r="AO19" s="297">
        <v>-188.33767504351601</v>
      </c>
      <c r="AP19" s="297">
        <v>-67.538287912626629</v>
      </c>
      <c r="AQ19" s="673">
        <v>-163</v>
      </c>
      <c r="AR19" s="673">
        <v>-122</v>
      </c>
      <c r="AS19" s="673">
        <v>-100.45468641942701</v>
      </c>
      <c r="AT19" s="673">
        <v>-101.00249976154208</v>
      </c>
      <c r="AU19" s="673">
        <v>-132.663753892812</v>
      </c>
      <c r="AV19" s="673">
        <v>-166</v>
      </c>
      <c r="AW19" s="673">
        <v>359</v>
      </c>
      <c r="AX19" s="673">
        <v>-737</v>
      </c>
      <c r="AY19" s="673">
        <v>-84</v>
      </c>
      <c r="AZ19" s="673">
        <v>-88</v>
      </c>
      <c r="BA19" s="673">
        <v>-107</v>
      </c>
      <c r="BB19" s="673">
        <v>-262</v>
      </c>
      <c r="BC19" s="579"/>
      <c r="BD19" s="579"/>
      <c r="BE19" s="579"/>
    </row>
    <row r="20" spans="1:57" ht="15.75" customHeight="1" x14ac:dyDescent="0.2">
      <c r="A20" s="305" t="s">
        <v>747</v>
      </c>
      <c r="B20" s="305" t="s">
        <v>385</v>
      </c>
      <c r="C20" s="399" t="s">
        <v>122</v>
      </c>
      <c r="D20" s="399" t="s">
        <v>122</v>
      </c>
      <c r="E20" s="399" t="s">
        <v>122</v>
      </c>
      <c r="F20" s="399" t="s">
        <v>122</v>
      </c>
      <c r="G20" s="297"/>
      <c r="H20" s="297"/>
      <c r="I20" s="297"/>
      <c r="J20" s="297"/>
      <c r="K20" s="297"/>
      <c r="L20" s="297"/>
      <c r="M20" s="297"/>
      <c r="N20" s="297"/>
      <c r="O20" s="297">
        <v>0</v>
      </c>
      <c r="P20" s="297">
        <v>0</v>
      </c>
      <c r="Q20" s="297">
        <v>-3.1</v>
      </c>
      <c r="R20" s="297">
        <v>-1</v>
      </c>
      <c r="S20" s="297">
        <v>0</v>
      </c>
      <c r="T20" s="32">
        <v>-1.1000000000000001</v>
      </c>
      <c r="U20" s="32">
        <v>-3.3</v>
      </c>
      <c r="V20" s="32">
        <v>-19.5</v>
      </c>
      <c r="W20" s="32">
        <v>1</v>
      </c>
      <c r="X20" s="297">
        <v>-13.6</v>
      </c>
      <c r="Y20" s="297">
        <v>-26.8</v>
      </c>
      <c r="Z20" s="297">
        <v>-25</v>
      </c>
      <c r="AA20" s="297">
        <v>-0.1</v>
      </c>
      <c r="AB20" s="297">
        <v>-0.8</v>
      </c>
      <c r="AC20" s="297">
        <v>28.4</v>
      </c>
      <c r="AD20" s="297">
        <v>-4.5</v>
      </c>
      <c r="AE20" s="297">
        <v>-3.4</v>
      </c>
      <c r="AF20" s="297">
        <v>-5.4</v>
      </c>
      <c r="AG20" s="297">
        <v>4.0999999999999996</v>
      </c>
      <c r="AH20" s="297">
        <v>-1</v>
      </c>
      <c r="AI20" s="400">
        <v>1.7407277911299932</v>
      </c>
      <c r="AJ20" s="400">
        <v>-0.32023508152445679</v>
      </c>
      <c r="AK20" s="400">
        <v>-0.23208959687192277</v>
      </c>
      <c r="AL20" s="400">
        <v>6.2495943033492516</v>
      </c>
      <c r="AM20" s="297">
        <v>-0.49973876999999955</v>
      </c>
      <c r="AN20" s="297">
        <v>2.4997387699999996</v>
      </c>
      <c r="AO20" s="297">
        <v>-4</v>
      </c>
      <c r="AP20" s="297">
        <v>-8</v>
      </c>
      <c r="AQ20" s="673">
        <v>2.1658643199999998</v>
      </c>
      <c r="AR20" s="673">
        <v>2</v>
      </c>
      <c r="AS20" s="673">
        <v>7.0254491199999975</v>
      </c>
      <c r="AT20" s="673">
        <v>-4.9927585199999989</v>
      </c>
      <c r="AU20" s="673">
        <v>0.8740329200000001</v>
      </c>
      <c r="AV20" s="673">
        <v>-0.56916282000000029</v>
      </c>
      <c r="AW20" s="673">
        <v>-3</v>
      </c>
      <c r="AX20" s="673">
        <v>-17.3</v>
      </c>
      <c r="AY20" s="673">
        <v>-2</v>
      </c>
      <c r="AZ20" s="673">
        <v>-8.6172149100000013</v>
      </c>
      <c r="BA20" s="673">
        <v>-4</v>
      </c>
      <c r="BB20" s="673">
        <v>-2</v>
      </c>
      <c r="BC20" s="579"/>
      <c r="BD20" s="579"/>
      <c r="BE20" s="579"/>
    </row>
    <row r="21" spans="1:57" ht="15.75" hidden="1" customHeight="1" x14ac:dyDescent="0.2">
      <c r="A21" s="46" t="s">
        <v>493</v>
      </c>
      <c r="B21" s="32" t="s">
        <v>164</v>
      </c>
      <c r="C21" s="399" t="s">
        <v>122</v>
      </c>
      <c r="D21" s="399" t="s">
        <v>122</v>
      </c>
      <c r="E21" s="399" t="s">
        <v>122</v>
      </c>
      <c r="F21" s="399" t="s">
        <v>122</v>
      </c>
      <c r="G21" s="297"/>
      <c r="H21" s="297">
        <v>-0.9</v>
      </c>
      <c r="I21" s="297">
        <v>0.2</v>
      </c>
      <c r="J21" s="297"/>
      <c r="K21" s="297">
        <v>-0.1</v>
      </c>
      <c r="L21" s="297">
        <v>0.1</v>
      </c>
      <c r="M21" s="297">
        <v>-0.2</v>
      </c>
      <c r="N21" s="297">
        <v>0.3</v>
      </c>
      <c r="O21" s="297">
        <v>-0.1</v>
      </c>
      <c r="P21" s="297">
        <v>0.4</v>
      </c>
      <c r="Q21" s="297">
        <v>0</v>
      </c>
      <c r="R21" s="297">
        <v>0</v>
      </c>
      <c r="S21" s="297">
        <v>0</v>
      </c>
      <c r="T21" s="32">
        <v>-0.5</v>
      </c>
      <c r="U21" s="32">
        <v>0.2</v>
      </c>
      <c r="V21" s="32">
        <v>0.3</v>
      </c>
      <c r="W21" s="32">
        <v>-0.6</v>
      </c>
      <c r="X21" s="297">
        <v>0.3</v>
      </c>
      <c r="Y21" s="297">
        <v>24.5</v>
      </c>
      <c r="Z21" s="297">
        <v>0.6</v>
      </c>
      <c r="AA21" s="297">
        <v>-0.6</v>
      </c>
      <c r="AB21" s="297">
        <v>0.5</v>
      </c>
      <c r="AC21" s="297">
        <v>0</v>
      </c>
      <c r="AD21" s="297">
        <v>0.2</v>
      </c>
      <c r="AE21" s="297">
        <v>-1.1000000000000001</v>
      </c>
      <c r="AF21" s="297">
        <v>0.7</v>
      </c>
      <c r="AG21" s="297">
        <v>0</v>
      </c>
      <c r="AH21" s="297">
        <v>0</v>
      </c>
      <c r="AI21" s="297">
        <v>0</v>
      </c>
      <c r="AJ21" s="297">
        <v>0</v>
      </c>
      <c r="AK21" s="297">
        <v>0</v>
      </c>
      <c r="AL21" s="297">
        <v>0</v>
      </c>
      <c r="AM21" s="297">
        <v>0</v>
      </c>
      <c r="AN21" s="297">
        <v>0</v>
      </c>
      <c r="AO21" s="297">
        <v>0</v>
      </c>
      <c r="AP21" s="297">
        <v>0</v>
      </c>
      <c r="AQ21" s="673">
        <v>0</v>
      </c>
      <c r="AR21" s="673">
        <v>0</v>
      </c>
      <c r="AS21" s="673">
        <v>0</v>
      </c>
      <c r="AT21" s="673">
        <v>0</v>
      </c>
      <c r="AU21" s="673">
        <v>0</v>
      </c>
      <c r="AV21" s="673">
        <v>0</v>
      </c>
      <c r="AW21" s="673"/>
      <c r="AX21" s="673"/>
      <c r="AY21" s="673"/>
      <c r="AZ21" s="673"/>
      <c r="BA21" s="673"/>
      <c r="BB21" s="673"/>
      <c r="BC21" s="579"/>
      <c r="BD21" s="579"/>
      <c r="BE21" s="579"/>
    </row>
    <row r="22" spans="1:57" s="398" customFormat="1" ht="15.75" customHeight="1" x14ac:dyDescent="0.2">
      <c r="A22" s="98" t="s">
        <v>492</v>
      </c>
      <c r="B22" s="32" t="s">
        <v>362</v>
      </c>
      <c r="C22" s="399" t="s">
        <v>122</v>
      </c>
      <c r="D22" s="399" t="s">
        <v>122</v>
      </c>
      <c r="E22" s="399" t="s">
        <v>122</v>
      </c>
      <c r="F22" s="399" t="s">
        <v>122</v>
      </c>
      <c r="G22" s="32">
        <v>16.2</v>
      </c>
      <c r="H22" s="32">
        <v>-20.8</v>
      </c>
      <c r="I22" s="32">
        <v>-55.6</v>
      </c>
      <c r="J22" s="32">
        <v>-61.2</v>
      </c>
      <c r="K22" s="32">
        <v>-16.2</v>
      </c>
      <c r="L22" s="32">
        <v>-21.5</v>
      </c>
      <c r="M22" s="32">
        <v>-12.6</v>
      </c>
      <c r="N22" s="297">
        <v>-43.5</v>
      </c>
      <c r="O22" s="297">
        <v>-8.9</v>
      </c>
      <c r="P22" s="297">
        <v>-62.2</v>
      </c>
      <c r="Q22" s="297">
        <v>-91.1</v>
      </c>
      <c r="R22" s="297">
        <v>-24.8</v>
      </c>
      <c r="S22" s="297">
        <v>29.2</v>
      </c>
      <c r="T22" s="32">
        <v>36.799999999999997</v>
      </c>
      <c r="U22" s="32">
        <v>13.7</v>
      </c>
      <c r="V22" s="32">
        <v>-89.2</v>
      </c>
      <c r="W22" s="32">
        <v>-3.8</v>
      </c>
      <c r="X22" s="297">
        <v>-39.1</v>
      </c>
      <c r="Y22" s="297">
        <v>-132.30000000000001</v>
      </c>
      <c r="Z22" s="297">
        <v>-14.6</v>
      </c>
      <c r="AA22" s="297">
        <v>-23.6</v>
      </c>
      <c r="AB22" s="297">
        <v>6.9</v>
      </c>
      <c r="AC22" s="297">
        <v>-52.9</v>
      </c>
      <c r="AD22" s="297">
        <v>-11.2</v>
      </c>
      <c r="AE22" s="297">
        <v>-35.6</v>
      </c>
      <c r="AF22" s="297">
        <v>-26.1</v>
      </c>
      <c r="AG22" s="297">
        <v>-47.7</v>
      </c>
      <c r="AH22" s="297">
        <v>-9.6999999999999993</v>
      </c>
      <c r="AI22" s="400">
        <v>-17</v>
      </c>
      <c r="AJ22" s="400">
        <v>-20</v>
      </c>
      <c r="AK22" s="400">
        <v>3.1598674180444561</v>
      </c>
      <c r="AL22" s="400">
        <v>-79</v>
      </c>
      <c r="AM22" s="297">
        <v>2.0449197875476166</v>
      </c>
      <c r="AN22" s="297">
        <v>-25.256068811046728</v>
      </c>
      <c r="AO22" s="297">
        <v>-1.8160769753328765</v>
      </c>
      <c r="AP22" s="297">
        <v>-124.11577132236924</v>
      </c>
      <c r="AQ22" s="673">
        <v>-7</v>
      </c>
      <c r="AR22" s="673">
        <v>-3</v>
      </c>
      <c r="AS22" s="673">
        <v>-21</v>
      </c>
      <c r="AT22" s="673">
        <v>-82</v>
      </c>
      <c r="AU22" s="673">
        <v>-123</v>
      </c>
      <c r="AV22" s="673">
        <v>-153</v>
      </c>
      <c r="AW22" s="673">
        <v>-170</v>
      </c>
      <c r="AX22" s="673">
        <v>-248.80000000000018</v>
      </c>
      <c r="AY22" s="673">
        <v>31.400000000000006</v>
      </c>
      <c r="AZ22" s="673">
        <v>-12</v>
      </c>
      <c r="BA22" s="673">
        <v>-44</v>
      </c>
      <c r="BB22" s="673">
        <v>-111</v>
      </c>
      <c r="BC22" s="579"/>
      <c r="BD22" s="579"/>
      <c r="BE22" s="579"/>
    </row>
    <row r="23" spans="1:57" s="398" customFormat="1" ht="15.75" customHeight="1" x14ac:dyDescent="0.2">
      <c r="A23" s="98" t="s">
        <v>816</v>
      </c>
      <c r="B23" s="32" t="s">
        <v>801</v>
      </c>
      <c r="C23" s="399" t="s">
        <v>122</v>
      </c>
      <c r="D23" s="399" t="s">
        <v>122</v>
      </c>
      <c r="E23" s="399" t="s">
        <v>122</v>
      </c>
      <c r="F23" s="399" t="s">
        <v>122</v>
      </c>
      <c r="G23" s="589" t="s">
        <v>122</v>
      </c>
      <c r="H23" s="589" t="s">
        <v>122</v>
      </c>
      <c r="I23" s="589" t="s">
        <v>122</v>
      </c>
      <c r="J23" s="589" t="s">
        <v>122</v>
      </c>
      <c r="K23" s="589" t="s">
        <v>122</v>
      </c>
      <c r="L23" s="589" t="s">
        <v>122</v>
      </c>
      <c r="M23" s="589" t="s">
        <v>122</v>
      </c>
      <c r="N23" s="399" t="s">
        <v>122</v>
      </c>
      <c r="O23" s="399" t="s">
        <v>122</v>
      </c>
      <c r="P23" s="399" t="s">
        <v>122</v>
      </c>
      <c r="Q23" s="399" t="s">
        <v>122</v>
      </c>
      <c r="R23" s="399" t="s">
        <v>122</v>
      </c>
      <c r="S23" s="399" t="s">
        <v>122</v>
      </c>
      <c r="T23" s="589" t="s">
        <v>122</v>
      </c>
      <c r="U23" s="589" t="s">
        <v>122</v>
      </c>
      <c r="V23" s="589" t="s">
        <v>122</v>
      </c>
      <c r="W23" s="589" t="s">
        <v>122</v>
      </c>
      <c r="X23" s="399" t="s">
        <v>122</v>
      </c>
      <c r="Y23" s="399" t="s">
        <v>122</v>
      </c>
      <c r="Z23" s="399" t="s">
        <v>122</v>
      </c>
      <c r="AA23" s="399" t="s">
        <v>122</v>
      </c>
      <c r="AB23" s="399" t="s">
        <v>122</v>
      </c>
      <c r="AC23" s="399" t="s">
        <v>122</v>
      </c>
      <c r="AD23" s="399" t="s">
        <v>122</v>
      </c>
      <c r="AE23" s="399" t="s">
        <v>122</v>
      </c>
      <c r="AF23" s="399" t="s">
        <v>122</v>
      </c>
      <c r="AG23" s="399" t="s">
        <v>122</v>
      </c>
      <c r="AH23" s="399" t="s">
        <v>122</v>
      </c>
      <c r="AI23" s="590" t="s">
        <v>122</v>
      </c>
      <c r="AJ23" s="590" t="s">
        <v>122</v>
      </c>
      <c r="AK23" s="590" t="s">
        <v>122</v>
      </c>
      <c r="AL23" s="590" t="s">
        <v>122</v>
      </c>
      <c r="AM23" s="399" t="s">
        <v>122</v>
      </c>
      <c r="AN23" s="399" t="s">
        <v>122</v>
      </c>
      <c r="AO23" s="399" t="s">
        <v>122</v>
      </c>
      <c r="AP23" s="399" t="s">
        <v>122</v>
      </c>
      <c r="AQ23" s="82">
        <v>-4</v>
      </c>
      <c r="AR23" s="82">
        <v>0</v>
      </c>
      <c r="AS23" s="82">
        <v>-1</v>
      </c>
      <c r="AT23" s="82">
        <v>-446</v>
      </c>
      <c r="AU23" s="82">
        <v>-85</v>
      </c>
      <c r="AV23" s="82">
        <v>-105</v>
      </c>
      <c r="AW23" s="82">
        <v>-345</v>
      </c>
      <c r="AX23" s="82">
        <v>-6017</v>
      </c>
      <c r="AY23" s="82">
        <v>0</v>
      </c>
      <c r="AZ23" s="82">
        <v>0</v>
      </c>
      <c r="BA23" s="82">
        <v>0</v>
      </c>
      <c r="BB23" s="82">
        <v>0</v>
      </c>
      <c r="BC23" s="579"/>
      <c r="BD23" s="579"/>
      <c r="BE23" s="579"/>
    </row>
    <row r="24" spans="1:57" s="401" customFormat="1" ht="15.75" customHeight="1" x14ac:dyDescent="0.2">
      <c r="A24" s="366" t="s">
        <v>204</v>
      </c>
      <c r="B24" s="48" t="s">
        <v>313</v>
      </c>
      <c r="C24" s="397">
        <v>-373.62200000000001</v>
      </c>
      <c r="D24" s="397">
        <v>-390.459</v>
      </c>
      <c r="E24" s="397">
        <v>-364.18400000000003</v>
      </c>
      <c r="F24" s="397">
        <v>-552.80999999999995</v>
      </c>
      <c r="G24" s="397">
        <v>-425.1</v>
      </c>
      <c r="H24" s="397">
        <v>-458.2</v>
      </c>
      <c r="I24" s="397">
        <v>-558.70000000000005</v>
      </c>
      <c r="J24" s="397">
        <v>-426.4</v>
      </c>
      <c r="K24" s="397">
        <v>-438.4</v>
      </c>
      <c r="L24" s="397">
        <v>-443</v>
      </c>
      <c r="M24" s="397">
        <v>-487.7</v>
      </c>
      <c r="N24" s="397">
        <v>-561.29999999999995</v>
      </c>
      <c r="O24" s="397">
        <v>-527.5</v>
      </c>
      <c r="P24" s="397">
        <v>-573.79999999999995</v>
      </c>
      <c r="Q24" s="397">
        <v>-657.6</v>
      </c>
      <c r="R24" s="397">
        <v>-566.29999999999995</v>
      </c>
      <c r="S24" s="397">
        <v>-448</v>
      </c>
      <c r="T24" s="397">
        <v>-418.9</v>
      </c>
      <c r="U24" s="397">
        <v>-487.8</v>
      </c>
      <c r="V24" s="397">
        <v>-683.2</v>
      </c>
      <c r="W24" s="397">
        <v>413.5</v>
      </c>
      <c r="X24" s="397">
        <v>-557.70000000000005</v>
      </c>
      <c r="Y24" s="397">
        <v>-475.2</v>
      </c>
      <c r="Z24" s="397">
        <v>-452.3</v>
      </c>
      <c r="AA24" s="397">
        <v>-373.6</v>
      </c>
      <c r="AB24" s="397">
        <v>-375.1</v>
      </c>
      <c r="AC24" s="397">
        <v>-362.3</v>
      </c>
      <c r="AD24" s="397">
        <v>-365</v>
      </c>
      <c r="AE24" s="397">
        <v>-382.2</v>
      </c>
      <c r="AF24" s="397">
        <v>-400.2</v>
      </c>
      <c r="AG24" s="397">
        <v>-419.2</v>
      </c>
      <c r="AH24" s="397">
        <v>-421.2</v>
      </c>
      <c r="AI24" s="397">
        <v>-393.74952349543742</v>
      </c>
      <c r="AJ24" s="397">
        <v>-393.21078199973294</v>
      </c>
      <c r="AK24" s="397">
        <v>-391.99279212093518</v>
      </c>
      <c r="AL24" s="397">
        <v>-437.62852837104856</v>
      </c>
      <c r="AM24" s="397">
        <v>-333.45706827810574</v>
      </c>
      <c r="AN24" s="397">
        <v>-376.71131792662527</v>
      </c>
      <c r="AO24" s="397">
        <v>-327.85524327236703</v>
      </c>
      <c r="AP24" s="397">
        <v>-413.10980887095502</v>
      </c>
      <c r="AQ24" s="674">
        <v>-336</v>
      </c>
      <c r="AR24" s="674">
        <v>-322</v>
      </c>
      <c r="AS24" s="674">
        <v>-295</v>
      </c>
      <c r="AT24" s="674">
        <v>-759</v>
      </c>
      <c r="AU24" s="674">
        <v>-699</v>
      </c>
      <c r="AV24" s="674">
        <v>-643</v>
      </c>
      <c r="AW24" s="674">
        <v>-790</v>
      </c>
      <c r="AX24" s="674">
        <v>-7010.1</v>
      </c>
      <c r="AY24" s="674">
        <v>-189.6</v>
      </c>
      <c r="AZ24" s="674">
        <v>-282.61721491000003</v>
      </c>
      <c r="BA24" s="674">
        <v>-354</v>
      </c>
      <c r="BB24" s="674">
        <v>-528</v>
      </c>
      <c r="BC24" s="579"/>
      <c r="BD24" s="579"/>
      <c r="BE24" s="579"/>
    </row>
    <row r="25" spans="1:57" ht="15.75" customHeight="1" x14ac:dyDescent="0.2">
      <c r="AM25" s="575"/>
      <c r="AN25" s="575"/>
      <c r="AO25" s="575"/>
      <c r="AP25" s="575"/>
      <c r="AQ25" s="670"/>
      <c r="AR25" s="670"/>
      <c r="AS25" s="670"/>
      <c r="AT25" s="670"/>
      <c r="AU25" s="670"/>
      <c r="AV25" s="670"/>
      <c r="AW25" s="670"/>
      <c r="AX25" s="670"/>
      <c r="AY25" s="670"/>
      <c r="AZ25" s="670"/>
      <c r="BA25" s="670"/>
      <c r="BB25" s="670"/>
    </row>
    <row r="26" spans="1:57" ht="15.75" customHeight="1" x14ac:dyDescent="0.2">
      <c r="AX26" s="579"/>
      <c r="AY26" s="579"/>
      <c r="AZ26" s="579"/>
      <c r="BA26" s="579"/>
      <c r="BB26" s="579"/>
    </row>
    <row r="29" spans="1:57" ht="15.75" customHeight="1" x14ac:dyDescent="0.2">
      <c r="AM29" s="579"/>
      <c r="AN29" s="579"/>
      <c r="AO29" s="579"/>
      <c r="AP29" s="579"/>
      <c r="AQ29" s="579"/>
      <c r="AR29" s="579"/>
      <c r="AS29" s="579"/>
      <c r="AT29" s="579"/>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BB808"/>
  <sheetViews>
    <sheetView zoomScaleNormal="100" zoomScaleSheetLayoutView="85" workbookViewId="0">
      <pane xSplit="1" ySplit="4" topLeftCell="AU28" activePane="bottomRight" state="frozen"/>
      <selection activeCell="AW14" sqref="AW14"/>
      <selection pane="topRight" activeCell="AW14" sqref="AW14"/>
      <selection pane="bottomLeft" activeCell="AW14" sqref="AW14"/>
      <selection pane="bottomRight"/>
    </sheetView>
  </sheetViews>
  <sheetFormatPr defaultColWidth="12.7109375" defaultRowHeight="15.75" customHeight="1" outlineLevelCol="1" x14ac:dyDescent="0.2"/>
  <cols>
    <col min="1" max="2" width="65.7109375" style="236" customWidth="1"/>
    <col min="3" max="27" width="12.7109375" style="236" hidden="1" customWidth="1" outlineLevel="1"/>
    <col min="28" max="29" width="12.7109375" style="8" hidden="1" customWidth="1" outlineLevel="1"/>
    <col min="30" max="32" width="12.7109375" style="236" hidden="1" customWidth="1" outlineLevel="1"/>
    <col min="33" max="38" width="12.7109375" style="8" hidden="1" customWidth="1" outlineLevel="1"/>
    <col min="39" max="42" width="0" style="8" hidden="1" customWidth="1" outlineLevel="1"/>
    <col min="43" max="43" width="12.7109375" style="8" collapsed="1"/>
    <col min="44" max="45" width="12.7109375" style="8"/>
    <col min="46" max="46" width="12.7109375" style="625"/>
    <col min="47" max="49" width="12.7109375" style="8" customWidth="1"/>
    <col min="50" max="54" width="16.140625" style="8" bestFit="1" customWidth="1"/>
    <col min="55" max="16384" width="12.7109375" style="8"/>
  </cols>
  <sheetData>
    <row r="1" spans="1:54" ht="15.75" customHeight="1" x14ac:dyDescent="0.2">
      <c r="A1" s="387" t="s">
        <v>42</v>
      </c>
      <c r="B1" s="387" t="s">
        <v>161</v>
      </c>
      <c r="C1" s="2"/>
      <c r="D1" s="2"/>
      <c r="E1" s="2"/>
      <c r="F1" s="2"/>
      <c r="G1" s="2"/>
      <c r="H1" s="2"/>
      <c r="I1" s="2"/>
      <c r="J1" s="2"/>
      <c r="K1" s="2"/>
      <c r="L1" s="2"/>
      <c r="M1" s="2"/>
      <c r="N1" s="2"/>
      <c r="O1" s="315"/>
      <c r="P1" s="315"/>
      <c r="Q1" s="315"/>
      <c r="R1" s="315"/>
      <c r="S1" s="315"/>
      <c r="T1" s="315"/>
      <c r="U1" s="315"/>
      <c r="V1" s="315"/>
      <c r="W1" s="315"/>
      <c r="X1" s="2"/>
      <c r="Y1" s="2"/>
      <c r="Z1" s="2"/>
      <c r="AA1" s="2"/>
      <c r="AB1" s="316"/>
      <c r="AC1" s="316"/>
      <c r="AD1" s="2"/>
      <c r="AE1" s="2"/>
      <c r="AF1" s="2"/>
      <c r="AG1" s="316"/>
      <c r="AH1" s="316"/>
      <c r="AI1" s="316"/>
      <c r="AJ1" s="316"/>
      <c r="AK1" s="316"/>
      <c r="AL1" s="316"/>
      <c r="AM1" s="316"/>
      <c r="AN1" s="316"/>
      <c r="AO1" s="316"/>
      <c r="AP1" s="314"/>
      <c r="AQ1" s="314"/>
      <c r="AR1" s="314"/>
      <c r="AS1" s="314"/>
      <c r="AT1" s="314"/>
      <c r="AU1" s="314"/>
      <c r="AV1" s="314" t="s">
        <v>620</v>
      </c>
      <c r="AW1" s="314"/>
      <c r="AX1" s="314"/>
      <c r="AY1" s="314"/>
      <c r="AZ1" s="314"/>
      <c r="BA1" s="314"/>
      <c r="BB1" s="314"/>
    </row>
    <row r="2" spans="1:54" ht="15.75" customHeight="1" x14ac:dyDescent="0.2">
      <c r="A2" s="387"/>
      <c r="B2" s="387"/>
      <c r="C2" s="2"/>
      <c r="D2" s="2"/>
      <c r="E2" s="2"/>
      <c r="F2" s="2"/>
      <c r="G2" s="2"/>
      <c r="H2" s="2"/>
      <c r="I2" s="2"/>
      <c r="J2" s="2"/>
      <c r="K2" s="2"/>
      <c r="L2" s="2"/>
      <c r="M2" s="2"/>
      <c r="N2" s="2"/>
      <c r="O2" s="315" t="s">
        <v>99</v>
      </c>
      <c r="P2" s="315" t="s">
        <v>99</v>
      </c>
      <c r="Q2" s="315" t="s">
        <v>99</v>
      </c>
      <c r="R2" s="315" t="s">
        <v>99</v>
      </c>
      <c r="S2" s="315" t="s">
        <v>99</v>
      </c>
      <c r="T2" s="315" t="s">
        <v>99</v>
      </c>
      <c r="U2" s="315" t="s">
        <v>99</v>
      </c>
      <c r="V2" s="315"/>
      <c r="W2" s="315"/>
      <c r="X2" s="2"/>
      <c r="Y2" s="2"/>
      <c r="Z2" s="2"/>
      <c r="AA2" s="2"/>
      <c r="AB2" s="316"/>
      <c r="AC2" s="316"/>
      <c r="AD2" s="2"/>
      <c r="AE2" s="2"/>
      <c r="AF2" s="2"/>
      <c r="AG2" s="316"/>
      <c r="AH2" s="316"/>
      <c r="AI2" s="316"/>
      <c r="AJ2" s="316"/>
      <c r="AK2" s="316"/>
      <c r="AL2" s="316"/>
      <c r="AM2" s="316"/>
      <c r="AN2" s="316"/>
      <c r="AO2" s="316"/>
      <c r="AP2" s="314"/>
      <c r="AQ2" s="314"/>
      <c r="AR2" s="314"/>
      <c r="AS2" s="314"/>
      <c r="AT2" s="649"/>
      <c r="AU2" s="314"/>
      <c r="AV2" s="314" t="s">
        <v>621</v>
      </c>
      <c r="AW2" s="314"/>
      <c r="AX2" s="314"/>
      <c r="AY2" s="314"/>
      <c r="AZ2" s="314"/>
      <c r="BA2" s="314"/>
      <c r="BB2" s="314"/>
    </row>
    <row r="3" spans="1:54" ht="15.75" customHeight="1" thickBot="1" x14ac:dyDescent="0.25">
      <c r="A3" s="45"/>
      <c r="B3" s="45"/>
      <c r="C3" s="45"/>
      <c r="D3" s="45"/>
      <c r="E3" s="45"/>
      <c r="F3" s="45"/>
      <c r="G3" s="45"/>
      <c r="H3" s="45"/>
      <c r="I3" s="45"/>
      <c r="J3" s="45"/>
      <c r="K3" s="45"/>
      <c r="L3" s="45"/>
      <c r="M3" s="45"/>
      <c r="N3" s="45"/>
      <c r="O3" s="315" t="s">
        <v>100</v>
      </c>
      <c r="P3" s="315" t="s">
        <v>100</v>
      </c>
      <c r="Q3" s="315" t="s">
        <v>100</v>
      </c>
      <c r="R3" s="315" t="s">
        <v>100</v>
      </c>
      <c r="S3" s="315" t="s">
        <v>100</v>
      </c>
      <c r="T3" s="315" t="s">
        <v>100</v>
      </c>
      <c r="U3" s="315" t="s">
        <v>100</v>
      </c>
      <c r="V3" s="315"/>
      <c r="W3" s="315"/>
      <c r="X3" s="2"/>
      <c r="Y3" s="2"/>
      <c r="Z3" s="2"/>
      <c r="AA3" s="2"/>
      <c r="AB3" s="316"/>
      <c r="AC3" s="316"/>
      <c r="AD3" s="2"/>
      <c r="AE3" s="2"/>
      <c r="AF3" s="2"/>
      <c r="AG3" s="316"/>
      <c r="AH3" s="316"/>
      <c r="AI3" s="316"/>
      <c r="AJ3" s="316"/>
      <c r="AK3" s="410"/>
      <c r="AL3" s="316"/>
      <c r="AM3" s="316"/>
      <c r="AN3" s="316"/>
      <c r="AO3" s="316"/>
      <c r="AP3" s="316"/>
      <c r="AQ3" s="316"/>
      <c r="AR3" s="316"/>
      <c r="AS3" s="316"/>
      <c r="AT3" s="410"/>
      <c r="AU3" s="316"/>
      <c r="AV3" s="316"/>
      <c r="AW3" s="316"/>
      <c r="AX3" s="316"/>
      <c r="AY3" s="316"/>
      <c r="AZ3" s="316"/>
      <c r="BA3" s="316"/>
      <c r="BB3" s="316"/>
    </row>
    <row r="4" spans="1:54" s="4" customFormat="1" ht="15.75" customHeight="1" thickBot="1" x14ac:dyDescent="0.25">
      <c r="A4" s="334" t="s">
        <v>325</v>
      </c>
      <c r="B4" s="335" t="s">
        <v>162</v>
      </c>
      <c r="C4" s="335" t="s">
        <v>22</v>
      </c>
      <c r="D4" s="335" t="s">
        <v>23</v>
      </c>
      <c r="E4" s="335" t="s">
        <v>24</v>
      </c>
      <c r="F4" s="335" t="s">
        <v>25</v>
      </c>
      <c r="G4" s="335" t="s">
        <v>26</v>
      </c>
      <c r="H4" s="335" t="s">
        <v>27</v>
      </c>
      <c r="I4" s="335" t="s">
        <v>28</v>
      </c>
      <c r="J4" s="335" t="s">
        <v>29</v>
      </c>
      <c r="K4" s="335" t="s">
        <v>30</v>
      </c>
      <c r="L4" s="335" t="s">
        <v>31</v>
      </c>
      <c r="M4" s="335" t="s">
        <v>32</v>
      </c>
      <c r="N4" s="335" t="s">
        <v>33</v>
      </c>
      <c r="O4" s="335" t="s">
        <v>34</v>
      </c>
      <c r="P4" s="335" t="s">
        <v>35</v>
      </c>
      <c r="Q4" s="335" t="s">
        <v>36</v>
      </c>
      <c r="R4" s="335" t="s">
        <v>37</v>
      </c>
      <c r="S4" s="335" t="s">
        <v>38</v>
      </c>
      <c r="T4" s="335" t="s">
        <v>39</v>
      </c>
      <c r="U4" s="335" t="s">
        <v>40</v>
      </c>
      <c r="V4" s="335" t="s">
        <v>41</v>
      </c>
      <c r="W4" s="335" t="s">
        <v>101</v>
      </c>
      <c r="X4" s="335" t="s">
        <v>102</v>
      </c>
      <c r="Y4" s="335" t="s">
        <v>104</v>
      </c>
      <c r="Z4" s="336" t="s">
        <v>110</v>
      </c>
      <c r="AA4" s="336" t="s">
        <v>105</v>
      </c>
      <c r="AB4" s="336" t="s">
        <v>106</v>
      </c>
      <c r="AC4" s="336" t="s">
        <v>107</v>
      </c>
      <c r="AD4" s="336" t="s">
        <v>109</v>
      </c>
      <c r="AE4" s="336" t="s">
        <v>111</v>
      </c>
      <c r="AF4" s="336" t="s">
        <v>113</v>
      </c>
      <c r="AG4" s="336" t="s">
        <v>114</v>
      </c>
      <c r="AH4" s="336" t="s">
        <v>115</v>
      </c>
      <c r="AI4" s="336" t="s">
        <v>116</v>
      </c>
      <c r="AJ4" s="336" t="s">
        <v>117</v>
      </c>
      <c r="AK4" s="336" t="s">
        <v>118</v>
      </c>
      <c r="AL4" s="336" t="s">
        <v>119</v>
      </c>
      <c r="AM4" s="336" t="s">
        <v>120</v>
      </c>
      <c r="AN4" s="336" t="s">
        <v>200</v>
      </c>
      <c r="AO4" s="336" t="s">
        <v>201</v>
      </c>
      <c r="AP4" s="336" t="s">
        <v>431</v>
      </c>
      <c r="AQ4" s="336" t="s">
        <v>646</v>
      </c>
      <c r="AR4" s="336" t="s">
        <v>653</v>
      </c>
      <c r="AS4" s="336" t="s">
        <v>664</v>
      </c>
      <c r="AT4" s="336" t="s">
        <v>796</v>
      </c>
      <c r="AU4" s="336" t="s">
        <v>810</v>
      </c>
      <c r="AV4" s="336" t="s">
        <v>828</v>
      </c>
      <c r="AW4" s="336" t="s">
        <v>905</v>
      </c>
      <c r="AX4" s="336" t="s">
        <v>913</v>
      </c>
      <c r="AY4" s="336" t="s">
        <v>927</v>
      </c>
      <c r="AZ4" s="336" t="s">
        <v>929</v>
      </c>
      <c r="BA4" s="336" t="s">
        <v>931</v>
      </c>
      <c r="BB4" s="336" t="s">
        <v>933</v>
      </c>
    </row>
    <row r="5" spans="1:54" ht="15.75" customHeight="1" x14ac:dyDescent="0.2">
      <c r="A5" s="33" t="s">
        <v>43</v>
      </c>
      <c r="B5" s="116" t="s">
        <v>163</v>
      </c>
      <c r="C5" s="277">
        <v>4076.826</v>
      </c>
      <c r="D5" s="277">
        <v>2861.3629999999998</v>
      </c>
      <c r="E5" s="277">
        <v>4899.4129999999996</v>
      </c>
      <c r="F5" s="277">
        <v>7094.35</v>
      </c>
      <c r="G5" s="277">
        <v>3372.922</v>
      </c>
      <c r="H5" s="277">
        <v>4925.8029999999999</v>
      </c>
      <c r="I5" s="277">
        <v>3943.3119999999999</v>
      </c>
      <c r="J5" s="277">
        <v>6182.4120000000003</v>
      </c>
      <c r="K5" s="277">
        <v>4713.2539999999999</v>
      </c>
      <c r="L5" s="277">
        <v>7643.5389999999998</v>
      </c>
      <c r="M5" s="277">
        <v>7743.48</v>
      </c>
      <c r="N5" s="277">
        <v>9142.1679999999997</v>
      </c>
      <c r="O5" s="277">
        <v>6125.5479999999998</v>
      </c>
      <c r="P5" s="277">
        <v>8837.3880000000008</v>
      </c>
      <c r="Q5" s="277">
        <v>6718.06</v>
      </c>
      <c r="R5" s="277">
        <v>10289.450999999999</v>
      </c>
      <c r="S5" s="277">
        <v>7759.2479999999996</v>
      </c>
      <c r="T5" s="277">
        <v>5658.0460000000003</v>
      </c>
      <c r="U5" s="277">
        <v>7602.63</v>
      </c>
      <c r="V5" s="277">
        <v>7246.12</v>
      </c>
      <c r="W5" s="277">
        <v>9556.02</v>
      </c>
      <c r="X5" s="277">
        <v>9910.9079999999994</v>
      </c>
      <c r="Y5" s="277">
        <v>8636.84</v>
      </c>
      <c r="Z5" s="277">
        <v>11738.370999999999</v>
      </c>
      <c r="AA5" s="277">
        <v>10090.058000000001</v>
      </c>
      <c r="AB5" s="277">
        <v>11934.626</v>
      </c>
      <c r="AC5" s="277">
        <v>8181.3969999999999</v>
      </c>
      <c r="AD5" s="277">
        <v>13743.864</v>
      </c>
      <c r="AE5" s="277">
        <v>15857.607</v>
      </c>
      <c r="AF5" s="277">
        <v>12153.183999999999</v>
      </c>
      <c r="AG5" s="277">
        <v>14345.681</v>
      </c>
      <c r="AH5" s="117">
        <v>13325.099999999999</v>
      </c>
      <c r="AI5" s="277">
        <v>14087</v>
      </c>
      <c r="AJ5" s="411">
        <v>13637</v>
      </c>
      <c r="AK5" s="244">
        <v>16880</v>
      </c>
      <c r="AL5" s="244">
        <v>17810</v>
      </c>
      <c r="AM5" s="57">
        <v>16268</v>
      </c>
      <c r="AN5" s="57">
        <v>9973</v>
      </c>
      <c r="AO5" s="57">
        <v>13372</v>
      </c>
      <c r="AP5" s="244">
        <v>22925</v>
      </c>
      <c r="AQ5" s="57">
        <v>15420</v>
      </c>
      <c r="AR5" s="57">
        <v>12901</v>
      </c>
      <c r="AS5" s="57">
        <v>13252</v>
      </c>
      <c r="AT5" s="250">
        <v>14677</v>
      </c>
      <c r="AU5" s="250">
        <v>11410</v>
      </c>
      <c r="AV5" s="250">
        <v>3687</v>
      </c>
      <c r="AW5" s="648">
        <v>3736</v>
      </c>
      <c r="AX5" s="648">
        <v>7474</v>
      </c>
      <c r="AY5" s="648">
        <v>4274.5940929999997</v>
      </c>
      <c r="AZ5" s="648">
        <v>3945</v>
      </c>
      <c r="BA5" s="648">
        <v>3963</v>
      </c>
      <c r="BB5" s="648">
        <v>11587</v>
      </c>
    </row>
    <row r="6" spans="1:54" ht="15.75" customHeight="1" x14ac:dyDescent="0.2">
      <c r="A6" s="34" t="s">
        <v>44</v>
      </c>
      <c r="B6" s="37" t="s">
        <v>164</v>
      </c>
      <c r="C6" s="274">
        <v>4105.1559999999999</v>
      </c>
      <c r="D6" s="274">
        <v>4606.6980000000003</v>
      </c>
      <c r="E6" s="274">
        <v>1911.105</v>
      </c>
      <c r="F6" s="274">
        <v>2023.0550000000001</v>
      </c>
      <c r="G6" s="274">
        <v>2360.1959999999999</v>
      </c>
      <c r="H6" s="274">
        <v>3091.6309999999999</v>
      </c>
      <c r="I6" s="274">
        <v>1510.8589999999999</v>
      </c>
      <c r="J6" s="274">
        <v>2307.0320000000002</v>
      </c>
      <c r="K6" s="274">
        <v>2819.4369999999999</v>
      </c>
      <c r="L6" s="274">
        <v>2225.799</v>
      </c>
      <c r="M6" s="274">
        <v>3483.529</v>
      </c>
      <c r="N6" s="274">
        <v>2396.2269999999999</v>
      </c>
      <c r="O6" s="274">
        <v>1926.5889999999999</v>
      </c>
      <c r="P6" s="274">
        <v>2761.3159999999998</v>
      </c>
      <c r="Q6" s="274">
        <v>5163.8450000000003</v>
      </c>
      <c r="R6" s="274">
        <v>3392.4859999999999</v>
      </c>
      <c r="S6" s="274">
        <v>1729.557</v>
      </c>
      <c r="T6" s="274">
        <v>3243.2950000000001</v>
      </c>
      <c r="U6" s="274">
        <v>5208.08</v>
      </c>
      <c r="V6" s="274">
        <v>1893.441</v>
      </c>
      <c r="W6" s="274">
        <v>5000.0370000000003</v>
      </c>
      <c r="X6" s="274">
        <v>2470.0740000000001</v>
      </c>
      <c r="Y6" s="274">
        <v>3153.1970000000001</v>
      </c>
      <c r="Z6" s="274">
        <v>2486.6860000000001</v>
      </c>
      <c r="AA6" s="274">
        <v>4567.1580000000004</v>
      </c>
      <c r="AB6" s="274">
        <v>3673.22</v>
      </c>
      <c r="AC6" s="274">
        <v>4113.1350000000002</v>
      </c>
      <c r="AD6" s="274">
        <v>4552.9719999999998</v>
      </c>
      <c r="AE6" s="274">
        <v>2522.4589999999998</v>
      </c>
      <c r="AF6" s="274">
        <v>4378.76</v>
      </c>
      <c r="AG6" s="274">
        <v>3723.386</v>
      </c>
      <c r="AH6" s="102">
        <v>5345.4</v>
      </c>
      <c r="AI6" s="274">
        <v>5659</v>
      </c>
      <c r="AJ6" s="105">
        <v>3339</v>
      </c>
      <c r="AK6" s="239">
        <v>3651</v>
      </c>
      <c r="AL6" s="239">
        <v>5233</v>
      </c>
      <c r="AM6" s="237">
        <v>3764</v>
      </c>
      <c r="AN6" s="237">
        <v>4973</v>
      </c>
      <c r="AO6" s="237">
        <v>8226</v>
      </c>
      <c r="AP6" s="239">
        <v>7661</v>
      </c>
      <c r="AQ6" s="237">
        <v>6207</v>
      </c>
      <c r="AR6" s="237">
        <v>3267</v>
      </c>
      <c r="AS6" s="57">
        <v>3859</v>
      </c>
      <c r="AT6" s="250">
        <v>4092</v>
      </c>
      <c r="AU6" s="250">
        <v>5699</v>
      </c>
      <c r="AV6" s="250">
        <v>2706</v>
      </c>
      <c r="AW6" s="237">
        <v>2637</v>
      </c>
      <c r="AX6" s="237">
        <v>2557</v>
      </c>
      <c r="AY6" s="237">
        <v>2664.086256</v>
      </c>
      <c r="AZ6" s="237">
        <v>3480</v>
      </c>
      <c r="BA6" s="237">
        <v>4683</v>
      </c>
      <c r="BB6" s="237">
        <v>9010</v>
      </c>
    </row>
    <row r="7" spans="1:54" s="395" customFormat="1" ht="29.25" hidden="1" customHeight="1" x14ac:dyDescent="0.2">
      <c r="A7" s="409" t="s">
        <v>752</v>
      </c>
      <c r="B7" s="409" t="s">
        <v>337</v>
      </c>
      <c r="C7" s="242" t="s">
        <v>122</v>
      </c>
      <c r="D7" s="242" t="s">
        <v>122</v>
      </c>
      <c r="E7" s="242" t="s">
        <v>122</v>
      </c>
      <c r="F7" s="242" t="s">
        <v>122</v>
      </c>
      <c r="G7" s="242" t="s">
        <v>122</v>
      </c>
      <c r="H7" s="242" t="s">
        <v>122</v>
      </c>
      <c r="I7" s="242" t="s">
        <v>122</v>
      </c>
      <c r="J7" s="242" t="s">
        <v>122</v>
      </c>
      <c r="K7" s="242" t="s">
        <v>122</v>
      </c>
      <c r="L7" s="242" t="s">
        <v>122</v>
      </c>
      <c r="M7" s="242" t="s">
        <v>122</v>
      </c>
      <c r="N7" s="242" t="s">
        <v>122</v>
      </c>
      <c r="O7" s="242" t="s">
        <v>122</v>
      </c>
      <c r="P7" s="242" t="s">
        <v>122</v>
      </c>
      <c r="Q7" s="242" t="s">
        <v>122</v>
      </c>
      <c r="R7" s="242" t="s">
        <v>122</v>
      </c>
      <c r="S7" s="242" t="s">
        <v>122</v>
      </c>
      <c r="T7" s="242" t="s">
        <v>122</v>
      </c>
      <c r="U7" s="242" t="s">
        <v>122</v>
      </c>
      <c r="V7" s="242" t="s">
        <v>122</v>
      </c>
      <c r="W7" s="242" t="s">
        <v>122</v>
      </c>
      <c r="X7" s="242" t="s">
        <v>122</v>
      </c>
      <c r="Y7" s="242" t="s">
        <v>122</v>
      </c>
      <c r="Z7" s="242" t="s">
        <v>122</v>
      </c>
      <c r="AA7" s="242" t="s">
        <v>122</v>
      </c>
      <c r="AB7" s="242" t="s">
        <v>122</v>
      </c>
      <c r="AC7" s="242" t="s">
        <v>122</v>
      </c>
      <c r="AD7" s="242" t="s">
        <v>122</v>
      </c>
      <c r="AE7" s="242" t="s">
        <v>122</v>
      </c>
      <c r="AF7" s="242" t="s">
        <v>122</v>
      </c>
      <c r="AG7" s="242" t="s">
        <v>122</v>
      </c>
      <c r="AH7" s="242" t="s">
        <v>122</v>
      </c>
      <c r="AI7" s="242" t="s">
        <v>122</v>
      </c>
      <c r="AJ7" s="242" t="s">
        <v>122</v>
      </c>
      <c r="AK7" s="242" t="s">
        <v>122</v>
      </c>
      <c r="AL7" s="242">
        <v>0</v>
      </c>
      <c r="AM7" s="242">
        <v>1</v>
      </c>
      <c r="AN7" s="242">
        <v>0</v>
      </c>
      <c r="AO7" s="242">
        <v>0</v>
      </c>
      <c r="AP7" s="242">
        <v>0</v>
      </c>
      <c r="AQ7" s="242">
        <v>0</v>
      </c>
      <c r="AR7" s="242">
        <v>0</v>
      </c>
      <c r="AS7" s="242">
        <v>0</v>
      </c>
      <c r="AT7" s="241">
        <v>0</v>
      </c>
      <c r="AU7" s="242">
        <v>0</v>
      </c>
      <c r="AV7" s="242">
        <v>0</v>
      </c>
      <c r="AW7" s="644"/>
      <c r="AX7" s="644"/>
      <c r="AY7" s="644">
        <v>0</v>
      </c>
      <c r="AZ7" s="644"/>
      <c r="BA7" s="644"/>
      <c r="BB7" s="644"/>
    </row>
    <row r="8" spans="1:54" s="395" customFormat="1" ht="0.75" customHeight="1" x14ac:dyDescent="0.2">
      <c r="A8" s="409" t="s">
        <v>921</v>
      </c>
      <c r="B8" s="409" t="s">
        <v>754</v>
      </c>
      <c r="C8" s="242" t="s">
        <v>122</v>
      </c>
      <c r="D8" s="242" t="s">
        <v>122</v>
      </c>
      <c r="E8" s="242" t="s">
        <v>122</v>
      </c>
      <c r="F8" s="242" t="s">
        <v>122</v>
      </c>
      <c r="G8" s="242" t="s">
        <v>122</v>
      </c>
      <c r="H8" s="242" t="s">
        <v>122</v>
      </c>
      <c r="I8" s="242" t="s">
        <v>122</v>
      </c>
      <c r="J8" s="242" t="s">
        <v>122</v>
      </c>
      <c r="K8" s="242" t="s">
        <v>122</v>
      </c>
      <c r="L8" s="242" t="s">
        <v>122</v>
      </c>
      <c r="M8" s="242" t="s">
        <v>122</v>
      </c>
      <c r="N8" s="242" t="s">
        <v>122</v>
      </c>
      <c r="O8" s="242" t="s">
        <v>122</v>
      </c>
      <c r="P8" s="242" t="s">
        <v>122</v>
      </c>
      <c r="Q8" s="242" t="s">
        <v>122</v>
      </c>
      <c r="R8" s="242" t="s">
        <v>122</v>
      </c>
      <c r="S8" s="242" t="s">
        <v>122</v>
      </c>
      <c r="T8" s="242" t="s">
        <v>122</v>
      </c>
      <c r="U8" s="242" t="s">
        <v>122</v>
      </c>
      <c r="V8" s="242" t="s">
        <v>122</v>
      </c>
      <c r="W8" s="242" t="s">
        <v>122</v>
      </c>
      <c r="X8" s="242" t="s">
        <v>122</v>
      </c>
      <c r="Y8" s="242" t="s">
        <v>122</v>
      </c>
      <c r="Z8" s="242" t="s">
        <v>122</v>
      </c>
      <c r="AA8" s="242" t="s">
        <v>122</v>
      </c>
      <c r="AB8" s="242" t="s">
        <v>122</v>
      </c>
      <c r="AC8" s="242" t="s">
        <v>122</v>
      </c>
      <c r="AD8" s="242" t="s">
        <v>122</v>
      </c>
      <c r="AE8" s="242" t="s">
        <v>122</v>
      </c>
      <c r="AF8" s="242" t="s">
        <v>122</v>
      </c>
      <c r="AG8" s="242" t="s">
        <v>122</v>
      </c>
      <c r="AH8" s="242" t="s">
        <v>122</v>
      </c>
      <c r="AI8" s="242" t="s">
        <v>122</v>
      </c>
      <c r="AJ8" s="242" t="s">
        <v>122</v>
      </c>
      <c r="AK8" s="242" t="s">
        <v>122</v>
      </c>
      <c r="AL8" s="242">
        <v>0</v>
      </c>
      <c r="AM8" s="242">
        <v>0</v>
      </c>
      <c r="AN8" s="242">
        <v>0</v>
      </c>
      <c r="AO8" s="242">
        <v>0</v>
      </c>
      <c r="AP8" s="242">
        <v>0</v>
      </c>
      <c r="AQ8" s="242">
        <v>0</v>
      </c>
      <c r="AR8" s="242">
        <v>0</v>
      </c>
      <c r="AS8" s="242">
        <v>0</v>
      </c>
      <c r="AT8" s="241">
        <v>0</v>
      </c>
      <c r="AU8" s="242">
        <v>0</v>
      </c>
      <c r="AV8" s="242">
        <v>0</v>
      </c>
      <c r="AW8" s="242"/>
      <c r="AX8" s="242"/>
      <c r="AY8" s="242">
        <v>0</v>
      </c>
      <c r="AZ8" s="242"/>
      <c r="BA8" s="242"/>
      <c r="BB8" s="242"/>
    </row>
    <row r="9" spans="1:54" s="395" customFormat="1" ht="15" customHeight="1" x14ac:dyDescent="0.2">
      <c r="A9" s="409" t="s">
        <v>753</v>
      </c>
      <c r="B9" s="409" t="s">
        <v>684</v>
      </c>
      <c r="C9" s="242" t="s">
        <v>122</v>
      </c>
      <c r="D9" s="242" t="s">
        <v>122</v>
      </c>
      <c r="E9" s="242" t="s">
        <v>122</v>
      </c>
      <c r="F9" s="242" t="s">
        <v>122</v>
      </c>
      <c r="G9" s="242" t="s">
        <v>122</v>
      </c>
      <c r="H9" s="242" t="s">
        <v>122</v>
      </c>
      <c r="I9" s="242" t="s">
        <v>122</v>
      </c>
      <c r="J9" s="242" t="s">
        <v>122</v>
      </c>
      <c r="K9" s="242" t="s">
        <v>122</v>
      </c>
      <c r="L9" s="242" t="s">
        <v>122</v>
      </c>
      <c r="M9" s="242" t="s">
        <v>122</v>
      </c>
      <c r="N9" s="242" t="s">
        <v>122</v>
      </c>
      <c r="O9" s="242" t="s">
        <v>122</v>
      </c>
      <c r="P9" s="242" t="s">
        <v>122</v>
      </c>
      <c r="Q9" s="242" t="s">
        <v>122</v>
      </c>
      <c r="R9" s="242" t="s">
        <v>122</v>
      </c>
      <c r="S9" s="242" t="s">
        <v>122</v>
      </c>
      <c r="T9" s="242" t="s">
        <v>122</v>
      </c>
      <c r="U9" s="242" t="s">
        <v>122</v>
      </c>
      <c r="V9" s="242" t="s">
        <v>122</v>
      </c>
      <c r="W9" s="242" t="s">
        <v>122</v>
      </c>
      <c r="X9" s="242" t="s">
        <v>122</v>
      </c>
      <c r="Y9" s="242" t="s">
        <v>122</v>
      </c>
      <c r="Z9" s="242" t="s">
        <v>122</v>
      </c>
      <c r="AA9" s="242" t="s">
        <v>122</v>
      </c>
      <c r="AB9" s="242" t="s">
        <v>122</v>
      </c>
      <c r="AC9" s="242" t="s">
        <v>122</v>
      </c>
      <c r="AD9" s="242" t="s">
        <v>122</v>
      </c>
      <c r="AE9" s="242" t="s">
        <v>122</v>
      </c>
      <c r="AF9" s="242" t="s">
        <v>122</v>
      </c>
      <c r="AG9" s="242" t="s">
        <v>122</v>
      </c>
      <c r="AH9" s="242" t="s">
        <v>122</v>
      </c>
      <c r="AI9" s="242" t="s">
        <v>122</v>
      </c>
      <c r="AJ9" s="242" t="s">
        <v>122</v>
      </c>
      <c r="AK9" s="242" t="s">
        <v>122</v>
      </c>
      <c r="AL9" s="241">
        <v>5233</v>
      </c>
      <c r="AM9" s="240">
        <v>3763</v>
      </c>
      <c r="AN9" s="240">
        <v>4973</v>
      </c>
      <c r="AO9" s="240">
        <v>8226</v>
      </c>
      <c r="AP9" s="241">
        <v>7661</v>
      </c>
      <c r="AQ9" s="240">
        <v>6207</v>
      </c>
      <c r="AR9" s="240">
        <v>3267</v>
      </c>
      <c r="AS9" s="240">
        <v>3859</v>
      </c>
      <c r="AT9" s="58">
        <v>4092</v>
      </c>
      <c r="AU9" s="240">
        <v>5699</v>
      </c>
      <c r="AV9" s="240">
        <v>2706</v>
      </c>
      <c r="AW9" s="240">
        <v>2637</v>
      </c>
      <c r="AX9" s="240">
        <v>2557</v>
      </c>
      <c r="AY9" s="240">
        <v>2664.086256</v>
      </c>
      <c r="AZ9" s="240">
        <v>3480</v>
      </c>
      <c r="BA9" s="240">
        <v>4683</v>
      </c>
      <c r="BB9" s="240">
        <v>9010</v>
      </c>
    </row>
    <row r="10" spans="1:54" ht="29.25" hidden="1" customHeight="1" x14ac:dyDescent="0.2">
      <c r="A10" s="103" t="s">
        <v>125</v>
      </c>
      <c r="B10" s="104" t="s">
        <v>165</v>
      </c>
      <c r="C10" s="274">
        <v>1484.85</v>
      </c>
      <c r="D10" s="274">
        <v>1742.9880000000001</v>
      </c>
      <c r="E10" s="274">
        <v>2412.953</v>
      </c>
      <c r="F10" s="274">
        <v>2212.9549999999999</v>
      </c>
      <c r="G10" s="274">
        <v>3176.223</v>
      </c>
      <c r="H10" s="274">
        <v>3578.9879999999998</v>
      </c>
      <c r="I10" s="274">
        <v>2780.5039999999999</v>
      </c>
      <c r="J10" s="274">
        <v>1503.6489999999999</v>
      </c>
      <c r="K10" s="274">
        <v>3329.2489999999998</v>
      </c>
      <c r="L10" s="274">
        <v>1618.3389999999999</v>
      </c>
      <c r="M10" s="274">
        <v>813.84799999999996</v>
      </c>
      <c r="N10" s="274">
        <v>1311.0889999999999</v>
      </c>
      <c r="O10" s="274">
        <v>2447.6770000000001</v>
      </c>
      <c r="P10" s="274">
        <v>389.61</v>
      </c>
      <c r="Q10" s="274">
        <v>763.01400000000001</v>
      </c>
      <c r="R10" s="274">
        <v>277.56599999999997</v>
      </c>
      <c r="S10" s="274">
        <v>2627.2109999999998</v>
      </c>
      <c r="T10" s="274">
        <v>3376.991</v>
      </c>
      <c r="U10" s="274">
        <v>2024.575</v>
      </c>
      <c r="V10" s="274">
        <v>479.88099999999997</v>
      </c>
      <c r="W10" s="274">
        <v>1489.421</v>
      </c>
      <c r="X10" s="274">
        <v>1184.22</v>
      </c>
      <c r="Y10" s="274">
        <v>2928.152</v>
      </c>
      <c r="Z10" s="274">
        <v>1924.4259999999999</v>
      </c>
      <c r="AA10" s="274">
        <v>1813.91</v>
      </c>
      <c r="AB10" s="274">
        <v>1532.183</v>
      </c>
      <c r="AC10" s="274">
        <v>2526.087</v>
      </c>
      <c r="AD10" s="274">
        <v>783.19899999999996</v>
      </c>
      <c r="AE10" s="274">
        <v>2308.701</v>
      </c>
      <c r="AF10" s="274">
        <v>2876.0529999999999</v>
      </c>
      <c r="AG10" s="274">
        <v>1634.681</v>
      </c>
      <c r="AH10" s="102">
        <v>326.40000000000003</v>
      </c>
      <c r="AI10" s="274">
        <v>1381</v>
      </c>
      <c r="AJ10" s="105">
        <v>1499</v>
      </c>
      <c r="AK10" s="239">
        <v>1838</v>
      </c>
      <c r="AL10" s="105">
        <v>431</v>
      </c>
      <c r="AM10" s="105" t="s">
        <v>122</v>
      </c>
      <c r="AN10" s="105" t="s">
        <v>122</v>
      </c>
      <c r="AO10" s="105" t="s">
        <v>122</v>
      </c>
      <c r="AP10" s="105" t="s">
        <v>122</v>
      </c>
      <c r="AQ10" s="105" t="s">
        <v>122</v>
      </c>
      <c r="AR10" s="105" t="s">
        <v>122</v>
      </c>
      <c r="AS10" s="105" t="s">
        <v>122</v>
      </c>
      <c r="AT10" s="105" t="s">
        <v>122</v>
      </c>
      <c r="AU10" s="105" t="s">
        <v>122</v>
      </c>
      <c r="AV10" s="105" t="s">
        <v>122</v>
      </c>
      <c r="AW10" s="105"/>
      <c r="AX10" s="105"/>
      <c r="AY10" s="105">
        <v>0</v>
      </c>
      <c r="AZ10" s="105"/>
      <c r="BA10" s="105"/>
      <c r="BB10" s="105"/>
    </row>
    <row r="11" spans="1:54" ht="15.75" hidden="1" customHeight="1" x14ac:dyDescent="0.2">
      <c r="A11" s="103" t="s">
        <v>45</v>
      </c>
      <c r="B11" s="104" t="s">
        <v>166</v>
      </c>
      <c r="C11" s="274">
        <v>3281.4749999999999</v>
      </c>
      <c r="D11" s="274">
        <v>3079.712</v>
      </c>
      <c r="E11" s="274">
        <v>2433.259</v>
      </c>
      <c r="F11" s="274">
        <v>2029.1220000000001</v>
      </c>
      <c r="G11" s="274">
        <v>2321.8519999999999</v>
      </c>
      <c r="H11" s="274">
        <v>1853.6379999999999</v>
      </c>
      <c r="I11" s="274">
        <v>2419.8180000000002</v>
      </c>
      <c r="J11" s="274">
        <v>1719.085</v>
      </c>
      <c r="K11" s="274">
        <v>1838.9110000000001</v>
      </c>
      <c r="L11" s="274">
        <v>1695.3150000000001</v>
      </c>
      <c r="M11" s="274">
        <v>3019.277</v>
      </c>
      <c r="N11" s="274">
        <v>3064.7330000000002</v>
      </c>
      <c r="O11" s="274">
        <v>2852.895</v>
      </c>
      <c r="P11" s="274">
        <v>2857.2089999999998</v>
      </c>
      <c r="Q11" s="274">
        <v>3533.57</v>
      </c>
      <c r="R11" s="274">
        <v>3860.5610000000001</v>
      </c>
      <c r="S11" s="274">
        <v>3463.5729999999999</v>
      </c>
      <c r="T11" s="274">
        <v>3324.3739999999998</v>
      </c>
      <c r="U11" s="274">
        <v>2814.1619999999998</v>
      </c>
      <c r="V11" s="274">
        <v>3000.86</v>
      </c>
      <c r="W11" s="274">
        <v>2747.203</v>
      </c>
      <c r="X11" s="274">
        <v>3385.895</v>
      </c>
      <c r="Y11" s="274">
        <v>4539.4930000000004</v>
      </c>
      <c r="Z11" s="274">
        <v>5494.8220000000001</v>
      </c>
      <c r="AA11" s="274">
        <v>5598.1319999999996</v>
      </c>
      <c r="AB11" s="274">
        <v>3976.7739999999999</v>
      </c>
      <c r="AC11" s="274">
        <v>4376.549</v>
      </c>
      <c r="AD11" s="274">
        <v>4347.2690000000002</v>
      </c>
      <c r="AE11" s="274">
        <v>2991.6439999999998</v>
      </c>
      <c r="AF11" s="274">
        <v>3042.9670000000001</v>
      </c>
      <c r="AG11" s="274">
        <v>2638.6979999999999</v>
      </c>
      <c r="AH11" s="102">
        <v>2900.6</v>
      </c>
      <c r="AI11" s="274">
        <v>2748</v>
      </c>
      <c r="AJ11" s="105">
        <v>2138</v>
      </c>
      <c r="AK11" s="239">
        <v>2572</v>
      </c>
      <c r="AL11" s="239">
        <v>2598</v>
      </c>
      <c r="AM11" s="105" t="s">
        <v>122</v>
      </c>
      <c r="AN11" s="105" t="s">
        <v>122</v>
      </c>
      <c r="AO11" s="105" t="s">
        <v>122</v>
      </c>
      <c r="AP11" s="105" t="s">
        <v>122</v>
      </c>
      <c r="AQ11" s="105" t="s">
        <v>122</v>
      </c>
      <c r="AR11" s="105" t="s">
        <v>122</v>
      </c>
      <c r="AS11" s="105" t="s">
        <v>122</v>
      </c>
      <c r="AT11" s="105" t="s">
        <v>122</v>
      </c>
      <c r="AU11" s="105" t="s">
        <v>122</v>
      </c>
      <c r="AV11" s="105" t="s">
        <v>122</v>
      </c>
      <c r="AW11" s="105"/>
      <c r="AX11" s="105"/>
      <c r="AY11" s="105">
        <v>0</v>
      </c>
      <c r="AZ11" s="105"/>
      <c r="BA11" s="105"/>
      <c r="BB11" s="105"/>
    </row>
    <row r="12" spans="1:54" ht="15.75" customHeight="1" x14ac:dyDescent="0.2">
      <c r="A12" s="103" t="s">
        <v>124</v>
      </c>
      <c r="B12" s="104" t="s">
        <v>167</v>
      </c>
      <c r="C12" s="239" t="s">
        <v>122</v>
      </c>
      <c r="D12" s="239" t="s">
        <v>122</v>
      </c>
      <c r="E12" s="239" t="s">
        <v>122</v>
      </c>
      <c r="F12" s="239" t="s">
        <v>122</v>
      </c>
      <c r="G12" s="239" t="s">
        <v>122</v>
      </c>
      <c r="H12" s="239" t="s">
        <v>122</v>
      </c>
      <c r="I12" s="239" t="s">
        <v>122</v>
      </c>
      <c r="J12" s="239" t="s">
        <v>122</v>
      </c>
      <c r="K12" s="239" t="s">
        <v>122</v>
      </c>
      <c r="L12" s="239" t="s">
        <v>122</v>
      </c>
      <c r="M12" s="239" t="s">
        <v>122</v>
      </c>
      <c r="N12" s="239" t="s">
        <v>122</v>
      </c>
      <c r="O12" s="239" t="s">
        <v>122</v>
      </c>
      <c r="P12" s="239" t="s">
        <v>122</v>
      </c>
      <c r="Q12" s="239" t="s">
        <v>122</v>
      </c>
      <c r="R12" s="239" t="s">
        <v>122</v>
      </c>
      <c r="S12" s="239" t="s">
        <v>122</v>
      </c>
      <c r="T12" s="239" t="s">
        <v>122</v>
      </c>
      <c r="U12" s="239" t="s">
        <v>122</v>
      </c>
      <c r="V12" s="239" t="s">
        <v>122</v>
      </c>
      <c r="W12" s="239" t="s">
        <v>122</v>
      </c>
      <c r="X12" s="239" t="s">
        <v>122</v>
      </c>
      <c r="Y12" s="239" t="s">
        <v>122</v>
      </c>
      <c r="Z12" s="239" t="s">
        <v>122</v>
      </c>
      <c r="AA12" s="239" t="s">
        <v>122</v>
      </c>
      <c r="AB12" s="239" t="s">
        <v>122</v>
      </c>
      <c r="AC12" s="239" t="s">
        <v>122</v>
      </c>
      <c r="AD12" s="239" t="s">
        <v>122</v>
      </c>
      <c r="AE12" s="239" t="s">
        <v>122</v>
      </c>
      <c r="AF12" s="239" t="s">
        <v>122</v>
      </c>
      <c r="AG12" s="239" t="s">
        <v>122</v>
      </c>
      <c r="AH12" s="239" t="s">
        <v>122</v>
      </c>
      <c r="AI12" s="239" t="s">
        <v>122</v>
      </c>
      <c r="AJ12" s="239" t="s">
        <v>122</v>
      </c>
      <c r="AK12" s="239" t="s">
        <v>122</v>
      </c>
      <c r="AL12" s="239">
        <v>887</v>
      </c>
      <c r="AM12" s="229">
        <v>772</v>
      </c>
      <c r="AN12" s="229">
        <v>742</v>
      </c>
      <c r="AO12" s="229">
        <v>496</v>
      </c>
      <c r="AP12" s="239">
        <v>658</v>
      </c>
      <c r="AQ12" s="229">
        <v>707</v>
      </c>
      <c r="AR12" s="237">
        <v>726</v>
      </c>
      <c r="AS12" s="237">
        <v>784</v>
      </c>
      <c r="AT12" s="229">
        <v>645</v>
      </c>
      <c r="AU12" s="237">
        <v>1317</v>
      </c>
      <c r="AV12" s="237">
        <v>1453</v>
      </c>
      <c r="AW12" s="237">
        <v>1394</v>
      </c>
      <c r="AX12" s="237">
        <v>958</v>
      </c>
      <c r="AY12" s="237">
        <v>734.66611899999998</v>
      </c>
      <c r="AZ12" s="237">
        <v>620</v>
      </c>
      <c r="BA12" s="237">
        <v>791</v>
      </c>
      <c r="BB12" s="237">
        <v>933</v>
      </c>
    </row>
    <row r="13" spans="1:54" s="16" customFormat="1" ht="15.75" customHeight="1" x14ac:dyDescent="0.2">
      <c r="A13" s="103" t="s">
        <v>123</v>
      </c>
      <c r="B13" s="104" t="s">
        <v>168</v>
      </c>
      <c r="C13" s="239" t="s">
        <v>122</v>
      </c>
      <c r="D13" s="239" t="s">
        <v>122</v>
      </c>
      <c r="E13" s="239" t="s">
        <v>122</v>
      </c>
      <c r="F13" s="239" t="s">
        <v>122</v>
      </c>
      <c r="G13" s="239" t="s">
        <v>122</v>
      </c>
      <c r="H13" s="239" t="s">
        <v>122</v>
      </c>
      <c r="I13" s="239" t="s">
        <v>122</v>
      </c>
      <c r="J13" s="239" t="s">
        <v>122</v>
      </c>
      <c r="K13" s="239" t="s">
        <v>122</v>
      </c>
      <c r="L13" s="239" t="s">
        <v>122</v>
      </c>
      <c r="M13" s="239" t="s">
        <v>122</v>
      </c>
      <c r="N13" s="239" t="s">
        <v>122</v>
      </c>
      <c r="O13" s="239" t="s">
        <v>122</v>
      </c>
      <c r="P13" s="239" t="s">
        <v>122</v>
      </c>
      <c r="Q13" s="239" t="s">
        <v>122</v>
      </c>
      <c r="R13" s="239" t="s">
        <v>122</v>
      </c>
      <c r="S13" s="239" t="s">
        <v>122</v>
      </c>
      <c r="T13" s="239" t="s">
        <v>122</v>
      </c>
      <c r="U13" s="239" t="s">
        <v>122</v>
      </c>
      <c r="V13" s="239" t="s">
        <v>122</v>
      </c>
      <c r="W13" s="239" t="s">
        <v>122</v>
      </c>
      <c r="X13" s="239" t="s">
        <v>122</v>
      </c>
      <c r="Y13" s="239" t="s">
        <v>122</v>
      </c>
      <c r="Z13" s="239" t="s">
        <v>122</v>
      </c>
      <c r="AA13" s="239" t="s">
        <v>122</v>
      </c>
      <c r="AB13" s="239" t="s">
        <v>122</v>
      </c>
      <c r="AC13" s="239" t="s">
        <v>122</v>
      </c>
      <c r="AD13" s="239" t="s">
        <v>122</v>
      </c>
      <c r="AE13" s="239" t="s">
        <v>122</v>
      </c>
      <c r="AF13" s="239" t="s">
        <v>122</v>
      </c>
      <c r="AG13" s="239" t="s">
        <v>122</v>
      </c>
      <c r="AH13" s="239" t="s">
        <v>122</v>
      </c>
      <c r="AI13" s="239" t="s">
        <v>122</v>
      </c>
      <c r="AJ13" s="239" t="s">
        <v>122</v>
      </c>
      <c r="AK13" s="239" t="s">
        <v>122</v>
      </c>
      <c r="AL13" s="239">
        <v>1711</v>
      </c>
      <c r="AM13" s="237">
        <v>1543</v>
      </c>
      <c r="AN13" s="237">
        <v>1982</v>
      </c>
      <c r="AO13" s="237">
        <v>1389</v>
      </c>
      <c r="AP13" s="239">
        <v>1907</v>
      </c>
      <c r="AQ13" s="237">
        <v>2211</v>
      </c>
      <c r="AR13" s="237">
        <v>2500</v>
      </c>
      <c r="AS13" s="237">
        <v>3111</v>
      </c>
      <c r="AT13" s="229">
        <v>2795</v>
      </c>
      <c r="AU13" s="237">
        <v>5924</v>
      </c>
      <c r="AV13" s="237">
        <v>5345</v>
      </c>
      <c r="AW13" s="237">
        <v>5156</v>
      </c>
      <c r="AX13" s="237">
        <v>5501</v>
      </c>
      <c r="AY13" s="237">
        <v>5767.1559139999999</v>
      </c>
      <c r="AZ13" s="237">
        <v>6341</v>
      </c>
      <c r="BA13" s="237">
        <v>10512</v>
      </c>
      <c r="BB13" s="237">
        <v>10903</v>
      </c>
    </row>
    <row r="14" spans="1:54" s="16" customFormat="1" ht="15.75" customHeight="1" x14ac:dyDescent="0.2">
      <c r="A14" s="103" t="s">
        <v>126</v>
      </c>
      <c r="B14" s="104" t="s">
        <v>169</v>
      </c>
      <c r="C14" s="239" t="s">
        <v>122</v>
      </c>
      <c r="D14" s="239" t="s">
        <v>122</v>
      </c>
      <c r="E14" s="239" t="s">
        <v>122</v>
      </c>
      <c r="F14" s="239" t="s">
        <v>122</v>
      </c>
      <c r="G14" s="239" t="s">
        <v>122</v>
      </c>
      <c r="H14" s="239" t="s">
        <v>122</v>
      </c>
      <c r="I14" s="239" t="s">
        <v>122</v>
      </c>
      <c r="J14" s="239" t="s">
        <v>122</v>
      </c>
      <c r="K14" s="239" t="s">
        <v>122</v>
      </c>
      <c r="L14" s="239" t="s">
        <v>122</v>
      </c>
      <c r="M14" s="239" t="s">
        <v>122</v>
      </c>
      <c r="N14" s="239" t="s">
        <v>122</v>
      </c>
      <c r="O14" s="239" t="s">
        <v>122</v>
      </c>
      <c r="P14" s="239" t="s">
        <v>122</v>
      </c>
      <c r="Q14" s="239" t="s">
        <v>122</v>
      </c>
      <c r="R14" s="239" t="s">
        <v>122</v>
      </c>
      <c r="S14" s="239" t="s">
        <v>122</v>
      </c>
      <c r="T14" s="239" t="s">
        <v>122</v>
      </c>
      <c r="U14" s="239" t="s">
        <v>122</v>
      </c>
      <c r="V14" s="239" t="s">
        <v>122</v>
      </c>
      <c r="W14" s="239" t="s">
        <v>122</v>
      </c>
      <c r="X14" s="239" t="s">
        <v>122</v>
      </c>
      <c r="Y14" s="239" t="s">
        <v>122</v>
      </c>
      <c r="Z14" s="239" t="s">
        <v>122</v>
      </c>
      <c r="AA14" s="239" t="s">
        <v>122</v>
      </c>
      <c r="AB14" s="239" t="s">
        <v>122</v>
      </c>
      <c r="AC14" s="239" t="s">
        <v>122</v>
      </c>
      <c r="AD14" s="239" t="s">
        <v>122</v>
      </c>
      <c r="AE14" s="239" t="s">
        <v>122</v>
      </c>
      <c r="AF14" s="239" t="s">
        <v>122</v>
      </c>
      <c r="AG14" s="239" t="s">
        <v>122</v>
      </c>
      <c r="AH14" s="239" t="s">
        <v>122</v>
      </c>
      <c r="AI14" s="239" t="s">
        <v>122</v>
      </c>
      <c r="AJ14" s="239" t="s">
        <v>122</v>
      </c>
      <c r="AK14" s="239" t="s">
        <v>122</v>
      </c>
      <c r="AL14" s="239">
        <v>54075</v>
      </c>
      <c r="AM14" s="237">
        <v>57824</v>
      </c>
      <c r="AN14" s="237">
        <v>61165</v>
      </c>
      <c r="AO14" s="237">
        <v>58644</v>
      </c>
      <c r="AP14" s="239">
        <v>64114</v>
      </c>
      <c r="AQ14" s="237">
        <v>69473</v>
      </c>
      <c r="AR14" s="237">
        <v>71185</v>
      </c>
      <c r="AS14" s="237">
        <v>75682</v>
      </c>
      <c r="AT14" s="229">
        <v>80573</v>
      </c>
      <c r="AU14" s="237">
        <v>89098</v>
      </c>
      <c r="AV14" s="237">
        <v>119802</v>
      </c>
      <c r="AW14" s="237">
        <v>121989</v>
      </c>
      <c r="AX14" s="229">
        <v>123682</v>
      </c>
      <c r="AY14" s="229">
        <v>133640.56049600002</v>
      </c>
      <c r="AZ14" s="229">
        <v>138970</v>
      </c>
      <c r="BA14" s="229">
        <v>138513</v>
      </c>
      <c r="BB14" s="229">
        <v>135440</v>
      </c>
    </row>
    <row r="15" spans="1:54" s="412" customFormat="1" ht="15.75" customHeight="1" x14ac:dyDescent="0.2">
      <c r="A15" s="409" t="s">
        <v>760</v>
      </c>
      <c r="B15" s="409" t="s">
        <v>755</v>
      </c>
      <c r="C15" s="242" t="s">
        <v>122</v>
      </c>
      <c r="D15" s="242" t="s">
        <v>122</v>
      </c>
      <c r="E15" s="242" t="s">
        <v>122</v>
      </c>
      <c r="F15" s="242" t="s">
        <v>122</v>
      </c>
      <c r="G15" s="242" t="s">
        <v>122</v>
      </c>
      <c r="H15" s="242" t="s">
        <v>122</v>
      </c>
      <c r="I15" s="242" t="s">
        <v>122</v>
      </c>
      <c r="J15" s="242" t="s">
        <v>122</v>
      </c>
      <c r="K15" s="242" t="s">
        <v>122</v>
      </c>
      <c r="L15" s="242" t="s">
        <v>122</v>
      </c>
      <c r="M15" s="242" t="s">
        <v>122</v>
      </c>
      <c r="N15" s="242" t="s">
        <v>122</v>
      </c>
      <c r="O15" s="242" t="s">
        <v>122</v>
      </c>
      <c r="P15" s="242" t="s">
        <v>122</v>
      </c>
      <c r="Q15" s="242" t="s">
        <v>122</v>
      </c>
      <c r="R15" s="242" t="s">
        <v>122</v>
      </c>
      <c r="S15" s="242" t="s">
        <v>122</v>
      </c>
      <c r="T15" s="242" t="s">
        <v>122</v>
      </c>
      <c r="U15" s="242" t="s">
        <v>122</v>
      </c>
      <c r="V15" s="242" t="s">
        <v>122</v>
      </c>
      <c r="W15" s="242" t="s">
        <v>122</v>
      </c>
      <c r="X15" s="242" t="s">
        <v>122</v>
      </c>
      <c r="Y15" s="242" t="s">
        <v>122</v>
      </c>
      <c r="Z15" s="242" t="s">
        <v>122</v>
      </c>
      <c r="AA15" s="242" t="s">
        <v>122</v>
      </c>
      <c r="AB15" s="242" t="s">
        <v>122</v>
      </c>
      <c r="AC15" s="242" t="s">
        <v>122</v>
      </c>
      <c r="AD15" s="242" t="s">
        <v>122</v>
      </c>
      <c r="AE15" s="242" t="s">
        <v>122</v>
      </c>
      <c r="AF15" s="242" t="s">
        <v>122</v>
      </c>
      <c r="AG15" s="242" t="s">
        <v>122</v>
      </c>
      <c r="AH15" s="242" t="s">
        <v>122</v>
      </c>
      <c r="AI15" s="242" t="s">
        <v>122</v>
      </c>
      <c r="AJ15" s="242" t="s">
        <v>122</v>
      </c>
      <c r="AK15" s="242" t="s">
        <v>122</v>
      </c>
      <c r="AL15" s="242">
        <v>431</v>
      </c>
      <c r="AM15" s="240">
        <v>1593</v>
      </c>
      <c r="AN15" s="240">
        <v>1135</v>
      </c>
      <c r="AO15" s="240">
        <v>1999</v>
      </c>
      <c r="AP15" s="242">
        <v>235</v>
      </c>
      <c r="AQ15" s="240">
        <v>1388</v>
      </c>
      <c r="AR15" s="240">
        <v>782</v>
      </c>
      <c r="AS15" s="240">
        <v>891</v>
      </c>
      <c r="AT15" s="58">
        <v>1112</v>
      </c>
      <c r="AU15" s="240">
        <v>828</v>
      </c>
      <c r="AV15" s="240">
        <v>2000</v>
      </c>
      <c r="AW15" s="58">
        <v>1296</v>
      </c>
      <c r="AX15" s="58">
        <v>1178</v>
      </c>
      <c r="AY15" s="58">
        <v>617.21312799999998</v>
      </c>
      <c r="AZ15" s="58">
        <v>716</v>
      </c>
      <c r="BA15" s="58">
        <v>685</v>
      </c>
      <c r="BB15" s="58">
        <v>248</v>
      </c>
    </row>
    <row r="16" spans="1:54" s="412" customFormat="1" ht="29.25" hidden="1" customHeight="1" x14ac:dyDescent="0.2">
      <c r="A16" s="409" t="s">
        <v>761</v>
      </c>
      <c r="B16" s="409" t="s">
        <v>756</v>
      </c>
      <c r="C16" s="242" t="s">
        <v>122</v>
      </c>
      <c r="D16" s="242" t="s">
        <v>122</v>
      </c>
      <c r="E16" s="242" t="s">
        <v>122</v>
      </c>
      <c r="F16" s="242" t="s">
        <v>122</v>
      </c>
      <c r="G16" s="242" t="s">
        <v>122</v>
      </c>
      <c r="H16" s="242" t="s">
        <v>122</v>
      </c>
      <c r="I16" s="242" t="s">
        <v>122</v>
      </c>
      <c r="J16" s="242" t="s">
        <v>122</v>
      </c>
      <c r="K16" s="242" t="s">
        <v>122</v>
      </c>
      <c r="L16" s="242" t="s">
        <v>122</v>
      </c>
      <c r="M16" s="242" t="s">
        <v>122</v>
      </c>
      <c r="N16" s="242" t="s">
        <v>122</v>
      </c>
      <c r="O16" s="242" t="s">
        <v>122</v>
      </c>
      <c r="P16" s="242" t="s">
        <v>122</v>
      </c>
      <c r="Q16" s="242" t="s">
        <v>122</v>
      </c>
      <c r="R16" s="242" t="s">
        <v>122</v>
      </c>
      <c r="S16" s="242" t="s">
        <v>122</v>
      </c>
      <c r="T16" s="242" t="s">
        <v>122</v>
      </c>
      <c r="U16" s="242" t="s">
        <v>122</v>
      </c>
      <c r="V16" s="242" t="s">
        <v>122</v>
      </c>
      <c r="W16" s="242" t="s">
        <v>122</v>
      </c>
      <c r="X16" s="242" t="s">
        <v>122</v>
      </c>
      <c r="Y16" s="242" t="s">
        <v>122</v>
      </c>
      <c r="Z16" s="242" t="s">
        <v>122</v>
      </c>
      <c r="AA16" s="242" t="s">
        <v>122</v>
      </c>
      <c r="AB16" s="242" t="s">
        <v>122</v>
      </c>
      <c r="AC16" s="242" t="s">
        <v>122</v>
      </c>
      <c r="AD16" s="242" t="s">
        <v>122</v>
      </c>
      <c r="AE16" s="242" t="s">
        <v>122</v>
      </c>
      <c r="AF16" s="242" t="s">
        <v>122</v>
      </c>
      <c r="AG16" s="242" t="s">
        <v>122</v>
      </c>
      <c r="AH16" s="242" t="s">
        <v>122</v>
      </c>
      <c r="AI16" s="242" t="s">
        <v>122</v>
      </c>
      <c r="AJ16" s="242" t="s">
        <v>122</v>
      </c>
      <c r="AK16" s="242" t="s">
        <v>122</v>
      </c>
      <c r="AL16" s="242">
        <v>8157</v>
      </c>
      <c r="AM16" s="242" t="s">
        <v>122</v>
      </c>
      <c r="AN16" s="242" t="s">
        <v>122</v>
      </c>
      <c r="AO16" s="242" t="s">
        <v>122</v>
      </c>
      <c r="AP16" s="242" t="s">
        <v>122</v>
      </c>
      <c r="AQ16" s="242" t="s">
        <v>122</v>
      </c>
      <c r="AR16" s="242" t="s">
        <v>122</v>
      </c>
      <c r="AS16" s="242" t="s">
        <v>122</v>
      </c>
      <c r="AT16" s="241" t="s">
        <v>122</v>
      </c>
      <c r="AU16" s="242" t="s">
        <v>122</v>
      </c>
      <c r="AV16" s="242" t="s">
        <v>122</v>
      </c>
      <c r="AW16" s="241"/>
      <c r="AX16" s="241"/>
      <c r="AY16" s="241">
        <v>0</v>
      </c>
      <c r="AZ16" s="241"/>
      <c r="BA16" s="241"/>
      <c r="BB16" s="241"/>
    </row>
    <row r="17" spans="1:54" s="412" customFormat="1" ht="15.75" hidden="1" customHeight="1" x14ac:dyDescent="0.2">
      <c r="A17" s="409" t="s">
        <v>762</v>
      </c>
      <c r="B17" s="409" t="s">
        <v>757</v>
      </c>
      <c r="C17" s="242" t="s">
        <v>122</v>
      </c>
      <c r="D17" s="242" t="s">
        <v>122</v>
      </c>
      <c r="E17" s="242" t="s">
        <v>122</v>
      </c>
      <c r="F17" s="242" t="s">
        <v>122</v>
      </c>
      <c r="G17" s="242" t="s">
        <v>122</v>
      </c>
      <c r="H17" s="242" t="s">
        <v>122</v>
      </c>
      <c r="I17" s="242" t="s">
        <v>122</v>
      </c>
      <c r="J17" s="242" t="s">
        <v>122</v>
      </c>
      <c r="K17" s="242" t="s">
        <v>122</v>
      </c>
      <c r="L17" s="242" t="s">
        <v>122</v>
      </c>
      <c r="M17" s="242" t="s">
        <v>122</v>
      </c>
      <c r="N17" s="242" t="s">
        <v>122</v>
      </c>
      <c r="O17" s="242" t="s">
        <v>122</v>
      </c>
      <c r="P17" s="242" t="s">
        <v>122</v>
      </c>
      <c r="Q17" s="242" t="s">
        <v>122</v>
      </c>
      <c r="R17" s="242" t="s">
        <v>122</v>
      </c>
      <c r="S17" s="242" t="s">
        <v>122</v>
      </c>
      <c r="T17" s="242" t="s">
        <v>122</v>
      </c>
      <c r="U17" s="242" t="s">
        <v>122</v>
      </c>
      <c r="V17" s="242" t="s">
        <v>122</v>
      </c>
      <c r="W17" s="242" t="s">
        <v>122</v>
      </c>
      <c r="X17" s="242" t="s">
        <v>122</v>
      </c>
      <c r="Y17" s="242" t="s">
        <v>122</v>
      </c>
      <c r="Z17" s="242" t="s">
        <v>122</v>
      </c>
      <c r="AA17" s="242" t="s">
        <v>122</v>
      </c>
      <c r="AB17" s="242" t="s">
        <v>122</v>
      </c>
      <c r="AC17" s="242" t="s">
        <v>122</v>
      </c>
      <c r="AD17" s="242" t="s">
        <v>122</v>
      </c>
      <c r="AE17" s="242" t="s">
        <v>122</v>
      </c>
      <c r="AF17" s="242" t="s">
        <v>122</v>
      </c>
      <c r="AG17" s="242" t="s">
        <v>122</v>
      </c>
      <c r="AH17" s="242" t="s">
        <v>122</v>
      </c>
      <c r="AI17" s="242" t="s">
        <v>122</v>
      </c>
      <c r="AJ17" s="242" t="s">
        <v>122</v>
      </c>
      <c r="AK17" s="242" t="s">
        <v>122</v>
      </c>
      <c r="AL17" s="242">
        <v>43675</v>
      </c>
      <c r="AM17" s="242" t="s">
        <v>122</v>
      </c>
      <c r="AN17" s="242" t="s">
        <v>122</v>
      </c>
      <c r="AO17" s="242" t="s">
        <v>122</v>
      </c>
      <c r="AP17" s="242" t="s">
        <v>122</v>
      </c>
      <c r="AQ17" s="242" t="s">
        <v>122</v>
      </c>
      <c r="AR17" s="242" t="s">
        <v>122</v>
      </c>
      <c r="AS17" s="242" t="s">
        <v>122</v>
      </c>
      <c r="AT17" s="241" t="s">
        <v>122</v>
      </c>
      <c r="AU17" s="242" t="s">
        <v>122</v>
      </c>
      <c r="AV17" s="242" t="s">
        <v>122</v>
      </c>
      <c r="AW17" s="241"/>
      <c r="AX17" s="241"/>
      <c r="AY17" s="241">
        <v>0</v>
      </c>
      <c r="AZ17" s="241"/>
      <c r="BA17" s="241"/>
      <c r="BB17" s="241"/>
    </row>
    <row r="18" spans="1:54" s="412" customFormat="1" ht="29.25" hidden="1" customHeight="1" x14ac:dyDescent="0.2">
      <c r="A18" s="409" t="s">
        <v>763</v>
      </c>
      <c r="B18" s="409" t="s">
        <v>758</v>
      </c>
      <c r="C18" s="242" t="s">
        <v>122</v>
      </c>
      <c r="D18" s="242" t="s">
        <v>122</v>
      </c>
      <c r="E18" s="242" t="s">
        <v>122</v>
      </c>
      <c r="F18" s="242" t="s">
        <v>122</v>
      </c>
      <c r="G18" s="242" t="s">
        <v>122</v>
      </c>
      <c r="H18" s="242" t="s">
        <v>122</v>
      </c>
      <c r="I18" s="242" t="s">
        <v>122</v>
      </c>
      <c r="J18" s="242" t="s">
        <v>122</v>
      </c>
      <c r="K18" s="242" t="s">
        <v>122</v>
      </c>
      <c r="L18" s="242" t="s">
        <v>122</v>
      </c>
      <c r="M18" s="242" t="s">
        <v>122</v>
      </c>
      <c r="N18" s="242" t="s">
        <v>122</v>
      </c>
      <c r="O18" s="242" t="s">
        <v>122</v>
      </c>
      <c r="P18" s="242" t="s">
        <v>122</v>
      </c>
      <c r="Q18" s="242" t="s">
        <v>122</v>
      </c>
      <c r="R18" s="242" t="s">
        <v>122</v>
      </c>
      <c r="S18" s="242" t="s">
        <v>122</v>
      </c>
      <c r="T18" s="242" t="s">
        <v>122</v>
      </c>
      <c r="U18" s="242" t="s">
        <v>122</v>
      </c>
      <c r="V18" s="242" t="s">
        <v>122</v>
      </c>
      <c r="W18" s="242" t="s">
        <v>122</v>
      </c>
      <c r="X18" s="242" t="s">
        <v>122</v>
      </c>
      <c r="Y18" s="242" t="s">
        <v>122</v>
      </c>
      <c r="Z18" s="242" t="s">
        <v>122</v>
      </c>
      <c r="AA18" s="242" t="s">
        <v>122</v>
      </c>
      <c r="AB18" s="242" t="s">
        <v>122</v>
      </c>
      <c r="AC18" s="242" t="s">
        <v>122</v>
      </c>
      <c r="AD18" s="242" t="s">
        <v>122</v>
      </c>
      <c r="AE18" s="242" t="s">
        <v>122</v>
      </c>
      <c r="AF18" s="242" t="s">
        <v>122</v>
      </c>
      <c r="AG18" s="242" t="s">
        <v>122</v>
      </c>
      <c r="AH18" s="242" t="s">
        <v>122</v>
      </c>
      <c r="AI18" s="242" t="s">
        <v>122</v>
      </c>
      <c r="AJ18" s="242" t="s">
        <v>122</v>
      </c>
      <c r="AK18" s="242" t="s">
        <v>122</v>
      </c>
      <c r="AL18" s="242">
        <v>1812</v>
      </c>
      <c r="AM18" s="242" t="s">
        <v>122</v>
      </c>
      <c r="AN18" s="242" t="s">
        <v>122</v>
      </c>
      <c r="AO18" s="242" t="s">
        <v>122</v>
      </c>
      <c r="AP18" s="242" t="s">
        <v>122</v>
      </c>
      <c r="AQ18" s="242" t="s">
        <v>122</v>
      </c>
      <c r="AR18" s="242" t="s">
        <v>122</v>
      </c>
      <c r="AS18" s="242" t="s">
        <v>122</v>
      </c>
      <c r="AT18" s="241" t="s">
        <v>122</v>
      </c>
      <c r="AU18" s="242" t="s">
        <v>122</v>
      </c>
      <c r="AV18" s="242" t="s">
        <v>122</v>
      </c>
      <c r="AW18" s="241"/>
      <c r="AX18" s="241"/>
      <c r="AY18" s="241">
        <v>0</v>
      </c>
      <c r="AZ18" s="241"/>
      <c r="BA18" s="241"/>
      <c r="BB18" s="241"/>
    </row>
    <row r="19" spans="1:54" s="412" customFormat="1" ht="29.25" customHeight="1" x14ac:dyDescent="0.2">
      <c r="A19" s="409" t="s">
        <v>764</v>
      </c>
      <c r="B19" s="409" t="s">
        <v>337</v>
      </c>
      <c r="C19" s="242" t="s">
        <v>122</v>
      </c>
      <c r="D19" s="242" t="s">
        <v>122</v>
      </c>
      <c r="E19" s="242" t="s">
        <v>122</v>
      </c>
      <c r="F19" s="242" t="s">
        <v>122</v>
      </c>
      <c r="G19" s="242" t="s">
        <v>122</v>
      </c>
      <c r="H19" s="242" t="s">
        <v>122</v>
      </c>
      <c r="I19" s="242" t="s">
        <v>122</v>
      </c>
      <c r="J19" s="242" t="s">
        <v>122</v>
      </c>
      <c r="K19" s="242" t="s">
        <v>122</v>
      </c>
      <c r="L19" s="242" t="s">
        <v>122</v>
      </c>
      <c r="M19" s="242" t="s">
        <v>122</v>
      </c>
      <c r="N19" s="242" t="s">
        <v>122</v>
      </c>
      <c r="O19" s="242" t="s">
        <v>122</v>
      </c>
      <c r="P19" s="242" t="s">
        <v>122</v>
      </c>
      <c r="Q19" s="242" t="s">
        <v>122</v>
      </c>
      <c r="R19" s="242" t="s">
        <v>122</v>
      </c>
      <c r="S19" s="242" t="s">
        <v>122</v>
      </c>
      <c r="T19" s="242" t="s">
        <v>122</v>
      </c>
      <c r="U19" s="242" t="s">
        <v>122</v>
      </c>
      <c r="V19" s="242" t="s">
        <v>122</v>
      </c>
      <c r="W19" s="242" t="s">
        <v>122</v>
      </c>
      <c r="X19" s="242" t="s">
        <v>122</v>
      </c>
      <c r="Y19" s="242" t="s">
        <v>122</v>
      </c>
      <c r="Z19" s="242" t="s">
        <v>122</v>
      </c>
      <c r="AA19" s="242" t="s">
        <v>122</v>
      </c>
      <c r="AB19" s="242" t="s">
        <v>122</v>
      </c>
      <c r="AC19" s="242" t="s">
        <v>122</v>
      </c>
      <c r="AD19" s="242" t="s">
        <v>122</v>
      </c>
      <c r="AE19" s="242" t="s">
        <v>122</v>
      </c>
      <c r="AF19" s="242" t="s">
        <v>122</v>
      </c>
      <c r="AG19" s="242" t="s">
        <v>122</v>
      </c>
      <c r="AH19" s="242" t="s">
        <v>122</v>
      </c>
      <c r="AI19" s="242" t="s">
        <v>122</v>
      </c>
      <c r="AJ19" s="242" t="s">
        <v>122</v>
      </c>
      <c r="AK19" s="242" t="s">
        <v>122</v>
      </c>
      <c r="AL19" s="242" t="s">
        <v>122</v>
      </c>
      <c r="AM19" s="240">
        <v>4177</v>
      </c>
      <c r="AN19" s="240">
        <v>3303</v>
      </c>
      <c r="AO19" s="240">
        <v>3023</v>
      </c>
      <c r="AP19" s="240">
        <v>2848</v>
      </c>
      <c r="AQ19" s="240">
        <v>2881</v>
      </c>
      <c r="AR19" s="240">
        <v>2292</v>
      </c>
      <c r="AS19" s="240">
        <v>2108</v>
      </c>
      <c r="AT19" s="58">
        <v>2199</v>
      </c>
      <c r="AU19" s="240">
        <v>1918</v>
      </c>
      <c r="AV19" s="240">
        <v>1973</v>
      </c>
      <c r="AW19" s="58">
        <v>1963</v>
      </c>
      <c r="AX19" s="58">
        <v>2466</v>
      </c>
      <c r="AY19" s="58">
        <v>2302.1031469999998</v>
      </c>
      <c r="AZ19" s="58">
        <v>2268</v>
      </c>
      <c r="BA19" s="58">
        <v>2230</v>
      </c>
      <c r="BB19" s="58">
        <v>2049</v>
      </c>
    </row>
    <row r="20" spans="1:54" s="412" customFormat="1" ht="15.75" hidden="1" customHeight="1" x14ac:dyDescent="0.2">
      <c r="A20" s="409" t="s">
        <v>765</v>
      </c>
      <c r="B20" s="409" t="s">
        <v>759</v>
      </c>
      <c r="C20" s="242" t="s">
        <v>122</v>
      </c>
      <c r="D20" s="242" t="s">
        <v>122</v>
      </c>
      <c r="E20" s="242" t="s">
        <v>122</v>
      </c>
      <c r="F20" s="242" t="s">
        <v>122</v>
      </c>
      <c r="G20" s="242" t="s">
        <v>122</v>
      </c>
      <c r="H20" s="242" t="s">
        <v>122</v>
      </c>
      <c r="I20" s="242" t="s">
        <v>122</v>
      </c>
      <c r="J20" s="242" t="s">
        <v>122</v>
      </c>
      <c r="K20" s="242" t="s">
        <v>122</v>
      </c>
      <c r="L20" s="242" t="s">
        <v>122</v>
      </c>
      <c r="M20" s="242" t="s">
        <v>122</v>
      </c>
      <c r="N20" s="242" t="s">
        <v>122</v>
      </c>
      <c r="O20" s="242" t="s">
        <v>122</v>
      </c>
      <c r="P20" s="242" t="s">
        <v>122</v>
      </c>
      <c r="Q20" s="242" t="s">
        <v>122</v>
      </c>
      <c r="R20" s="242" t="s">
        <v>122</v>
      </c>
      <c r="S20" s="242" t="s">
        <v>122</v>
      </c>
      <c r="T20" s="242" t="s">
        <v>122</v>
      </c>
      <c r="U20" s="242" t="s">
        <v>122</v>
      </c>
      <c r="V20" s="242" t="s">
        <v>122</v>
      </c>
      <c r="W20" s="242" t="s">
        <v>122</v>
      </c>
      <c r="X20" s="242" t="s">
        <v>122</v>
      </c>
      <c r="Y20" s="242" t="s">
        <v>122</v>
      </c>
      <c r="Z20" s="242" t="s">
        <v>122</v>
      </c>
      <c r="AA20" s="242" t="s">
        <v>122</v>
      </c>
      <c r="AB20" s="242" t="s">
        <v>122</v>
      </c>
      <c r="AC20" s="242" t="s">
        <v>122</v>
      </c>
      <c r="AD20" s="242" t="s">
        <v>122</v>
      </c>
      <c r="AE20" s="242" t="s">
        <v>122</v>
      </c>
      <c r="AF20" s="242" t="s">
        <v>122</v>
      </c>
      <c r="AG20" s="242" t="s">
        <v>122</v>
      </c>
      <c r="AH20" s="242" t="s">
        <v>122</v>
      </c>
      <c r="AI20" s="242" t="s">
        <v>122</v>
      </c>
      <c r="AJ20" s="242" t="s">
        <v>122</v>
      </c>
      <c r="AK20" s="242" t="s">
        <v>122</v>
      </c>
      <c r="AL20" s="242" t="s">
        <v>122</v>
      </c>
      <c r="AM20" s="242" t="s">
        <v>122</v>
      </c>
      <c r="AN20" s="242" t="s">
        <v>122</v>
      </c>
      <c r="AO20" s="242" t="s">
        <v>122</v>
      </c>
      <c r="AP20" s="242" t="s">
        <v>122</v>
      </c>
      <c r="AQ20" s="242" t="s">
        <v>122</v>
      </c>
      <c r="AR20" s="242" t="s">
        <v>122</v>
      </c>
      <c r="AS20" s="242" t="s">
        <v>122</v>
      </c>
      <c r="AT20" s="241" t="s">
        <v>122</v>
      </c>
      <c r="AU20" s="242" t="s">
        <v>122</v>
      </c>
      <c r="AV20" s="242" t="s">
        <v>122</v>
      </c>
      <c r="AW20" s="241"/>
      <c r="AX20" s="241"/>
      <c r="AY20" s="241">
        <v>0</v>
      </c>
      <c r="AZ20" s="241"/>
      <c r="BA20" s="241"/>
      <c r="BB20" s="241"/>
    </row>
    <row r="21" spans="1:54" s="412" customFormat="1" ht="15.75" customHeight="1" x14ac:dyDescent="0.2">
      <c r="A21" s="409" t="s">
        <v>658</v>
      </c>
      <c r="B21" s="409" t="s">
        <v>754</v>
      </c>
      <c r="C21" s="242" t="s">
        <v>122</v>
      </c>
      <c r="D21" s="242" t="s">
        <v>122</v>
      </c>
      <c r="E21" s="242" t="s">
        <v>122</v>
      </c>
      <c r="F21" s="242" t="s">
        <v>122</v>
      </c>
      <c r="G21" s="242" t="s">
        <v>122</v>
      </c>
      <c r="H21" s="242" t="s">
        <v>122</v>
      </c>
      <c r="I21" s="242" t="s">
        <v>122</v>
      </c>
      <c r="J21" s="242" t="s">
        <v>122</v>
      </c>
      <c r="K21" s="242" t="s">
        <v>122</v>
      </c>
      <c r="L21" s="242" t="s">
        <v>122</v>
      </c>
      <c r="M21" s="242" t="s">
        <v>122</v>
      </c>
      <c r="N21" s="242" t="s">
        <v>122</v>
      </c>
      <c r="O21" s="242" t="s">
        <v>122</v>
      </c>
      <c r="P21" s="242" t="s">
        <v>122</v>
      </c>
      <c r="Q21" s="242" t="s">
        <v>122</v>
      </c>
      <c r="R21" s="242" t="s">
        <v>122</v>
      </c>
      <c r="S21" s="242" t="s">
        <v>122</v>
      </c>
      <c r="T21" s="242" t="s">
        <v>122</v>
      </c>
      <c r="U21" s="242" t="s">
        <v>122</v>
      </c>
      <c r="V21" s="242" t="s">
        <v>122</v>
      </c>
      <c r="W21" s="242" t="s">
        <v>122</v>
      </c>
      <c r="X21" s="242" t="s">
        <v>122</v>
      </c>
      <c r="Y21" s="242" t="s">
        <v>122</v>
      </c>
      <c r="Z21" s="242" t="s">
        <v>122</v>
      </c>
      <c r="AA21" s="242" t="s">
        <v>122</v>
      </c>
      <c r="AB21" s="242" t="s">
        <v>122</v>
      </c>
      <c r="AC21" s="242" t="s">
        <v>122</v>
      </c>
      <c r="AD21" s="242" t="s">
        <v>122</v>
      </c>
      <c r="AE21" s="242" t="s">
        <v>122</v>
      </c>
      <c r="AF21" s="242" t="s">
        <v>122</v>
      </c>
      <c r="AG21" s="242" t="s">
        <v>122</v>
      </c>
      <c r="AH21" s="242" t="s">
        <v>122</v>
      </c>
      <c r="AI21" s="242" t="s">
        <v>122</v>
      </c>
      <c r="AJ21" s="242" t="s">
        <v>122</v>
      </c>
      <c r="AK21" s="242" t="s">
        <v>122</v>
      </c>
      <c r="AL21" s="242" t="s">
        <v>122</v>
      </c>
      <c r="AM21" s="240">
        <v>44985</v>
      </c>
      <c r="AN21" s="240">
        <v>50249</v>
      </c>
      <c r="AO21" s="240">
        <v>46952</v>
      </c>
      <c r="AP21" s="240">
        <v>52558</v>
      </c>
      <c r="AQ21" s="240">
        <v>50931</v>
      </c>
      <c r="AR21" s="240">
        <v>57211</v>
      </c>
      <c r="AS21" s="240">
        <v>59234</v>
      </c>
      <c r="AT21" s="58">
        <v>63808</v>
      </c>
      <c r="AU21" s="240">
        <v>66851</v>
      </c>
      <c r="AV21" s="240">
        <v>75826</v>
      </c>
      <c r="AW21" s="58">
        <v>75557</v>
      </c>
      <c r="AX21" s="58">
        <v>73511</v>
      </c>
      <c r="AY21" s="58">
        <v>72711.414627000006</v>
      </c>
      <c r="AZ21" s="58">
        <v>68867</v>
      </c>
      <c r="BA21" s="58">
        <v>65682</v>
      </c>
      <c r="BB21" s="58">
        <v>61863</v>
      </c>
    </row>
    <row r="22" spans="1:54" s="412" customFormat="1" ht="15.75" customHeight="1" x14ac:dyDescent="0.2">
      <c r="A22" s="409" t="s">
        <v>751</v>
      </c>
      <c r="B22" s="409" t="s">
        <v>684</v>
      </c>
      <c r="C22" s="242" t="s">
        <v>122</v>
      </c>
      <c r="D22" s="242" t="s">
        <v>122</v>
      </c>
      <c r="E22" s="242" t="s">
        <v>122</v>
      </c>
      <c r="F22" s="242" t="s">
        <v>122</v>
      </c>
      <c r="G22" s="242" t="s">
        <v>122</v>
      </c>
      <c r="H22" s="242" t="s">
        <v>122</v>
      </c>
      <c r="I22" s="242" t="s">
        <v>122</v>
      </c>
      <c r="J22" s="242" t="s">
        <v>122</v>
      </c>
      <c r="K22" s="242" t="s">
        <v>122</v>
      </c>
      <c r="L22" s="242" t="s">
        <v>122</v>
      </c>
      <c r="M22" s="242" t="s">
        <v>122</v>
      </c>
      <c r="N22" s="242" t="s">
        <v>122</v>
      </c>
      <c r="O22" s="242" t="s">
        <v>122</v>
      </c>
      <c r="P22" s="242" t="s">
        <v>122</v>
      </c>
      <c r="Q22" s="242" t="s">
        <v>122</v>
      </c>
      <c r="R22" s="242" t="s">
        <v>122</v>
      </c>
      <c r="S22" s="242" t="s">
        <v>122</v>
      </c>
      <c r="T22" s="242" t="s">
        <v>122</v>
      </c>
      <c r="U22" s="242" t="s">
        <v>122</v>
      </c>
      <c r="V22" s="242" t="s">
        <v>122</v>
      </c>
      <c r="W22" s="242" t="s">
        <v>122</v>
      </c>
      <c r="X22" s="242" t="s">
        <v>122</v>
      </c>
      <c r="Y22" s="242" t="s">
        <v>122</v>
      </c>
      <c r="Z22" s="242" t="s">
        <v>122</v>
      </c>
      <c r="AA22" s="242" t="s">
        <v>122</v>
      </c>
      <c r="AB22" s="242" t="s">
        <v>122</v>
      </c>
      <c r="AC22" s="242" t="s">
        <v>122</v>
      </c>
      <c r="AD22" s="242" t="s">
        <v>122</v>
      </c>
      <c r="AE22" s="242" t="s">
        <v>122</v>
      </c>
      <c r="AF22" s="242" t="s">
        <v>122</v>
      </c>
      <c r="AG22" s="242" t="s">
        <v>122</v>
      </c>
      <c r="AH22" s="242" t="s">
        <v>122</v>
      </c>
      <c r="AI22" s="242" t="s">
        <v>122</v>
      </c>
      <c r="AJ22" s="242" t="s">
        <v>122</v>
      </c>
      <c r="AK22" s="242" t="s">
        <v>122</v>
      </c>
      <c r="AL22" s="242" t="s">
        <v>122</v>
      </c>
      <c r="AM22" s="240">
        <v>7069</v>
      </c>
      <c r="AN22" s="240">
        <v>6478</v>
      </c>
      <c r="AO22" s="240">
        <v>6670</v>
      </c>
      <c r="AP22" s="240">
        <v>8473</v>
      </c>
      <c r="AQ22" s="240">
        <v>14273</v>
      </c>
      <c r="AR22" s="240">
        <v>10900</v>
      </c>
      <c r="AS22" s="240">
        <v>13449</v>
      </c>
      <c r="AT22" s="58">
        <v>13454</v>
      </c>
      <c r="AU22" s="240">
        <v>19501</v>
      </c>
      <c r="AV22" s="240">
        <v>40003</v>
      </c>
      <c r="AW22" s="58">
        <v>43173</v>
      </c>
      <c r="AX22" s="58">
        <v>46527</v>
      </c>
      <c r="AY22" s="58">
        <v>58009.829594000003</v>
      </c>
      <c r="AZ22" s="58">
        <v>67119</v>
      </c>
      <c r="BA22" s="58">
        <v>69916</v>
      </c>
      <c r="BB22" s="58">
        <v>71280</v>
      </c>
    </row>
    <row r="23" spans="1:54" ht="29.25" hidden="1" customHeight="1" x14ac:dyDescent="0.2">
      <c r="A23" s="103" t="s">
        <v>46</v>
      </c>
      <c r="B23" s="104" t="s">
        <v>170</v>
      </c>
      <c r="C23" s="274">
        <v>7712.9830000000002</v>
      </c>
      <c r="D23" s="274">
        <v>9870.7520000000004</v>
      </c>
      <c r="E23" s="274">
        <v>10212.405000000001</v>
      </c>
      <c r="F23" s="274">
        <v>12360.69</v>
      </c>
      <c r="G23" s="274">
        <v>10631.616</v>
      </c>
      <c r="H23" s="274">
        <v>12232.494000000001</v>
      </c>
      <c r="I23" s="274">
        <v>14050.619000000001</v>
      </c>
      <c r="J23" s="274">
        <v>10758.331</v>
      </c>
      <c r="K23" s="274">
        <v>11016.581</v>
      </c>
      <c r="L23" s="274">
        <v>12331.438</v>
      </c>
      <c r="M23" s="274">
        <v>13496.683000000001</v>
      </c>
      <c r="N23" s="274">
        <v>12467.200999999999</v>
      </c>
      <c r="O23" s="274">
        <v>14867.728999999999</v>
      </c>
      <c r="P23" s="274">
        <v>14946.799000000001</v>
      </c>
      <c r="Q23" s="274">
        <v>16220.526</v>
      </c>
      <c r="R23" s="274">
        <v>12629.710999999999</v>
      </c>
      <c r="S23" s="274">
        <v>14114.361999999999</v>
      </c>
      <c r="T23" s="274">
        <v>12661.245000000001</v>
      </c>
      <c r="U23" s="274">
        <v>12503.572</v>
      </c>
      <c r="V23" s="274">
        <v>15204.755999999999</v>
      </c>
      <c r="W23" s="274">
        <v>9421.3230000000003</v>
      </c>
      <c r="X23" s="274">
        <v>16058.563</v>
      </c>
      <c r="Y23" s="274">
        <v>15002.777</v>
      </c>
      <c r="Z23" s="274">
        <v>15723.147999999999</v>
      </c>
      <c r="AA23" s="274">
        <v>18730.144</v>
      </c>
      <c r="AB23" s="274">
        <v>13871.079</v>
      </c>
      <c r="AC23" s="274">
        <v>14592.584999999999</v>
      </c>
      <c r="AD23" s="274">
        <v>15154.1</v>
      </c>
      <c r="AE23" s="274">
        <v>13100.195</v>
      </c>
      <c r="AF23" s="274">
        <v>13788.284</v>
      </c>
      <c r="AG23" s="274">
        <v>15163.093000000001</v>
      </c>
      <c r="AH23" s="102">
        <v>13937.199999999999</v>
      </c>
      <c r="AI23" s="274">
        <v>11775</v>
      </c>
      <c r="AJ23" s="105">
        <v>9045</v>
      </c>
      <c r="AK23" s="239">
        <v>6395</v>
      </c>
      <c r="AL23" s="239">
        <v>8157</v>
      </c>
      <c r="AM23" s="239" t="s">
        <v>122</v>
      </c>
      <c r="AN23" s="239" t="s">
        <v>122</v>
      </c>
      <c r="AO23" s="239" t="s">
        <v>122</v>
      </c>
      <c r="AP23" s="239" t="s">
        <v>122</v>
      </c>
      <c r="AQ23" s="239" t="s">
        <v>122</v>
      </c>
      <c r="AR23" s="239" t="s">
        <v>122</v>
      </c>
      <c r="AS23" s="243" t="s">
        <v>122</v>
      </c>
      <c r="AT23" s="243" t="s">
        <v>122</v>
      </c>
      <c r="AU23" s="243" t="s">
        <v>122</v>
      </c>
      <c r="AV23" s="239" t="s">
        <v>122</v>
      </c>
      <c r="AW23" s="634"/>
      <c r="AX23" s="634"/>
      <c r="AY23" s="634">
        <v>0</v>
      </c>
      <c r="AZ23" s="634"/>
      <c r="BA23" s="634"/>
      <c r="BB23" s="634"/>
    </row>
    <row r="24" spans="1:54" ht="16.5" customHeight="1" x14ac:dyDescent="0.2">
      <c r="A24" s="109" t="s">
        <v>330</v>
      </c>
      <c r="B24" s="104" t="s">
        <v>336</v>
      </c>
      <c r="C24" s="239" t="s">
        <v>122</v>
      </c>
      <c r="D24" s="239" t="s">
        <v>122</v>
      </c>
      <c r="E24" s="239" t="s">
        <v>122</v>
      </c>
      <c r="F24" s="239" t="s">
        <v>122</v>
      </c>
      <c r="G24" s="239" t="s">
        <v>122</v>
      </c>
      <c r="H24" s="239" t="s">
        <v>122</v>
      </c>
      <c r="I24" s="239" t="s">
        <v>122</v>
      </c>
      <c r="J24" s="239" t="s">
        <v>122</v>
      </c>
      <c r="K24" s="239" t="s">
        <v>122</v>
      </c>
      <c r="L24" s="239" t="s">
        <v>122</v>
      </c>
      <c r="M24" s="239" t="s">
        <v>122</v>
      </c>
      <c r="N24" s="239" t="s">
        <v>122</v>
      </c>
      <c r="O24" s="239" t="s">
        <v>122</v>
      </c>
      <c r="P24" s="239" t="s">
        <v>122</v>
      </c>
      <c r="Q24" s="239" t="s">
        <v>122</v>
      </c>
      <c r="R24" s="239" t="s">
        <v>122</v>
      </c>
      <c r="S24" s="239" t="s">
        <v>122</v>
      </c>
      <c r="T24" s="239" t="s">
        <v>122</v>
      </c>
      <c r="U24" s="239" t="s">
        <v>122</v>
      </c>
      <c r="V24" s="239" t="s">
        <v>122</v>
      </c>
      <c r="W24" s="239" t="s">
        <v>122</v>
      </c>
      <c r="X24" s="239" t="s">
        <v>122</v>
      </c>
      <c r="Y24" s="239" t="s">
        <v>122</v>
      </c>
      <c r="Z24" s="239" t="s">
        <v>122</v>
      </c>
      <c r="AA24" s="239" t="s">
        <v>122</v>
      </c>
      <c r="AB24" s="239" t="s">
        <v>122</v>
      </c>
      <c r="AC24" s="239" t="s">
        <v>122</v>
      </c>
      <c r="AD24" s="239" t="s">
        <v>122</v>
      </c>
      <c r="AE24" s="239" t="s">
        <v>122</v>
      </c>
      <c r="AF24" s="239" t="s">
        <v>122</v>
      </c>
      <c r="AG24" s="239" t="s">
        <v>122</v>
      </c>
      <c r="AH24" s="239" t="s">
        <v>122</v>
      </c>
      <c r="AI24" s="239" t="s">
        <v>122</v>
      </c>
      <c r="AJ24" s="239">
        <v>902</v>
      </c>
      <c r="AK24" s="239">
        <v>902</v>
      </c>
      <c r="AL24" s="239">
        <v>902</v>
      </c>
      <c r="AM24" s="239">
        <v>26</v>
      </c>
      <c r="AN24" s="239">
        <v>624</v>
      </c>
      <c r="AO24" s="239">
        <v>191</v>
      </c>
      <c r="AP24" s="239">
        <v>51</v>
      </c>
      <c r="AQ24" s="239">
        <v>1396</v>
      </c>
      <c r="AR24" s="239">
        <v>1884</v>
      </c>
      <c r="AS24" s="243">
        <v>1371</v>
      </c>
      <c r="AT24" s="243">
        <v>1081</v>
      </c>
      <c r="AU24" s="243">
        <v>112</v>
      </c>
      <c r="AV24" s="239">
        <v>153</v>
      </c>
      <c r="AW24" s="243">
        <v>8</v>
      </c>
      <c r="AX24" s="243">
        <v>0</v>
      </c>
      <c r="AY24" s="243">
        <v>11.200575000000001</v>
      </c>
      <c r="AZ24" s="243">
        <v>77</v>
      </c>
      <c r="BA24" s="243">
        <v>0</v>
      </c>
      <c r="BB24" s="243">
        <v>0</v>
      </c>
    </row>
    <row r="25" spans="1:54" ht="15.75" customHeight="1" x14ac:dyDescent="0.2">
      <c r="A25" s="103" t="s">
        <v>47</v>
      </c>
      <c r="B25" s="104" t="s">
        <v>140</v>
      </c>
      <c r="C25" s="274">
        <v>106540.209</v>
      </c>
      <c r="D25" s="274">
        <v>107798.572</v>
      </c>
      <c r="E25" s="274">
        <v>111817.05499999999</v>
      </c>
      <c r="F25" s="274">
        <v>116572.58500000001</v>
      </c>
      <c r="G25" s="274">
        <v>117892.444</v>
      </c>
      <c r="H25" s="274">
        <v>124665.467</v>
      </c>
      <c r="I25" s="274">
        <v>126715.1</v>
      </c>
      <c r="J25" s="274">
        <v>130668.11900000001</v>
      </c>
      <c r="K25" s="274">
        <v>132419.804</v>
      </c>
      <c r="L25" s="274">
        <v>135680.43900000001</v>
      </c>
      <c r="M25" s="274">
        <v>139695.28099999999</v>
      </c>
      <c r="N25" s="274">
        <v>141634.49400000001</v>
      </c>
      <c r="O25" s="274">
        <v>140563.33300000001</v>
      </c>
      <c r="P25" s="274">
        <v>140943.42000000001</v>
      </c>
      <c r="Q25" s="274">
        <v>142315.087</v>
      </c>
      <c r="R25" s="274">
        <v>143483.06599999999</v>
      </c>
      <c r="S25" s="274">
        <v>147089.10999999999</v>
      </c>
      <c r="T25" s="274">
        <v>148684.443</v>
      </c>
      <c r="U25" s="274">
        <v>149611.334</v>
      </c>
      <c r="V25" s="274">
        <v>149623.26199999999</v>
      </c>
      <c r="W25" s="274">
        <v>149660.86499999999</v>
      </c>
      <c r="X25" s="274">
        <v>177993.959</v>
      </c>
      <c r="Y25" s="274">
        <v>178333.3</v>
      </c>
      <c r="Z25" s="274">
        <v>179497.38399999999</v>
      </c>
      <c r="AA25" s="274">
        <v>182440.40599999999</v>
      </c>
      <c r="AB25" s="274">
        <v>185336.08900000001</v>
      </c>
      <c r="AC25" s="274">
        <v>185193.11499999999</v>
      </c>
      <c r="AD25" s="274">
        <v>190413.70800000001</v>
      </c>
      <c r="AE25" s="274">
        <v>187869.10699999999</v>
      </c>
      <c r="AF25" s="274">
        <v>191515.372</v>
      </c>
      <c r="AG25" s="274">
        <v>193174.34299999999</v>
      </c>
      <c r="AH25" s="235">
        <v>200606</v>
      </c>
      <c r="AI25" s="274">
        <v>200579</v>
      </c>
      <c r="AJ25" s="52">
        <v>204620</v>
      </c>
      <c r="AK25" s="239">
        <v>204907</v>
      </c>
      <c r="AL25" s="237">
        <v>204726</v>
      </c>
      <c r="AM25" s="237">
        <v>202762</v>
      </c>
      <c r="AN25" s="237">
        <v>206969</v>
      </c>
      <c r="AO25" s="237">
        <v>211442</v>
      </c>
      <c r="AP25" s="237">
        <v>214861</v>
      </c>
      <c r="AQ25" s="237">
        <v>217731</v>
      </c>
      <c r="AR25" s="237">
        <v>222910</v>
      </c>
      <c r="AS25" s="237">
        <v>229202</v>
      </c>
      <c r="AT25" s="229">
        <v>230206</v>
      </c>
      <c r="AU25" s="237">
        <v>237062</v>
      </c>
      <c r="AV25" s="237">
        <v>231230</v>
      </c>
      <c r="AW25" s="237">
        <v>229255</v>
      </c>
      <c r="AX25" s="229">
        <v>222603</v>
      </c>
      <c r="AY25" s="229">
        <v>222884.75763100001</v>
      </c>
      <c r="AZ25" s="229">
        <v>224624</v>
      </c>
      <c r="BA25" s="229">
        <v>230330</v>
      </c>
      <c r="BB25" s="229">
        <v>234300</v>
      </c>
    </row>
    <row r="26" spans="1:54" s="395" customFormat="1" ht="29.25" customHeight="1" x14ac:dyDescent="0.2">
      <c r="A26" s="409" t="s">
        <v>752</v>
      </c>
      <c r="B26" s="409" t="s">
        <v>337</v>
      </c>
      <c r="C26" s="242" t="s">
        <v>122</v>
      </c>
      <c r="D26" s="242" t="s">
        <v>122</v>
      </c>
      <c r="E26" s="242" t="s">
        <v>122</v>
      </c>
      <c r="F26" s="242" t="s">
        <v>122</v>
      </c>
      <c r="G26" s="242" t="s">
        <v>122</v>
      </c>
      <c r="H26" s="242" t="s">
        <v>122</v>
      </c>
      <c r="I26" s="242" t="s">
        <v>122</v>
      </c>
      <c r="J26" s="242" t="s">
        <v>122</v>
      </c>
      <c r="K26" s="242" t="s">
        <v>122</v>
      </c>
      <c r="L26" s="242" t="s">
        <v>122</v>
      </c>
      <c r="M26" s="242" t="s">
        <v>122</v>
      </c>
      <c r="N26" s="242" t="s">
        <v>122</v>
      </c>
      <c r="O26" s="242" t="s">
        <v>122</v>
      </c>
      <c r="P26" s="242" t="s">
        <v>122</v>
      </c>
      <c r="Q26" s="242" t="s">
        <v>122</v>
      </c>
      <c r="R26" s="242" t="s">
        <v>122</v>
      </c>
      <c r="S26" s="242" t="s">
        <v>122</v>
      </c>
      <c r="T26" s="242" t="s">
        <v>122</v>
      </c>
      <c r="U26" s="242" t="s">
        <v>122</v>
      </c>
      <c r="V26" s="242" t="s">
        <v>122</v>
      </c>
      <c r="W26" s="242" t="s">
        <v>122</v>
      </c>
      <c r="X26" s="242" t="s">
        <v>122</v>
      </c>
      <c r="Y26" s="242" t="s">
        <v>122</v>
      </c>
      <c r="Z26" s="242" t="s">
        <v>122</v>
      </c>
      <c r="AA26" s="242" t="s">
        <v>122</v>
      </c>
      <c r="AB26" s="242" t="s">
        <v>122</v>
      </c>
      <c r="AC26" s="242" t="s">
        <v>122</v>
      </c>
      <c r="AD26" s="242" t="s">
        <v>122</v>
      </c>
      <c r="AE26" s="242" t="s">
        <v>122</v>
      </c>
      <c r="AF26" s="242" t="s">
        <v>122</v>
      </c>
      <c r="AG26" s="242" t="s">
        <v>122</v>
      </c>
      <c r="AH26" s="242" t="s">
        <v>122</v>
      </c>
      <c r="AI26" s="242" t="s">
        <v>122</v>
      </c>
      <c r="AJ26" s="242" t="s">
        <v>122</v>
      </c>
      <c r="AK26" s="242" t="s">
        <v>122</v>
      </c>
      <c r="AL26" s="242" t="s">
        <v>122</v>
      </c>
      <c r="AM26" s="240">
        <v>1032</v>
      </c>
      <c r="AN26" s="240">
        <v>988</v>
      </c>
      <c r="AO26" s="240">
        <v>934</v>
      </c>
      <c r="AP26" s="240">
        <v>1106</v>
      </c>
      <c r="AQ26" s="240">
        <v>1061</v>
      </c>
      <c r="AR26" s="240">
        <v>1028</v>
      </c>
      <c r="AS26" s="240">
        <v>9181</v>
      </c>
      <c r="AT26" s="58">
        <v>8286</v>
      </c>
      <c r="AU26" s="240">
        <v>7413</v>
      </c>
      <c r="AV26" s="240">
        <v>6878</v>
      </c>
      <c r="AW26" s="240">
        <v>6469</v>
      </c>
      <c r="AX26" s="58">
        <v>6009</v>
      </c>
      <c r="AY26" s="240">
        <v>5513.1244509999997</v>
      </c>
      <c r="AZ26" s="240">
        <v>5199</v>
      </c>
      <c r="BA26" s="240">
        <v>4941</v>
      </c>
      <c r="BB26" s="240">
        <v>4559</v>
      </c>
    </row>
    <row r="27" spans="1:54" s="395" customFormat="1" ht="15.75" customHeight="1" x14ac:dyDescent="0.2">
      <c r="A27" s="409" t="s">
        <v>766</v>
      </c>
      <c r="B27" s="409" t="s">
        <v>754</v>
      </c>
      <c r="C27" s="242" t="s">
        <v>122</v>
      </c>
      <c r="D27" s="242" t="s">
        <v>122</v>
      </c>
      <c r="E27" s="242" t="s">
        <v>122</v>
      </c>
      <c r="F27" s="242" t="s">
        <v>122</v>
      </c>
      <c r="G27" s="242" t="s">
        <v>122</v>
      </c>
      <c r="H27" s="242" t="s">
        <v>122</v>
      </c>
      <c r="I27" s="242" t="s">
        <v>122</v>
      </c>
      <c r="J27" s="242" t="s">
        <v>122</v>
      </c>
      <c r="K27" s="242" t="s">
        <v>122</v>
      </c>
      <c r="L27" s="242" t="s">
        <v>122</v>
      </c>
      <c r="M27" s="242" t="s">
        <v>122</v>
      </c>
      <c r="N27" s="242" t="s">
        <v>122</v>
      </c>
      <c r="O27" s="242" t="s">
        <v>122</v>
      </c>
      <c r="P27" s="242" t="s">
        <v>122</v>
      </c>
      <c r="Q27" s="242" t="s">
        <v>122</v>
      </c>
      <c r="R27" s="242" t="s">
        <v>122</v>
      </c>
      <c r="S27" s="242" t="s">
        <v>122</v>
      </c>
      <c r="T27" s="242" t="s">
        <v>122</v>
      </c>
      <c r="U27" s="242" t="s">
        <v>122</v>
      </c>
      <c r="V27" s="242" t="s">
        <v>122</v>
      </c>
      <c r="W27" s="242" t="s">
        <v>122</v>
      </c>
      <c r="X27" s="242" t="s">
        <v>122</v>
      </c>
      <c r="Y27" s="242" t="s">
        <v>122</v>
      </c>
      <c r="Z27" s="242" t="s">
        <v>122</v>
      </c>
      <c r="AA27" s="242" t="s">
        <v>122</v>
      </c>
      <c r="AB27" s="242" t="s">
        <v>122</v>
      </c>
      <c r="AC27" s="242" t="s">
        <v>122</v>
      </c>
      <c r="AD27" s="242" t="s">
        <v>122</v>
      </c>
      <c r="AE27" s="242" t="s">
        <v>122</v>
      </c>
      <c r="AF27" s="242" t="s">
        <v>122</v>
      </c>
      <c r="AG27" s="242" t="s">
        <v>122</v>
      </c>
      <c r="AH27" s="242" t="s">
        <v>122</v>
      </c>
      <c r="AI27" s="242" t="s">
        <v>122</v>
      </c>
      <c r="AJ27" s="242" t="s">
        <v>122</v>
      </c>
      <c r="AK27" s="242" t="s">
        <v>122</v>
      </c>
      <c r="AL27" s="242" t="s">
        <v>122</v>
      </c>
      <c r="AM27" s="242">
        <v>0</v>
      </c>
      <c r="AN27" s="242">
        <v>0</v>
      </c>
      <c r="AO27" s="242">
        <v>0</v>
      </c>
      <c r="AP27" s="242">
        <v>0</v>
      </c>
      <c r="AQ27" s="242">
        <v>0</v>
      </c>
      <c r="AR27" s="242">
        <v>1</v>
      </c>
      <c r="AS27" s="242">
        <v>1</v>
      </c>
      <c r="AT27" s="241">
        <v>0</v>
      </c>
      <c r="AU27" s="242">
        <v>0</v>
      </c>
      <c r="AV27" s="242">
        <v>0</v>
      </c>
      <c r="AW27" s="242">
        <v>0</v>
      </c>
      <c r="AX27" s="241">
        <v>0</v>
      </c>
      <c r="AY27" s="242">
        <v>0.26341100000000001</v>
      </c>
      <c r="AZ27" s="242">
        <v>0</v>
      </c>
      <c r="BA27" s="242">
        <v>1</v>
      </c>
      <c r="BB27" s="242">
        <v>2</v>
      </c>
    </row>
    <row r="28" spans="1:54" s="395" customFormat="1" ht="15.75" customHeight="1" x14ac:dyDescent="0.2">
      <c r="A28" s="409" t="s">
        <v>753</v>
      </c>
      <c r="B28" s="409" t="s">
        <v>684</v>
      </c>
      <c r="C28" s="242" t="s">
        <v>122</v>
      </c>
      <c r="D28" s="242" t="s">
        <v>122</v>
      </c>
      <c r="E28" s="242" t="s">
        <v>122</v>
      </c>
      <c r="F28" s="242" t="s">
        <v>122</v>
      </c>
      <c r="G28" s="242" t="s">
        <v>122</v>
      </c>
      <c r="H28" s="242" t="s">
        <v>122</v>
      </c>
      <c r="I28" s="242" t="s">
        <v>122</v>
      </c>
      <c r="J28" s="242" t="s">
        <v>122</v>
      </c>
      <c r="K28" s="242" t="s">
        <v>122</v>
      </c>
      <c r="L28" s="242" t="s">
        <v>122</v>
      </c>
      <c r="M28" s="242" t="s">
        <v>122</v>
      </c>
      <c r="N28" s="242" t="s">
        <v>122</v>
      </c>
      <c r="O28" s="242" t="s">
        <v>122</v>
      </c>
      <c r="P28" s="242" t="s">
        <v>122</v>
      </c>
      <c r="Q28" s="242" t="s">
        <v>122</v>
      </c>
      <c r="R28" s="242" t="s">
        <v>122</v>
      </c>
      <c r="S28" s="242" t="s">
        <v>122</v>
      </c>
      <c r="T28" s="242" t="s">
        <v>122</v>
      </c>
      <c r="U28" s="242" t="s">
        <v>122</v>
      </c>
      <c r="V28" s="242" t="s">
        <v>122</v>
      </c>
      <c r="W28" s="242" t="s">
        <v>122</v>
      </c>
      <c r="X28" s="242" t="s">
        <v>122</v>
      </c>
      <c r="Y28" s="242" t="s">
        <v>122</v>
      </c>
      <c r="Z28" s="242" t="s">
        <v>122</v>
      </c>
      <c r="AA28" s="242" t="s">
        <v>122</v>
      </c>
      <c r="AB28" s="242" t="s">
        <v>122</v>
      </c>
      <c r="AC28" s="242" t="s">
        <v>122</v>
      </c>
      <c r="AD28" s="242" t="s">
        <v>122</v>
      </c>
      <c r="AE28" s="242" t="s">
        <v>122</v>
      </c>
      <c r="AF28" s="242" t="s">
        <v>122</v>
      </c>
      <c r="AG28" s="242" t="s">
        <v>122</v>
      </c>
      <c r="AH28" s="242" t="s">
        <v>122</v>
      </c>
      <c r="AI28" s="242" t="s">
        <v>122</v>
      </c>
      <c r="AJ28" s="242" t="s">
        <v>122</v>
      </c>
      <c r="AK28" s="242" t="s">
        <v>122</v>
      </c>
      <c r="AL28" s="242">
        <v>204726</v>
      </c>
      <c r="AM28" s="240">
        <v>201730</v>
      </c>
      <c r="AN28" s="240">
        <v>205981</v>
      </c>
      <c r="AO28" s="240">
        <v>210508</v>
      </c>
      <c r="AP28" s="242">
        <v>213755</v>
      </c>
      <c r="AQ28" s="240">
        <v>216670</v>
      </c>
      <c r="AR28" s="240">
        <v>221881</v>
      </c>
      <c r="AS28" s="240">
        <v>220020</v>
      </c>
      <c r="AT28" s="58">
        <v>221920</v>
      </c>
      <c r="AU28" s="240">
        <v>229649</v>
      </c>
      <c r="AV28" s="240">
        <v>224352</v>
      </c>
      <c r="AW28" s="240">
        <v>222781</v>
      </c>
      <c r="AX28" s="58">
        <v>216594</v>
      </c>
      <c r="AY28" s="240">
        <v>217371.36976900001</v>
      </c>
      <c r="AZ28" s="240">
        <v>219425</v>
      </c>
      <c r="BA28" s="240">
        <v>225388</v>
      </c>
      <c r="BB28" s="240">
        <v>229739</v>
      </c>
    </row>
    <row r="29" spans="1:54" ht="15.75" hidden="1" customHeight="1" x14ac:dyDescent="0.2">
      <c r="A29" s="103" t="s">
        <v>48</v>
      </c>
      <c r="B29" s="104" t="s">
        <v>171</v>
      </c>
      <c r="C29" s="274">
        <v>5948.3969999999999</v>
      </c>
      <c r="D29" s="274">
        <v>6113.8050000000003</v>
      </c>
      <c r="E29" s="274">
        <v>6714.6260000000002</v>
      </c>
      <c r="F29" s="274">
        <v>7944.317</v>
      </c>
      <c r="G29" s="274">
        <v>10583.154</v>
      </c>
      <c r="H29" s="274">
        <v>9148.0400000000009</v>
      </c>
      <c r="I29" s="274">
        <v>9303.268</v>
      </c>
      <c r="J29" s="274">
        <v>10219.4</v>
      </c>
      <c r="K29" s="274">
        <v>10068.039000000001</v>
      </c>
      <c r="L29" s="274">
        <v>10967.85</v>
      </c>
      <c r="M29" s="274">
        <v>12195.236999999999</v>
      </c>
      <c r="N29" s="274">
        <v>14393.276</v>
      </c>
      <c r="O29" s="274">
        <v>13980.883</v>
      </c>
      <c r="P29" s="274">
        <v>12741.996999999999</v>
      </c>
      <c r="Q29" s="274">
        <v>11539.406999999999</v>
      </c>
      <c r="R29" s="274">
        <v>12205.13</v>
      </c>
      <c r="S29" s="274">
        <v>12767.965</v>
      </c>
      <c r="T29" s="274">
        <v>13720.351000000001</v>
      </c>
      <c r="U29" s="274">
        <v>14130.075000000001</v>
      </c>
      <c r="V29" s="274">
        <v>14073.078</v>
      </c>
      <c r="W29" s="274">
        <v>16826.413</v>
      </c>
      <c r="X29" s="274">
        <v>21665.452000000001</v>
      </c>
      <c r="Y29" s="274">
        <v>22440.222000000002</v>
      </c>
      <c r="Z29" s="274">
        <v>22279.224999999999</v>
      </c>
      <c r="AA29" s="274">
        <v>23602.866999999998</v>
      </c>
      <c r="AB29" s="274">
        <v>25622.254000000001</v>
      </c>
      <c r="AC29" s="274">
        <v>26270.566999999999</v>
      </c>
      <c r="AD29" s="274">
        <v>28309.514999999999</v>
      </c>
      <c r="AE29" s="274">
        <v>31689.977999999999</v>
      </c>
      <c r="AF29" s="274">
        <v>33655.79</v>
      </c>
      <c r="AG29" s="274">
        <v>34071.688999999998</v>
      </c>
      <c r="AH29" s="102">
        <v>36675.599999999999</v>
      </c>
      <c r="AI29" s="274">
        <v>39058</v>
      </c>
      <c r="AJ29" s="105">
        <v>39106</v>
      </c>
      <c r="AK29" s="239">
        <v>40176</v>
      </c>
      <c r="AL29" s="239">
        <v>43675</v>
      </c>
      <c r="AM29" s="105" t="s">
        <v>122</v>
      </c>
      <c r="AN29" s="105" t="s">
        <v>122</v>
      </c>
      <c r="AO29" s="105" t="s">
        <v>122</v>
      </c>
      <c r="AP29" s="105" t="s">
        <v>122</v>
      </c>
      <c r="AQ29" s="105" t="s">
        <v>122</v>
      </c>
      <c r="AR29" s="105" t="s">
        <v>122</v>
      </c>
      <c r="AS29" s="105" t="s">
        <v>122</v>
      </c>
      <c r="AT29" s="105" t="s">
        <v>122</v>
      </c>
      <c r="AU29" s="105" t="s">
        <v>122</v>
      </c>
      <c r="AV29" s="105" t="s">
        <v>122</v>
      </c>
      <c r="AW29" s="105"/>
      <c r="AX29" s="105"/>
      <c r="AY29" s="105">
        <v>0</v>
      </c>
      <c r="AZ29" s="105"/>
      <c r="BA29" s="105"/>
      <c r="BB29" s="105"/>
    </row>
    <row r="30" spans="1:54" ht="15.75" hidden="1" customHeight="1" x14ac:dyDescent="0.2">
      <c r="A30" s="103" t="s">
        <v>49</v>
      </c>
      <c r="B30" s="104" t="s">
        <v>172</v>
      </c>
      <c r="C30" s="274"/>
      <c r="D30" s="274">
        <v>5.8650000000000002</v>
      </c>
      <c r="E30" s="274">
        <v>9.7799999999999994</v>
      </c>
      <c r="F30" s="274">
        <v>9.8940000000000001</v>
      </c>
      <c r="G30" s="274">
        <v>131.535</v>
      </c>
      <c r="H30" s="274">
        <v>0</v>
      </c>
      <c r="I30" s="274">
        <v>0</v>
      </c>
      <c r="J30" s="274">
        <v>0</v>
      </c>
      <c r="K30" s="274">
        <v>0</v>
      </c>
      <c r="L30" s="274">
        <v>0</v>
      </c>
      <c r="M30" s="274">
        <v>0</v>
      </c>
      <c r="N30" s="274">
        <v>0</v>
      </c>
      <c r="O30" s="274">
        <v>0</v>
      </c>
      <c r="P30" s="274">
        <v>0</v>
      </c>
      <c r="Q30" s="274">
        <v>0</v>
      </c>
      <c r="R30" s="274">
        <v>46.970999999999997</v>
      </c>
      <c r="S30" s="274">
        <v>29.829000000000001</v>
      </c>
      <c r="T30" s="274">
        <v>49.624000000000002</v>
      </c>
      <c r="U30" s="274">
        <v>28.312999999999999</v>
      </c>
      <c r="V30" s="274">
        <v>38.005000000000003</v>
      </c>
      <c r="W30" s="274">
        <v>179.375</v>
      </c>
      <c r="X30" s="274">
        <v>206.816</v>
      </c>
      <c r="Y30" s="274">
        <v>263.226</v>
      </c>
      <c r="Z30" s="274">
        <v>233.358</v>
      </c>
      <c r="AA30" s="274">
        <v>202.85499999999999</v>
      </c>
      <c r="AB30" s="274">
        <v>245.24700000000001</v>
      </c>
      <c r="AC30" s="274">
        <v>289.88</v>
      </c>
      <c r="AD30" s="274">
        <v>210.33</v>
      </c>
      <c r="AE30" s="274">
        <v>313.69299999999998</v>
      </c>
      <c r="AF30" s="274">
        <v>329.92700000000002</v>
      </c>
      <c r="AG30" s="274">
        <v>281.63400000000001</v>
      </c>
      <c r="AH30" s="102">
        <v>465.6</v>
      </c>
      <c r="AI30" s="274">
        <v>1200</v>
      </c>
      <c r="AJ30" s="105">
        <v>1184</v>
      </c>
      <c r="AK30" s="239">
        <v>1098</v>
      </c>
      <c r="AL30" s="239">
        <v>1812</v>
      </c>
      <c r="AM30" s="105" t="s">
        <v>122</v>
      </c>
      <c r="AN30" s="105" t="s">
        <v>122</v>
      </c>
      <c r="AO30" s="105" t="s">
        <v>122</v>
      </c>
      <c r="AP30" s="105" t="s">
        <v>122</v>
      </c>
      <c r="AQ30" s="105" t="s">
        <v>122</v>
      </c>
      <c r="AR30" s="105" t="s">
        <v>122</v>
      </c>
      <c r="AS30" s="105" t="s">
        <v>122</v>
      </c>
      <c r="AT30" s="105" t="s">
        <v>122</v>
      </c>
      <c r="AU30" s="105" t="s">
        <v>122</v>
      </c>
      <c r="AV30" s="105" t="s">
        <v>122</v>
      </c>
      <c r="AW30" s="105"/>
      <c r="AX30" s="105"/>
      <c r="AY30" s="105">
        <v>0</v>
      </c>
      <c r="AZ30" s="105"/>
      <c r="BA30" s="105"/>
      <c r="BB30" s="105"/>
    </row>
    <row r="31" spans="1:54" ht="15.75" customHeight="1" x14ac:dyDescent="0.2">
      <c r="A31" s="103" t="s">
        <v>129</v>
      </c>
      <c r="B31" s="104" t="s">
        <v>173</v>
      </c>
      <c r="C31" s="274">
        <v>233.74</v>
      </c>
      <c r="D31" s="274">
        <v>231.18799999999999</v>
      </c>
      <c r="E31" s="274">
        <v>232.989</v>
      </c>
      <c r="F31" s="274">
        <v>228.69200000000001</v>
      </c>
      <c r="G31" s="274">
        <v>226.29</v>
      </c>
      <c r="H31" s="274">
        <v>224.363</v>
      </c>
      <c r="I31" s="274">
        <v>176.036</v>
      </c>
      <c r="J31" s="274">
        <v>172.93100000000001</v>
      </c>
      <c r="K31" s="274">
        <v>170.249</v>
      </c>
      <c r="L31" s="274">
        <v>168.012</v>
      </c>
      <c r="M31" s="274">
        <v>167.279</v>
      </c>
      <c r="N31" s="274">
        <v>123.119</v>
      </c>
      <c r="O31" s="274">
        <v>129.38999999999999</v>
      </c>
      <c r="P31" s="274">
        <v>124.55500000000001</v>
      </c>
      <c r="Q31" s="274">
        <v>129.751</v>
      </c>
      <c r="R31" s="274">
        <v>119.211</v>
      </c>
      <c r="S31" s="274">
        <v>119.209</v>
      </c>
      <c r="T31" s="274">
        <v>111.297</v>
      </c>
      <c r="U31" s="274">
        <v>111.928</v>
      </c>
      <c r="V31" s="274">
        <v>309.69200000000001</v>
      </c>
      <c r="W31" s="274">
        <v>312.46100000000001</v>
      </c>
      <c r="X31" s="274">
        <v>306.24099999999999</v>
      </c>
      <c r="Y31" s="274">
        <v>312.83499999999998</v>
      </c>
      <c r="Z31" s="274">
        <v>322.48599999999999</v>
      </c>
      <c r="AA31" s="274">
        <v>198.47399999999999</v>
      </c>
      <c r="AB31" s="274">
        <v>205.82599999999999</v>
      </c>
      <c r="AC31" s="274">
        <v>207.76900000000001</v>
      </c>
      <c r="AD31" s="274">
        <v>391.87099999999998</v>
      </c>
      <c r="AE31" s="274">
        <v>396.26299999999998</v>
      </c>
      <c r="AF31" s="274">
        <v>404.50799999999998</v>
      </c>
      <c r="AG31" s="106">
        <v>398.25200000000001</v>
      </c>
      <c r="AH31" s="75">
        <v>385.6</v>
      </c>
      <c r="AI31" s="274">
        <v>377</v>
      </c>
      <c r="AJ31" s="105">
        <v>380</v>
      </c>
      <c r="AK31" s="239">
        <v>375</v>
      </c>
      <c r="AL31" s="239">
        <v>393</v>
      </c>
      <c r="AM31" s="237">
        <v>369</v>
      </c>
      <c r="AN31" s="237">
        <v>374</v>
      </c>
      <c r="AO31" s="237">
        <v>377</v>
      </c>
      <c r="AP31" s="239">
        <v>344</v>
      </c>
      <c r="AQ31" s="237">
        <v>326</v>
      </c>
      <c r="AR31" s="237">
        <v>332</v>
      </c>
      <c r="AS31" s="237">
        <v>383</v>
      </c>
      <c r="AT31" s="229">
        <v>377</v>
      </c>
      <c r="AU31" s="237">
        <v>291</v>
      </c>
      <c r="AV31" s="229">
        <v>292</v>
      </c>
      <c r="AW31" s="237">
        <v>301</v>
      </c>
      <c r="AX31" s="237">
        <v>291</v>
      </c>
      <c r="AY31" s="237">
        <v>258.37120099999999</v>
      </c>
      <c r="AZ31" s="237">
        <v>263</v>
      </c>
      <c r="BA31" s="237">
        <v>269</v>
      </c>
      <c r="BB31" s="237">
        <v>285</v>
      </c>
    </row>
    <row r="32" spans="1:54" ht="15.75" customHeight="1" x14ac:dyDescent="0.2">
      <c r="A32" s="103" t="s">
        <v>51</v>
      </c>
      <c r="B32" s="104" t="s">
        <v>174</v>
      </c>
      <c r="C32" s="274">
        <v>13.851000000000001</v>
      </c>
      <c r="D32" s="274">
        <v>16.065999999999999</v>
      </c>
      <c r="E32" s="274">
        <v>15.353999999999999</v>
      </c>
      <c r="F32" s="274">
        <v>13.851000000000001</v>
      </c>
      <c r="G32" s="274">
        <v>16.954000000000001</v>
      </c>
      <c r="H32" s="274">
        <v>16.79</v>
      </c>
      <c r="I32" s="274">
        <v>15.657999999999999</v>
      </c>
      <c r="J32" s="274">
        <v>19.783999999999999</v>
      </c>
      <c r="K32" s="274">
        <v>18.283999999999999</v>
      </c>
      <c r="L32" s="274">
        <v>19.800999999999998</v>
      </c>
      <c r="M32" s="274">
        <v>17.969000000000001</v>
      </c>
      <c r="N32" s="274">
        <v>20.41</v>
      </c>
      <c r="O32" s="274">
        <v>20.41</v>
      </c>
      <c r="P32" s="274">
        <v>20.401</v>
      </c>
      <c r="Q32" s="274">
        <v>19.782</v>
      </c>
      <c r="R32" s="274">
        <v>20.41</v>
      </c>
      <c r="S32" s="274">
        <v>20.797999999999998</v>
      </c>
      <c r="T32" s="274">
        <v>28.260999999999999</v>
      </c>
      <c r="U32" s="274">
        <v>13.621</v>
      </c>
      <c r="V32" s="274">
        <v>172.21899999999999</v>
      </c>
      <c r="W32" s="274">
        <v>147.46299999999999</v>
      </c>
      <c r="X32" s="274">
        <v>118.351</v>
      </c>
      <c r="Y32" s="274">
        <v>172.06100000000001</v>
      </c>
      <c r="Z32" s="274">
        <v>624.99199999999996</v>
      </c>
      <c r="AA32" s="274">
        <v>776.40599999999995</v>
      </c>
      <c r="AB32" s="274">
        <v>752.33100000000002</v>
      </c>
      <c r="AC32" s="274">
        <v>772.79600000000005</v>
      </c>
      <c r="AD32" s="274">
        <v>220.02</v>
      </c>
      <c r="AE32" s="274">
        <v>217.47</v>
      </c>
      <c r="AF32" s="274">
        <v>29.704000000000001</v>
      </c>
      <c r="AG32" s="106">
        <v>30.728999999999999</v>
      </c>
      <c r="AH32" s="75">
        <v>14.399999999999999</v>
      </c>
      <c r="AI32" s="274">
        <v>9</v>
      </c>
      <c r="AJ32" s="105">
        <v>27</v>
      </c>
      <c r="AK32" s="239">
        <v>29</v>
      </c>
      <c r="AL32" s="239">
        <v>138</v>
      </c>
      <c r="AM32" s="237">
        <v>135</v>
      </c>
      <c r="AN32" s="237">
        <v>158</v>
      </c>
      <c r="AO32" s="237">
        <v>160</v>
      </c>
      <c r="AP32" s="239">
        <v>15</v>
      </c>
      <c r="AQ32" s="237">
        <v>10</v>
      </c>
      <c r="AR32" s="237">
        <v>10</v>
      </c>
      <c r="AS32" s="237">
        <v>16</v>
      </c>
      <c r="AT32" s="229">
        <v>12</v>
      </c>
      <c r="AU32" s="237">
        <v>10</v>
      </c>
      <c r="AV32" s="229">
        <v>13</v>
      </c>
      <c r="AW32" s="237">
        <v>20</v>
      </c>
      <c r="AX32" s="237">
        <v>126</v>
      </c>
      <c r="AY32" s="237">
        <v>15.746805</v>
      </c>
      <c r="AZ32" s="237">
        <v>13</v>
      </c>
      <c r="BA32" s="237">
        <v>20</v>
      </c>
      <c r="BB32" s="237">
        <v>18</v>
      </c>
    </row>
    <row r="33" spans="1:54" ht="15.75" hidden="1" customHeight="1" x14ac:dyDescent="0.2">
      <c r="A33" s="103" t="s">
        <v>52</v>
      </c>
      <c r="B33" s="104" t="s">
        <v>175</v>
      </c>
      <c r="C33" s="274">
        <v>627.30200000000002</v>
      </c>
      <c r="D33" s="274">
        <v>667.99199999999996</v>
      </c>
      <c r="E33" s="274">
        <v>683.65</v>
      </c>
      <c r="F33" s="274">
        <v>653.07500000000005</v>
      </c>
      <c r="G33" s="274">
        <v>583.53599999999994</v>
      </c>
      <c r="H33" s="274">
        <v>579.23</v>
      </c>
      <c r="I33" s="274">
        <v>544.64</v>
      </c>
      <c r="J33" s="274">
        <v>530.27499999999998</v>
      </c>
      <c r="K33" s="274">
        <v>511.61200000000002</v>
      </c>
      <c r="L33" s="274">
        <v>525.154</v>
      </c>
      <c r="M33" s="274">
        <v>546.56700000000001</v>
      </c>
      <c r="N33" s="274">
        <v>566.846</v>
      </c>
      <c r="O33" s="274">
        <v>576.91300000000001</v>
      </c>
      <c r="P33" s="274">
        <v>586.03899999999999</v>
      </c>
      <c r="Q33" s="274">
        <v>565.67999999999995</v>
      </c>
      <c r="R33" s="274">
        <v>553.53399999999999</v>
      </c>
      <c r="S33" s="274">
        <v>604.98</v>
      </c>
      <c r="T33" s="274">
        <v>645.66600000000005</v>
      </c>
      <c r="U33" s="274">
        <v>637.35599999999999</v>
      </c>
      <c r="V33" s="274">
        <v>649.64099999999996</v>
      </c>
      <c r="W33" s="274">
        <v>659.68</v>
      </c>
      <c r="X33" s="274">
        <v>617.55799999999999</v>
      </c>
      <c r="Y33" s="274">
        <v>595.43100000000004</v>
      </c>
      <c r="Z33" s="274">
        <v>237.88300000000001</v>
      </c>
      <c r="AA33" s="274">
        <v>265.12900000000002</v>
      </c>
      <c r="AB33" s="274">
        <v>258.09300000000002</v>
      </c>
      <c r="AC33" s="274">
        <v>238.96799999999999</v>
      </c>
      <c r="AD33" s="274">
        <v>400.94799999999998</v>
      </c>
      <c r="AE33" s="274">
        <v>343.19600000000003</v>
      </c>
      <c r="AF33" s="274">
        <v>291.09399999999999</v>
      </c>
      <c r="AG33" s="106">
        <v>198.32599999999999</v>
      </c>
      <c r="AH33" s="75">
        <v>259.89999999999998</v>
      </c>
      <c r="AI33" s="274">
        <v>301</v>
      </c>
      <c r="AJ33" s="105">
        <v>290</v>
      </c>
      <c r="AK33" s="239">
        <v>183</v>
      </c>
      <c r="AL33" s="105" t="s">
        <v>122</v>
      </c>
      <c r="AM33" s="105" t="s">
        <v>122</v>
      </c>
      <c r="AN33" s="105" t="s">
        <v>122</v>
      </c>
      <c r="AO33" s="105" t="s">
        <v>122</v>
      </c>
      <c r="AP33" s="105" t="s">
        <v>122</v>
      </c>
      <c r="AQ33" s="105" t="s">
        <v>122</v>
      </c>
      <c r="AR33" s="105" t="s">
        <v>122</v>
      </c>
      <c r="AS33" s="105" t="s">
        <v>122</v>
      </c>
      <c r="AT33" s="105" t="s">
        <v>122</v>
      </c>
      <c r="AU33" s="105" t="s">
        <v>122</v>
      </c>
      <c r="AV33" s="105" t="s">
        <v>122</v>
      </c>
      <c r="AW33" s="105"/>
      <c r="AX33" s="105"/>
      <c r="AY33" s="105">
        <v>0</v>
      </c>
      <c r="AZ33" s="105"/>
      <c r="BA33" s="105"/>
      <c r="BB33" s="105"/>
    </row>
    <row r="34" spans="1:54" ht="15.75" customHeight="1" x14ac:dyDescent="0.2">
      <c r="A34" s="34" t="s">
        <v>53</v>
      </c>
      <c r="B34" s="104" t="s">
        <v>176</v>
      </c>
      <c r="C34" s="274">
        <v>1436.329</v>
      </c>
      <c r="D34" s="274">
        <v>1428.826</v>
      </c>
      <c r="E34" s="274">
        <v>1475.06</v>
      </c>
      <c r="F34" s="274">
        <v>1572.577</v>
      </c>
      <c r="G34" s="274">
        <v>1617.0229999999999</v>
      </c>
      <c r="H34" s="274">
        <v>1625.7470000000001</v>
      </c>
      <c r="I34" s="274">
        <v>1644.7170000000001</v>
      </c>
      <c r="J34" s="274">
        <v>1802.037</v>
      </c>
      <c r="K34" s="274">
        <v>1785.0989999999999</v>
      </c>
      <c r="L34" s="274">
        <v>1781.502</v>
      </c>
      <c r="M34" s="274">
        <v>1779.845</v>
      </c>
      <c r="N34" s="274">
        <v>1800.008</v>
      </c>
      <c r="O34" s="274">
        <v>1792.1310000000001</v>
      </c>
      <c r="P34" s="274">
        <v>1770.9590000000001</v>
      </c>
      <c r="Q34" s="274">
        <v>1797.5260000000001</v>
      </c>
      <c r="R34" s="274">
        <v>1934</v>
      </c>
      <c r="S34" s="274">
        <v>1912.44</v>
      </c>
      <c r="T34" s="274">
        <v>1983.5450000000001</v>
      </c>
      <c r="U34" s="274">
        <v>1961.7180000000001</v>
      </c>
      <c r="V34" s="274">
        <v>2230.2220000000002</v>
      </c>
      <c r="W34" s="274">
        <v>2189.7849999999999</v>
      </c>
      <c r="X34" s="274">
        <v>3342.3490000000002</v>
      </c>
      <c r="Y34" s="274">
        <v>3315.2779999999998</v>
      </c>
      <c r="Z34" s="274">
        <v>3379.5010000000002</v>
      </c>
      <c r="AA34" s="274">
        <v>3277.4879999999998</v>
      </c>
      <c r="AB34" s="274">
        <v>3228.3040000000001</v>
      </c>
      <c r="AC34" s="274">
        <v>3168.5749999999998</v>
      </c>
      <c r="AD34" s="274">
        <v>3270.9830000000002</v>
      </c>
      <c r="AE34" s="274">
        <v>3369.8209999999999</v>
      </c>
      <c r="AF34" s="274">
        <v>3299.4369999999999</v>
      </c>
      <c r="AG34" s="106">
        <v>3254.54</v>
      </c>
      <c r="AH34" s="75">
        <v>3422.2000000000007</v>
      </c>
      <c r="AI34" s="274">
        <v>3354</v>
      </c>
      <c r="AJ34" s="105">
        <v>3285</v>
      </c>
      <c r="AK34" s="239">
        <v>3228</v>
      </c>
      <c r="AL34" s="239">
        <v>3242</v>
      </c>
      <c r="AM34" s="237">
        <v>3161</v>
      </c>
      <c r="AN34" s="237">
        <v>3120</v>
      </c>
      <c r="AO34" s="237">
        <v>3088</v>
      </c>
      <c r="AP34" s="239">
        <v>3195</v>
      </c>
      <c r="AQ34" s="237">
        <v>3143</v>
      </c>
      <c r="AR34" s="237">
        <v>3130</v>
      </c>
      <c r="AS34" s="237">
        <v>3119</v>
      </c>
      <c r="AT34" s="229">
        <v>3178</v>
      </c>
      <c r="AU34" s="237">
        <v>3129</v>
      </c>
      <c r="AV34" s="229">
        <v>2984</v>
      </c>
      <c r="AW34" s="237">
        <v>3023</v>
      </c>
      <c r="AX34" s="237">
        <v>3281</v>
      </c>
      <c r="AY34" s="237">
        <v>3249.9418449999998</v>
      </c>
      <c r="AZ34" s="237">
        <v>3253</v>
      </c>
      <c r="BA34" s="237">
        <v>3257</v>
      </c>
      <c r="BB34" s="237">
        <v>3463</v>
      </c>
    </row>
    <row r="35" spans="1:54" ht="15.75" customHeight="1" x14ac:dyDescent="0.2">
      <c r="A35" s="34" t="s">
        <v>54</v>
      </c>
      <c r="B35" s="104" t="s">
        <v>821</v>
      </c>
      <c r="C35" s="274">
        <v>2942.6039999999998</v>
      </c>
      <c r="D35" s="274">
        <v>2889.1529999999998</v>
      </c>
      <c r="E35" s="274">
        <v>2814.3879999999999</v>
      </c>
      <c r="F35" s="274">
        <v>2777.694</v>
      </c>
      <c r="G35" s="274">
        <v>2713.1129999999998</v>
      </c>
      <c r="H35" s="274">
        <v>2688.837</v>
      </c>
      <c r="I35" s="274">
        <v>2612.2060000000001</v>
      </c>
      <c r="J35" s="274">
        <v>2576.4450000000002</v>
      </c>
      <c r="K35" s="274">
        <v>2552.0219999999999</v>
      </c>
      <c r="L35" s="274">
        <v>2517.9810000000002</v>
      </c>
      <c r="M35" s="274">
        <v>2521.6610000000001</v>
      </c>
      <c r="N35" s="274">
        <v>2541.317</v>
      </c>
      <c r="O35" s="274">
        <v>2486.6729999999998</v>
      </c>
      <c r="P35" s="274">
        <v>2494.788</v>
      </c>
      <c r="Q35" s="274">
        <v>2524.5430000000001</v>
      </c>
      <c r="R35" s="274">
        <v>2650.5970000000002</v>
      </c>
      <c r="S35" s="274">
        <v>2645.9380000000001</v>
      </c>
      <c r="T35" s="274">
        <v>2662.2919999999999</v>
      </c>
      <c r="U35" s="274">
        <v>2616.0030000000002</v>
      </c>
      <c r="V35" s="274">
        <v>2611.2330000000002</v>
      </c>
      <c r="W35" s="274">
        <v>2696.413</v>
      </c>
      <c r="X35" s="274">
        <v>2778.0610000000001</v>
      </c>
      <c r="Y35" s="274">
        <v>2762.259</v>
      </c>
      <c r="Z35" s="274">
        <v>2653.5549999999998</v>
      </c>
      <c r="AA35" s="274">
        <v>2480.8000000000002</v>
      </c>
      <c r="AB35" s="274">
        <v>2493.4229999999998</v>
      </c>
      <c r="AC35" s="274">
        <v>2519.6889999999999</v>
      </c>
      <c r="AD35" s="274">
        <v>2782.1860000000001</v>
      </c>
      <c r="AE35" s="274">
        <v>2808.01</v>
      </c>
      <c r="AF35" s="274">
        <v>2920.9929999999999</v>
      </c>
      <c r="AG35" s="106">
        <v>2887.6149999999998</v>
      </c>
      <c r="AH35" s="75">
        <v>2801.7</v>
      </c>
      <c r="AI35" s="274">
        <v>2731</v>
      </c>
      <c r="AJ35" s="105">
        <v>2710</v>
      </c>
      <c r="AK35" s="239">
        <v>2610</v>
      </c>
      <c r="AL35" s="239">
        <v>2526</v>
      </c>
      <c r="AM35" s="237">
        <v>2461</v>
      </c>
      <c r="AN35" s="237">
        <v>2352</v>
      </c>
      <c r="AO35" s="237">
        <v>2310</v>
      </c>
      <c r="AP35" s="239">
        <v>2129</v>
      </c>
      <c r="AQ35" s="229">
        <v>3126</v>
      </c>
      <c r="AR35" s="229">
        <v>3139</v>
      </c>
      <c r="AS35" s="229">
        <v>3084</v>
      </c>
      <c r="AT35" s="229">
        <v>3142</v>
      </c>
      <c r="AU35" s="237">
        <v>3069</v>
      </c>
      <c r="AV35" s="229">
        <v>2880</v>
      </c>
      <c r="AW35" s="237">
        <v>2997</v>
      </c>
      <c r="AX35" s="237">
        <v>3161</v>
      </c>
      <c r="AY35" s="237">
        <v>3186.5827909999998</v>
      </c>
      <c r="AZ35" s="237">
        <v>3097</v>
      </c>
      <c r="BA35" s="237">
        <v>3012</v>
      </c>
      <c r="BB35" s="237">
        <v>3108</v>
      </c>
    </row>
    <row r="36" spans="1:54" ht="15.75" customHeight="1" x14ac:dyDescent="0.2">
      <c r="A36" s="34" t="s">
        <v>819</v>
      </c>
      <c r="B36" s="104" t="s">
        <v>820</v>
      </c>
      <c r="C36" s="501" t="s">
        <v>122</v>
      </c>
      <c r="D36" s="501" t="s">
        <v>122</v>
      </c>
      <c r="E36" s="501" t="s">
        <v>122</v>
      </c>
      <c r="F36" s="501" t="s">
        <v>122</v>
      </c>
      <c r="G36" s="501" t="s">
        <v>122</v>
      </c>
      <c r="H36" s="501" t="s">
        <v>122</v>
      </c>
      <c r="I36" s="501" t="s">
        <v>122</v>
      </c>
      <c r="J36" s="501" t="s">
        <v>122</v>
      </c>
      <c r="K36" s="501" t="s">
        <v>122</v>
      </c>
      <c r="L36" s="501" t="s">
        <v>122</v>
      </c>
      <c r="M36" s="501" t="s">
        <v>122</v>
      </c>
      <c r="N36" s="501" t="s">
        <v>122</v>
      </c>
      <c r="O36" s="501" t="s">
        <v>122</v>
      </c>
      <c r="P36" s="501" t="s">
        <v>122</v>
      </c>
      <c r="Q36" s="501" t="s">
        <v>122</v>
      </c>
      <c r="R36" s="501" t="s">
        <v>122</v>
      </c>
      <c r="S36" s="501" t="s">
        <v>122</v>
      </c>
      <c r="T36" s="501" t="s">
        <v>122</v>
      </c>
      <c r="U36" s="501" t="s">
        <v>122</v>
      </c>
      <c r="V36" s="501" t="s">
        <v>122</v>
      </c>
      <c r="W36" s="501" t="s">
        <v>122</v>
      </c>
      <c r="X36" s="501" t="s">
        <v>122</v>
      </c>
      <c r="Y36" s="501" t="s">
        <v>122</v>
      </c>
      <c r="Z36" s="501" t="s">
        <v>122</v>
      </c>
      <c r="AA36" s="501" t="s">
        <v>122</v>
      </c>
      <c r="AB36" s="501" t="s">
        <v>122</v>
      </c>
      <c r="AC36" s="501" t="s">
        <v>122</v>
      </c>
      <c r="AD36" s="501" t="s">
        <v>122</v>
      </c>
      <c r="AE36" s="501" t="s">
        <v>122</v>
      </c>
      <c r="AF36" s="501" t="s">
        <v>122</v>
      </c>
      <c r="AG36" s="501" t="s">
        <v>122</v>
      </c>
      <c r="AH36" s="276">
        <v>284</v>
      </c>
      <c r="AI36" s="276">
        <v>296</v>
      </c>
      <c r="AJ36" s="276">
        <v>294</v>
      </c>
      <c r="AK36" s="243">
        <v>365</v>
      </c>
      <c r="AL36" s="243">
        <v>389</v>
      </c>
      <c r="AM36" s="229">
        <v>413</v>
      </c>
      <c r="AN36" s="229">
        <v>458</v>
      </c>
      <c r="AO36" s="229">
        <v>526</v>
      </c>
      <c r="AP36" s="243">
        <v>802</v>
      </c>
      <c r="AQ36" s="243">
        <v>555</v>
      </c>
      <c r="AR36" s="229">
        <v>1323</v>
      </c>
      <c r="AS36" s="229">
        <v>1308</v>
      </c>
      <c r="AT36" s="229">
        <v>1300</v>
      </c>
      <c r="AU36" s="237">
        <v>1292</v>
      </c>
      <c r="AV36" s="229">
        <v>1373</v>
      </c>
      <c r="AW36" s="237">
        <v>1133</v>
      </c>
      <c r="AX36" s="237">
        <v>1168</v>
      </c>
      <c r="AY36" s="237">
        <v>1206.5537019999999</v>
      </c>
      <c r="AZ36" s="237">
        <v>1263</v>
      </c>
      <c r="BA36" s="237">
        <v>1334</v>
      </c>
      <c r="BB36" s="237">
        <v>1371</v>
      </c>
    </row>
    <row r="37" spans="1:54" ht="15.75" customHeight="1" x14ac:dyDescent="0.2">
      <c r="A37" s="34" t="s">
        <v>55</v>
      </c>
      <c r="B37" s="37" t="s">
        <v>177</v>
      </c>
      <c r="C37" s="274">
        <v>4.6609999999999996</v>
      </c>
      <c r="D37" s="274">
        <v>6.266</v>
      </c>
      <c r="E37" s="274">
        <v>4.5599999999999996</v>
      </c>
      <c r="F37" s="274">
        <v>7.1840000000000002</v>
      </c>
      <c r="G37" s="274">
        <v>6.8120000000000003</v>
      </c>
      <c r="H37" s="274">
        <v>3.6949999999999998</v>
      </c>
      <c r="I37" s="274">
        <v>3.1890000000000001</v>
      </c>
      <c r="J37" s="274">
        <v>4.3179999999999996</v>
      </c>
      <c r="K37" s="274">
        <v>3.48</v>
      </c>
      <c r="L37" s="274">
        <v>2.694</v>
      </c>
      <c r="M37" s="274">
        <v>6.1150000000000002</v>
      </c>
      <c r="N37" s="274">
        <v>5.9569999999999999</v>
      </c>
      <c r="O37" s="274">
        <v>2.8220000000000001</v>
      </c>
      <c r="P37" s="274">
        <v>2.387</v>
      </c>
      <c r="Q37" s="274">
        <v>1.486</v>
      </c>
      <c r="R37" s="274">
        <v>5.7130000000000001</v>
      </c>
      <c r="S37" s="274">
        <v>2.944</v>
      </c>
      <c r="T37" s="274">
        <v>42.442999999999998</v>
      </c>
      <c r="U37" s="274">
        <v>180.274</v>
      </c>
      <c r="V37" s="274">
        <v>206.40100000000001</v>
      </c>
      <c r="W37" s="274">
        <v>286.40800000000002</v>
      </c>
      <c r="X37" s="274">
        <v>30.742000000000001</v>
      </c>
      <c r="Y37" s="274">
        <v>82.963999999999999</v>
      </c>
      <c r="Z37" s="274">
        <v>118.81</v>
      </c>
      <c r="AA37" s="274">
        <v>83.86</v>
      </c>
      <c r="AB37" s="274">
        <v>14.475</v>
      </c>
      <c r="AC37" s="274">
        <v>12.846</v>
      </c>
      <c r="AD37" s="274">
        <v>46.531999999999996</v>
      </c>
      <c r="AE37" s="274">
        <v>5.7469999999999999</v>
      </c>
      <c r="AF37" s="274">
        <v>2.1520000000000001</v>
      </c>
      <c r="AG37" s="239">
        <v>2.0529999999999999</v>
      </c>
      <c r="AH37" s="239">
        <v>10</v>
      </c>
      <c r="AI37" s="239">
        <v>18</v>
      </c>
      <c r="AJ37" s="239">
        <v>1</v>
      </c>
      <c r="AK37" s="239">
        <v>4</v>
      </c>
      <c r="AL37" s="239">
        <v>2</v>
      </c>
      <c r="AM37" s="237">
        <v>2</v>
      </c>
      <c r="AN37" s="237">
        <v>1</v>
      </c>
      <c r="AO37" s="237">
        <v>1</v>
      </c>
      <c r="AP37" s="239">
        <v>4</v>
      </c>
      <c r="AQ37" s="237">
        <v>4</v>
      </c>
      <c r="AR37" s="237">
        <v>1</v>
      </c>
      <c r="AS37" s="237">
        <v>2</v>
      </c>
      <c r="AT37" s="229">
        <v>5</v>
      </c>
      <c r="AU37" s="237">
        <v>6</v>
      </c>
      <c r="AV37" s="229">
        <v>38</v>
      </c>
      <c r="AW37" s="237">
        <v>15</v>
      </c>
      <c r="AX37" s="237">
        <v>19</v>
      </c>
      <c r="AY37" s="237">
        <v>19.560478</v>
      </c>
      <c r="AZ37" s="237">
        <v>25</v>
      </c>
      <c r="BA37" s="237">
        <v>5</v>
      </c>
      <c r="BB37" s="237">
        <v>36</v>
      </c>
    </row>
    <row r="38" spans="1:54" ht="15.75" customHeight="1" x14ac:dyDescent="0.2">
      <c r="A38" s="34" t="s">
        <v>56</v>
      </c>
      <c r="B38" s="35" t="s">
        <v>178</v>
      </c>
      <c r="C38" s="274">
        <v>252.07</v>
      </c>
      <c r="D38" s="274">
        <v>231.37100000000001</v>
      </c>
      <c r="E38" s="274">
        <v>290.97899999999998</v>
      </c>
      <c r="F38" s="274">
        <v>403.21800000000002</v>
      </c>
      <c r="G38" s="274">
        <v>440.06099999999998</v>
      </c>
      <c r="H38" s="274">
        <v>411.35700000000003</v>
      </c>
      <c r="I38" s="274">
        <v>515.71500000000003</v>
      </c>
      <c r="J38" s="274">
        <v>582.80200000000002</v>
      </c>
      <c r="K38" s="274">
        <v>619.24400000000003</v>
      </c>
      <c r="L38" s="274">
        <v>637.64099999999996</v>
      </c>
      <c r="M38" s="274">
        <v>644.27499999999998</v>
      </c>
      <c r="N38" s="274">
        <v>543.92200000000003</v>
      </c>
      <c r="O38" s="274">
        <v>653.09799999999996</v>
      </c>
      <c r="P38" s="274">
        <v>683.23599999999999</v>
      </c>
      <c r="Q38" s="274">
        <v>722.26700000000005</v>
      </c>
      <c r="R38" s="274">
        <v>628.13900000000001</v>
      </c>
      <c r="S38" s="274">
        <v>625.65700000000004</v>
      </c>
      <c r="T38" s="274">
        <v>713.21500000000003</v>
      </c>
      <c r="U38" s="274">
        <v>629.18899999999996</v>
      </c>
      <c r="V38" s="274">
        <v>550.83600000000001</v>
      </c>
      <c r="W38" s="274">
        <v>520.976</v>
      </c>
      <c r="X38" s="274">
        <v>782.64800000000002</v>
      </c>
      <c r="Y38" s="274">
        <v>747.21199999999999</v>
      </c>
      <c r="Z38" s="274">
        <v>863.67700000000002</v>
      </c>
      <c r="AA38" s="274">
        <v>905.27300000000002</v>
      </c>
      <c r="AB38" s="274">
        <v>964.06600000000003</v>
      </c>
      <c r="AC38" s="274">
        <v>921.86199999999997</v>
      </c>
      <c r="AD38" s="274">
        <v>901.64499999999998</v>
      </c>
      <c r="AE38" s="274">
        <v>940.19899999999996</v>
      </c>
      <c r="AF38" s="274">
        <v>1089.797</v>
      </c>
      <c r="AG38" s="239">
        <v>1165.4829999999999</v>
      </c>
      <c r="AH38" s="239">
        <v>1779</v>
      </c>
      <c r="AI38" s="239">
        <v>1728</v>
      </c>
      <c r="AJ38" s="239">
        <v>1723</v>
      </c>
      <c r="AK38" s="239">
        <v>1693</v>
      </c>
      <c r="AL38" s="239">
        <v>1767</v>
      </c>
      <c r="AM38" s="237">
        <v>1900</v>
      </c>
      <c r="AN38" s="237">
        <v>1996</v>
      </c>
      <c r="AO38" s="237">
        <v>2187</v>
      </c>
      <c r="AP38" s="239">
        <v>2135</v>
      </c>
      <c r="AQ38" s="237">
        <v>2158</v>
      </c>
      <c r="AR38" s="237">
        <v>2118</v>
      </c>
      <c r="AS38" s="237">
        <v>2070</v>
      </c>
      <c r="AT38" s="229">
        <v>2243</v>
      </c>
      <c r="AU38" s="237">
        <v>2250</v>
      </c>
      <c r="AV38" s="229">
        <v>1846</v>
      </c>
      <c r="AW38" s="237">
        <v>1753</v>
      </c>
      <c r="AX38" s="229">
        <v>2543</v>
      </c>
      <c r="AY38" s="237">
        <v>2765.6449389999998</v>
      </c>
      <c r="AZ38" s="237">
        <v>2862</v>
      </c>
      <c r="BA38" s="237">
        <v>2989</v>
      </c>
      <c r="BB38" s="237">
        <v>4116</v>
      </c>
    </row>
    <row r="39" spans="1:54" ht="15.75" customHeight="1" x14ac:dyDescent="0.2">
      <c r="A39" s="34" t="s">
        <v>847</v>
      </c>
      <c r="B39" s="35" t="s">
        <v>848</v>
      </c>
      <c r="C39" s="274">
        <v>728</v>
      </c>
      <c r="D39" s="274">
        <v>707.89499999999998</v>
      </c>
      <c r="E39" s="274">
        <v>651.851</v>
      </c>
      <c r="F39" s="274">
        <v>575.42600000000004</v>
      </c>
      <c r="G39" s="274">
        <v>622.04399999999998</v>
      </c>
      <c r="H39" s="274">
        <v>653.26400000000001</v>
      </c>
      <c r="I39" s="274">
        <v>623.51800000000003</v>
      </c>
      <c r="J39" s="274">
        <v>613.88099999999997</v>
      </c>
      <c r="K39" s="274">
        <v>828.31399999999996</v>
      </c>
      <c r="L39" s="274">
        <v>886.35599999999999</v>
      </c>
      <c r="M39" s="274">
        <v>865.89400000000001</v>
      </c>
      <c r="N39" s="274">
        <v>737.27</v>
      </c>
      <c r="O39" s="274">
        <v>993.20500000000004</v>
      </c>
      <c r="P39" s="274">
        <v>957.61699999999996</v>
      </c>
      <c r="Q39" s="274">
        <v>907.82799999999997</v>
      </c>
      <c r="R39" s="274">
        <v>1054.1289999999999</v>
      </c>
      <c r="S39" s="274">
        <v>1280.3030000000001</v>
      </c>
      <c r="T39" s="274">
        <v>960.38400000000001</v>
      </c>
      <c r="U39" s="274">
        <v>1178.527</v>
      </c>
      <c r="V39" s="274">
        <v>941.46299999999997</v>
      </c>
      <c r="W39" s="274">
        <v>1458.1469999999999</v>
      </c>
      <c r="X39" s="274">
        <v>1437.59</v>
      </c>
      <c r="Y39" s="274">
        <v>1161.711</v>
      </c>
      <c r="Z39" s="274">
        <v>1122.2650000000001</v>
      </c>
      <c r="AA39" s="274">
        <v>1550.9659999999999</v>
      </c>
      <c r="AB39" s="274">
        <v>1415.6369999999999</v>
      </c>
      <c r="AC39" s="274">
        <v>1534.61</v>
      </c>
      <c r="AD39" s="274">
        <v>1410.777</v>
      </c>
      <c r="AE39" s="274">
        <v>2356.6779999999999</v>
      </c>
      <c r="AF39" s="274">
        <v>2664.067</v>
      </c>
      <c r="AG39" s="239">
        <v>2637.587</v>
      </c>
      <c r="AH39" s="239">
        <v>3033.4999999999995</v>
      </c>
      <c r="AI39" s="239">
        <v>3215</v>
      </c>
      <c r="AJ39" s="239">
        <v>3111</v>
      </c>
      <c r="AK39" s="239">
        <v>3055</v>
      </c>
      <c r="AL39" s="243">
        <v>3111</v>
      </c>
      <c r="AM39" s="237">
        <v>3695</v>
      </c>
      <c r="AN39" s="237">
        <v>3780</v>
      </c>
      <c r="AO39" s="237">
        <v>3673</v>
      </c>
      <c r="AP39" s="243">
        <v>3454</v>
      </c>
      <c r="AQ39" s="237">
        <v>3366</v>
      </c>
      <c r="AR39" s="237">
        <v>3566</v>
      </c>
      <c r="AS39" s="237">
        <v>4308</v>
      </c>
      <c r="AT39" s="229">
        <v>3571</v>
      </c>
      <c r="AU39" s="237">
        <v>3822</v>
      </c>
      <c r="AV39" s="229">
        <v>3394</v>
      </c>
      <c r="AW39" s="237">
        <v>3200</v>
      </c>
      <c r="AX39" s="237">
        <v>3602</v>
      </c>
      <c r="AY39" s="237">
        <v>3573.5835000000002</v>
      </c>
      <c r="AZ39" s="237">
        <v>3789</v>
      </c>
      <c r="BA39" s="237">
        <v>3843</v>
      </c>
      <c r="BB39" s="237">
        <v>3516</v>
      </c>
    </row>
    <row r="40" spans="1:54" s="4" customFormat="1" ht="15.75" customHeight="1" x14ac:dyDescent="0.2">
      <c r="A40" s="47" t="s">
        <v>57</v>
      </c>
      <c r="B40" s="48" t="s">
        <v>179</v>
      </c>
      <c r="C40" s="266">
        <v>139388.45300000001</v>
      </c>
      <c r="D40" s="266">
        <v>142258.51199999999</v>
      </c>
      <c r="E40" s="266">
        <v>146579.427</v>
      </c>
      <c r="F40" s="266">
        <v>156478.685</v>
      </c>
      <c r="G40" s="266">
        <v>156695.77499999999</v>
      </c>
      <c r="H40" s="266">
        <v>165699.34400000001</v>
      </c>
      <c r="I40" s="266">
        <v>166859.15900000001</v>
      </c>
      <c r="J40" s="266">
        <v>169660.50099999999</v>
      </c>
      <c r="K40" s="266">
        <v>172693.579</v>
      </c>
      <c r="L40" s="266">
        <v>178701.86</v>
      </c>
      <c r="M40" s="266">
        <v>186996.94</v>
      </c>
      <c r="N40" s="266">
        <v>190748.03700000001</v>
      </c>
      <c r="O40" s="266">
        <v>189419.296</v>
      </c>
      <c r="P40" s="266">
        <v>190117.72099999999</v>
      </c>
      <c r="Q40" s="266">
        <v>192922.372</v>
      </c>
      <c r="R40" s="266">
        <v>193150.67499999999</v>
      </c>
      <c r="S40" s="266">
        <v>196793.12400000001</v>
      </c>
      <c r="T40" s="266">
        <v>197865.47200000001</v>
      </c>
      <c r="U40" s="266">
        <v>201251.35699999999</v>
      </c>
      <c r="V40" s="266">
        <v>199231.11</v>
      </c>
      <c r="W40" s="266">
        <v>203151.99</v>
      </c>
      <c r="X40" s="266">
        <v>242289.427</v>
      </c>
      <c r="Y40" s="266">
        <v>244446.95800000001</v>
      </c>
      <c r="Z40" s="266">
        <v>248700.58900000001</v>
      </c>
      <c r="AA40" s="266">
        <v>256583.92600000001</v>
      </c>
      <c r="AB40" s="266">
        <v>255523.62700000001</v>
      </c>
      <c r="AC40" s="266">
        <v>254920.43</v>
      </c>
      <c r="AD40" s="266">
        <v>266939.91899999999</v>
      </c>
      <c r="AE40" s="266">
        <v>267090.76799999998</v>
      </c>
      <c r="AF40" s="266">
        <v>272442.08899999998</v>
      </c>
      <c r="AG40" s="266">
        <v>275607.78999999998</v>
      </c>
      <c r="AH40" s="266">
        <v>285572</v>
      </c>
      <c r="AI40" s="266">
        <v>288516</v>
      </c>
      <c r="AJ40" s="266">
        <v>286389</v>
      </c>
      <c r="AK40" s="266">
        <v>289961</v>
      </c>
      <c r="AL40" s="266">
        <v>296912</v>
      </c>
      <c r="AM40" s="266">
        <v>295095</v>
      </c>
      <c r="AN40" s="266">
        <v>298667</v>
      </c>
      <c r="AO40" s="266">
        <v>306082</v>
      </c>
      <c r="AP40" s="266">
        <v>324255</v>
      </c>
      <c r="AQ40" s="266">
        <v>325833</v>
      </c>
      <c r="AR40" s="266">
        <v>328992</v>
      </c>
      <c r="AS40" s="266">
        <v>341551</v>
      </c>
      <c r="AT40" s="266">
        <v>347897</v>
      </c>
      <c r="AU40" s="266">
        <v>364491</v>
      </c>
      <c r="AV40" s="266">
        <v>377196</v>
      </c>
      <c r="AW40" s="266">
        <v>376617</v>
      </c>
      <c r="AX40" s="266">
        <v>376966</v>
      </c>
      <c r="AY40" s="266">
        <v>384253.00634500012</v>
      </c>
      <c r="AZ40" s="266">
        <v>392622</v>
      </c>
      <c r="BA40" s="266">
        <v>403521</v>
      </c>
      <c r="BB40" s="266">
        <v>418086</v>
      </c>
    </row>
    <row r="41" spans="1:54" s="407" customFormat="1" ht="15.75" customHeight="1" thickBot="1" x14ac:dyDescent="0.25">
      <c r="A41" s="404"/>
      <c r="B41" s="405"/>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626"/>
      <c r="AU41" s="406"/>
      <c r="AV41" s="406"/>
      <c r="AW41" s="406"/>
      <c r="AX41" s="406"/>
      <c r="AY41" s="406"/>
      <c r="AZ41" s="406"/>
      <c r="BA41" s="406"/>
      <c r="BB41" s="406"/>
    </row>
    <row r="42" spans="1:54" s="4" customFormat="1" ht="15.75" customHeight="1" thickBot="1" x14ac:dyDescent="0.25">
      <c r="A42" s="334" t="s">
        <v>325</v>
      </c>
      <c r="B42" s="335" t="s">
        <v>162</v>
      </c>
      <c r="C42" s="335" t="s">
        <v>22</v>
      </c>
      <c r="D42" s="335" t="s">
        <v>23</v>
      </c>
      <c r="E42" s="335" t="s">
        <v>24</v>
      </c>
      <c r="F42" s="335" t="s">
        <v>25</v>
      </c>
      <c r="G42" s="335" t="s">
        <v>26</v>
      </c>
      <c r="H42" s="335" t="s">
        <v>27</v>
      </c>
      <c r="I42" s="335" t="s">
        <v>28</v>
      </c>
      <c r="J42" s="335" t="s">
        <v>29</v>
      </c>
      <c r="K42" s="335" t="s">
        <v>30</v>
      </c>
      <c r="L42" s="335" t="s">
        <v>31</v>
      </c>
      <c r="M42" s="335" t="s">
        <v>32</v>
      </c>
      <c r="N42" s="335" t="s">
        <v>33</v>
      </c>
      <c r="O42" s="335" t="s">
        <v>34</v>
      </c>
      <c r="P42" s="335" t="s">
        <v>35</v>
      </c>
      <c r="Q42" s="335" t="s">
        <v>36</v>
      </c>
      <c r="R42" s="335" t="s">
        <v>37</v>
      </c>
      <c r="S42" s="335" t="s">
        <v>38</v>
      </c>
      <c r="T42" s="335" t="s">
        <v>39</v>
      </c>
      <c r="U42" s="335" t="s">
        <v>40</v>
      </c>
      <c r="V42" s="335" t="s">
        <v>41</v>
      </c>
      <c r="W42" s="335" t="s">
        <v>101</v>
      </c>
      <c r="X42" s="335" t="s">
        <v>102</v>
      </c>
      <c r="Y42" s="335" t="s">
        <v>104</v>
      </c>
      <c r="Z42" s="336" t="s">
        <v>110</v>
      </c>
      <c r="AA42" s="336" t="s">
        <v>105</v>
      </c>
      <c r="AB42" s="336" t="s">
        <v>106</v>
      </c>
      <c r="AC42" s="336" t="s">
        <v>107</v>
      </c>
      <c r="AD42" s="336" t="s">
        <v>109</v>
      </c>
      <c r="AE42" s="336" t="s">
        <v>111</v>
      </c>
      <c r="AF42" s="336" t="s">
        <v>113</v>
      </c>
      <c r="AG42" s="336" t="s">
        <v>114</v>
      </c>
      <c r="AH42" s="336" t="s">
        <v>115</v>
      </c>
      <c r="AI42" s="336" t="s">
        <v>116</v>
      </c>
      <c r="AJ42" s="336" t="s">
        <v>117</v>
      </c>
      <c r="AK42" s="336" t="s">
        <v>118</v>
      </c>
      <c r="AL42" s="336" t="s">
        <v>119</v>
      </c>
      <c r="AM42" s="336" t="s">
        <v>120</v>
      </c>
      <c r="AN42" s="336" t="s">
        <v>200</v>
      </c>
      <c r="AO42" s="336" t="s">
        <v>201</v>
      </c>
      <c r="AP42" s="336" t="s">
        <v>431</v>
      </c>
      <c r="AQ42" s="336" t="s">
        <v>646</v>
      </c>
      <c r="AR42" s="336" t="s">
        <v>653</v>
      </c>
      <c r="AS42" s="336" t="s">
        <v>664</v>
      </c>
      <c r="AT42" s="336" t="s">
        <v>796</v>
      </c>
      <c r="AU42" s="336" t="s">
        <v>810</v>
      </c>
      <c r="AV42" s="336" t="s">
        <v>828</v>
      </c>
      <c r="AW42" s="336" t="s">
        <v>905</v>
      </c>
      <c r="AX42" s="336" t="s">
        <v>913</v>
      </c>
      <c r="AY42" s="336" t="s">
        <v>927</v>
      </c>
      <c r="AZ42" s="336" t="s">
        <v>929</v>
      </c>
      <c r="BA42" s="336" t="s">
        <v>931</v>
      </c>
      <c r="BB42" s="336" t="s">
        <v>933</v>
      </c>
    </row>
    <row r="43" spans="1:54" ht="15.75" customHeight="1" x14ac:dyDescent="0.2">
      <c r="A43" s="33" t="s">
        <v>58</v>
      </c>
      <c r="B43" s="116" t="s">
        <v>180</v>
      </c>
      <c r="C43" s="277">
        <v>2.3679999999999999</v>
      </c>
      <c r="D43" s="277">
        <v>455.41699999999997</v>
      </c>
      <c r="E43" s="277">
        <v>460.95600000000002</v>
      </c>
      <c r="F43" s="277">
        <v>6.5810000000000004</v>
      </c>
      <c r="G43" s="277">
        <v>3.609</v>
      </c>
      <c r="H43" s="277">
        <v>3.78</v>
      </c>
      <c r="I43" s="277">
        <v>3.331</v>
      </c>
      <c r="J43" s="277">
        <v>3.37</v>
      </c>
      <c r="K43" s="277">
        <v>2.5169999999999999</v>
      </c>
      <c r="L43" s="277">
        <v>2.3679999999999999</v>
      </c>
      <c r="M43" s="277">
        <v>3.6890000000000001</v>
      </c>
      <c r="N43" s="277">
        <v>3.4540000000000002</v>
      </c>
      <c r="O43" s="277">
        <v>2.9489999999999998</v>
      </c>
      <c r="P43" s="277">
        <v>2.8679999999999999</v>
      </c>
      <c r="Q43" s="277">
        <v>2.8559999999999999</v>
      </c>
      <c r="R43" s="277">
        <v>3.1280000000000001</v>
      </c>
      <c r="S43" s="277">
        <v>2.9089999999999998</v>
      </c>
      <c r="T43" s="277">
        <v>3.8580000000000001</v>
      </c>
      <c r="U43" s="277">
        <v>4.149</v>
      </c>
      <c r="V43" s="277">
        <v>4.0650000000000004</v>
      </c>
      <c r="W43" s="277">
        <v>3.91</v>
      </c>
      <c r="X43" s="277">
        <v>3.7389999999999999</v>
      </c>
      <c r="Y43" s="277">
        <v>4.6040000000000001</v>
      </c>
      <c r="Z43" s="277">
        <v>4.4269999999999996</v>
      </c>
      <c r="AA43" s="118">
        <v>4.1429999999999998</v>
      </c>
      <c r="AB43" s="118">
        <v>4.1580000000000004</v>
      </c>
      <c r="AC43" s="118">
        <v>4.5410000000000004</v>
      </c>
      <c r="AD43" s="118">
        <v>4.2190000000000003</v>
      </c>
      <c r="AE43" s="118">
        <v>3.9889999999999999</v>
      </c>
      <c r="AF43" s="118">
        <v>4.9349999999999996</v>
      </c>
      <c r="AG43" s="118">
        <v>4.2690000000000001</v>
      </c>
      <c r="AH43" s="119">
        <v>4.0999999999999996</v>
      </c>
      <c r="AI43" s="277">
        <v>4</v>
      </c>
      <c r="AJ43" s="411">
        <v>4</v>
      </c>
      <c r="AK43" s="413">
        <v>5</v>
      </c>
      <c r="AL43" s="414">
        <v>6</v>
      </c>
      <c r="AM43" s="57">
        <v>5</v>
      </c>
      <c r="AN43" s="277">
        <v>5</v>
      </c>
      <c r="AO43" s="277">
        <v>6</v>
      </c>
      <c r="AP43" s="414">
        <v>7</v>
      </c>
      <c r="AQ43" s="277">
        <v>6</v>
      </c>
      <c r="AR43" s="277">
        <v>9</v>
      </c>
      <c r="AS43" s="277">
        <v>7</v>
      </c>
      <c r="AT43" s="541">
        <v>0</v>
      </c>
      <c r="AU43" s="277">
        <v>7</v>
      </c>
      <c r="AV43" s="541">
        <v>0</v>
      </c>
      <c r="AW43" s="277">
        <v>0</v>
      </c>
      <c r="AX43" s="277">
        <v>0</v>
      </c>
      <c r="AY43" s="277">
        <v>0</v>
      </c>
      <c r="AZ43" s="277">
        <v>8</v>
      </c>
      <c r="BA43" s="277">
        <v>8</v>
      </c>
      <c r="BB43" s="277">
        <v>8</v>
      </c>
    </row>
    <row r="44" spans="1:54" ht="15.75" customHeight="1" x14ac:dyDescent="0.2">
      <c r="A44" s="34" t="s">
        <v>59</v>
      </c>
      <c r="B44" s="104" t="s">
        <v>181</v>
      </c>
      <c r="C44" s="274">
        <v>6108.1949999999997</v>
      </c>
      <c r="D44" s="274">
        <v>5708.5690000000004</v>
      </c>
      <c r="E44" s="274">
        <v>5705.1310000000003</v>
      </c>
      <c r="F44" s="274">
        <v>5146.0479999999998</v>
      </c>
      <c r="G44" s="274">
        <v>6034.46</v>
      </c>
      <c r="H44" s="274">
        <v>6312.991</v>
      </c>
      <c r="I44" s="274">
        <v>5732.9520000000002</v>
      </c>
      <c r="J44" s="274">
        <v>5233.875</v>
      </c>
      <c r="K44" s="274">
        <v>5524.0820000000003</v>
      </c>
      <c r="L44" s="274">
        <v>6220.0680000000002</v>
      </c>
      <c r="M44" s="274">
        <v>6517.94</v>
      </c>
      <c r="N44" s="274">
        <v>6239.1639999999998</v>
      </c>
      <c r="O44" s="274">
        <v>7467.02</v>
      </c>
      <c r="P44" s="274">
        <v>5740.84</v>
      </c>
      <c r="Q44" s="274">
        <v>3632.951</v>
      </c>
      <c r="R44" s="274">
        <v>3733.9470000000001</v>
      </c>
      <c r="S44" s="274">
        <v>4056.8029999999999</v>
      </c>
      <c r="T44" s="274">
        <v>3876.9760000000001</v>
      </c>
      <c r="U44" s="274">
        <v>5728.8549999999996</v>
      </c>
      <c r="V44" s="274">
        <v>3747.337</v>
      </c>
      <c r="W44" s="274">
        <v>4370.9690000000001</v>
      </c>
      <c r="X44" s="274">
        <v>19239.394</v>
      </c>
      <c r="Y44" s="274">
        <v>19771.511999999999</v>
      </c>
      <c r="Z44" s="274">
        <v>19394.482</v>
      </c>
      <c r="AA44" s="106">
        <v>21570.055</v>
      </c>
      <c r="AB44" s="106">
        <v>20101.55</v>
      </c>
      <c r="AC44" s="106">
        <v>20332.686000000002</v>
      </c>
      <c r="AD44" s="106">
        <v>18288.796999999999</v>
      </c>
      <c r="AE44" s="106">
        <v>20246.621999999999</v>
      </c>
      <c r="AF44" s="106">
        <v>18429.253000000001</v>
      </c>
      <c r="AG44" s="106">
        <v>19168.026000000002</v>
      </c>
      <c r="AH44" s="75">
        <v>19208.400000000009</v>
      </c>
      <c r="AI44" s="274">
        <v>18162</v>
      </c>
      <c r="AJ44" s="105">
        <v>16703</v>
      </c>
      <c r="AK44" s="298">
        <v>11098</v>
      </c>
      <c r="AL44" s="73">
        <v>4558</v>
      </c>
      <c r="AM44" s="237">
        <v>1866</v>
      </c>
      <c r="AN44" s="274">
        <v>2090</v>
      </c>
      <c r="AO44" s="274">
        <v>1923</v>
      </c>
      <c r="AP44" s="73">
        <v>2001</v>
      </c>
      <c r="AQ44" s="276">
        <v>2534</v>
      </c>
      <c r="AR44" s="276">
        <v>2747</v>
      </c>
      <c r="AS44" s="541">
        <v>1863</v>
      </c>
      <c r="AT44" s="541">
        <v>2135</v>
      </c>
      <c r="AU44" s="277">
        <v>2106</v>
      </c>
      <c r="AV44" s="541">
        <v>2100</v>
      </c>
      <c r="AW44" s="277">
        <v>2629</v>
      </c>
      <c r="AX44" s="277">
        <v>2626</v>
      </c>
      <c r="AY44" s="277">
        <v>2301.7842609999998</v>
      </c>
      <c r="AZ44" s="277">
        <v>4407</v>
      </c>
      <c r="BA44" s="277">
        <v>6988</v>
      </c>
      <c r="BB44" s="277">
        <v>3821</v>
      </c>
    </row>
    <row r="45" spans="1:54" ht="15.75" customHeight="1" x14ac:dyDescent="0.2">
      <c r="A45" s="103" t="s">
        <v>60</v>
      </c>
      <c r="B45" s="104" t="s">
        <v>166</v>
      </c>
      <c r="C45" s="274">
        <v>4063.239</v>
      </c>
      <c r="D45" s="274">
        <v>2276.2460000000001</v>
      </c>
      <c r="E45" s="274">
        <v>2212.511</v>
      </c>
      <c r="F45" s="274">
        <v>1544.37</v>
      </c>
      <c r="G45" s="274">
        <v>1781.7619999999999</v>
      </c>
      <c r="H45" s="274">
        <v>3253.5990000000002</v>
      </c>
      <c r="I45" s="274">
        <v>1939.6569999999999</v>
      </c>
      <c r="J45" s="274">
        <v>2404.7950000000001</v>
      </c>
      <c r="K45" s="274">
        <v>1645.249</v>
      </c>
      <c r="L45" s="274">
        <v>2258.8119999999999</v>
      </c>
      <c r="M45" s="274">
        <v>3009.4679999999998</v>
      </c>
      <c r="N45" s="274">
        <v>2645.2809999999999</v>
      </c>
      <c r="O45" s="274">
        <v>2480.8209999999999</v>
      </c>
      <c r="P45" s="274">
        <v>2759.72</v>
      </c>
      <c r="Q45" s="274">
        <v>3356.7510000000002</v>
      </c>
      <c r="R45" s="274">
        <v>3964.098</v>
      </c>
      <c r="S45" s="274">
        <v>3577.3490000000002</v>
      </c>
      <c r="T45" s="274">
        <v>3684.6729999999998</v>
      </c>
      <c r="U45" s="274">
        <v>3283.884</v>
      </c>
      <c r="V45" s="274">
        <v>3328.2109999999998</v>
      </c>
      <c r="W45" s="274">
        <v>3080.6880000000001</v>
      </c>
      <c r="X45" s="274">
        <v>3567.16</v>
      </c>
      <c r="Y45" s="274">
        <v>4450.0529999999999</v>
      </c>
      <c r="Z45" s="274">
        <v>5545.1409999999996</v>
      </c>
      <c r="AA45" s="106">
        <v>6300.1409999999996</v>
      </c>
      <c r="AB45" s="106">
        <v>5096.87</v>
      </c>
      <c r="AC45" s="106">
        <v>4855.9430000000002</v>
      </c>
      <c r="AD45" s="106">
        <v>4624.7669999999998</v>
      </c>
      <c r="AE45" s="106">
        <v>3292.087</v>
      </c>
      <c r="AF45" s="106">
        <v>3580.9929999999999</v>
      </c>
      <c r="AG45" s="106">
        <v>3403.5410000000002</v>
      </c>
      <c r="AH45" s="75">
        <v>4197.9000000000005</v>
      </c>
      <c r="AI45" s="274">
        <v>3805</v>
      </c>
      <c r="AJ45" s="105">
        <v>3023</v>
      </c>
      <c r="AK45" s="298">
        <v>2554</v>
      </c>
      <c r="AL45" s="239" t="s">
        <v>122</v>
      </c>
      <c r="AM45" s="239" t="s">
        <v>122</v>
      </c>
      <c r="AN45" s="239" t="s">
        <v>122</v>
      </c>
      <c r="AO45" s="239" t="s">
        <v>122</v>
      </c>
      <c r="AP45" s="239" t="s">
        <v>122</v>
      </c>
      <c r="AQ45" s="243" t="s">
        <v>122</v>
      </c>
      <c r="AR45" s="243" t="s">
        <v>122</v>
      </c>
      <c r="AS45" s="243" t="s">
        <v>122</v>
      </c>
      <c r="AT45" s="243" t="s">
        <v>122</v>
      </c>
      <c r="AU45" s="239" t="s">
        <v>122</v>
      </c>
      <c r="AV45" s="243" t="s">
        <v>122</v>
      </c>
      <c r="AW45" s="239"/>
      <c r="AX45" s="239"/>
      <c r="AY45" s="239">
        <v>0</v>
      </c>
      <c r="AZ45" s="239"/>
      <c r="BA45" s="239"/>
      <c r="BB45" s="239"/>
    </row>
    <row r="46" spans="1:54" ht="15.75" customHeight="1" x14ac:dyDescent="0.2">
      <c r="A46" s="103" t="s">
        <v>124</v>
      </c>
      <c r="B46" s="107" t="s">
        <v>167</v>
      </c>
      <c r="C46" s="239" t="s">
        <v>122</v>
      </c>
      <c r="D46" s="239" t="s">
        <v>122</v>
      </c>
      <c r="E46" s="239" t="s">
        <v>122</v>
      </c>
      <c r="F46" s="239" t="s">
        <v>122</v>
      </c>
      <c r="G46" s="239" t="s">
        <v>122</v>
      </c>
      <c r="H46" s="239" t="s">
        <v>122</v>
      </c>
      <c r="I46" s="239" t="s">
        <v>122</v>
      </c>
      <c r="J46" s="239" t="s">
        <v>122</v>
      </c>
      <c r="K46" s="239" t="s">
        <v>122</v>
      </c>
      <c r="L46" s="239" t="s">
        <v>122</v>
      </c>
      <c r="M46" s="239" t="s">
        <v>122</v>
      </c>
      <c r="N46" s="239" t="s">
        <v>122</v>
      </c>
      <c r="O46" s="239" t="s">
        <v>122</v>
      </c>
      <c r="P46" s="239" t="s">
        <v>122</v>
      </c>
      <c r="Q46" s="239" t="s">
        <v>122</v>
      </c>
      <c r="R46" s="239" t="s">
        <v>122</v>
      </c>
      <c r="S46" s="239" t="s">
        <v>122</v>
      </c>
      <c r="T46" s="239" t="s">
        <v>122</v>
      </c>
      <c r="U46" s="239" t="s">
        <v>122</v>
      </c>
      <c r="V46" s="239" t="s">
        <v>122</v>
      </c>
      <c r="W46" s="239" t="s">
        <v>122</v>
      </c>
      <c r="X46" s="239" t="s">
        <v>122</v>
      </c>
      <c r="Y46" s="239" t="s">
        <v>122</v>
      </c>
      <c r="Z46" s="239" t="s">
        <v>122</v>
      </c>
      <c r="AA46" s="239" t="s">
        <v>122</v>
      </c>
      <c r="AB46" s="239" t="s">
        <v>122</v>
      </c>
      <c r="AC46" s="239" t="s">
        <v>122</v>
      </c>
      <c r="AD46" s="239" t="s">
        <v>122</v>
      </c>
      <c r="AE46" s="239" t="s">
        <v>122</v>
      </c>
      <c r="AF46" s="239" t="s">
        <v>122</v>
      </c>
      <c r="AG46" s="239" t="s">
        <v>122</v>
      </c>
      <c r="AH46" s="239" t="s">
        <v>122</v>
      </c>
      <c r="AI46" s="239" t="s">
        <v>122</v>
      </c>
      <c r="AJ46" s="239" t="s">
        <v>122</v>
      </c>
      <c r="AK46" s="239" t="s">
        <v>122</v>
      </c>
      <c r="AL46" s="73">
        <v>204</v>
      </c>
      <c r="AM46" s="237">
        <v>239</v>
      </c>
      <c r="AN46" s="237">
        <v>440</v>
      </c>
      <c r="AO46" s="237">
        <v>492</v>
      </c>
      <c r="AP46" s="73">
        <v>471</v>
      </c>
      <c r="AQ46" s="229">
        <v>508</v>
      </c>
      <c r="AR46" s="229">
        <v>485</v>
      </c>
      <c r="AS46" s="229">
        <v>644</v>
      </c>
      <c r="AT46" s="541">
        <v>589</v>
      </c>
      <c r="AU46" s="277">
        <v>1248</v>
      </c>
      <c r="AV46" s="541">
        <v>1034</v>
      </c>
      <c r="AW46" s="277">
        <v>668</v>
      </c>
      <c r="AX46" s="277">
        <v>378</v>
      </c>
      <c r="AY46" s="277">
        <v>599.78933300000006</v>
      </c>
      <c r="AZ46" s="277">
        <v>837</v>
      </c>
      <c r="BA46" s="277">
        <v>1372</v>
      </c>
      <c r="BB46" s="277">
        <v>4806</v>
      </c>
    </row>
    <row r="47" spans="1:54" ht="15.75" customHeight="1" x14ac:dyDescent="0.2">
      <c r="A47" s="103" t="s">
        <v>123</v>
      </c>
      <c r="B47" s="107" t="s">
        <v>168</v>
      </c>
      <c r="C47" s="239" t="s">
        <v>122</v>
      </c>
      <c r="D47" s="239" t="s">
        <v>122</v>
      </c>
      <c r="E47" s="239" t="s">
        <v>122</v>
      </c>
      <c r="F47" s="239" t="s">
        <v>122</v>
      </c>
      <c r="G47" s="239" t="s">
        <v>122</v>
      </c>
      <c r="H47" s="239" t="s">
        <v>122</v>
      </c>
      <c r="I47" s="239" t="s">
        <v>122</v>
      </c>
      <c r="J47" s="239" t="s">
        <v>122</v>
      </c>
      <c r="K47" s="239" t="s">
        <v>122</v>
      </c>
      <c r="L47" s="239" t="s">
        <v>122</v>
      </c>
      <c r="M47" s="239" t="s">
        <v>122</v>
      </c>
      <c r="N47" s="239" t="s">
        <v>122</v>
      </c>
      <c r="O47" s="239" t="s">
        <v>122</v>
      </c>
      <c r="P47" s="239" t="s">
        <v>122</v>
      </c>
      <c r="Q47" s="239" t="s">
        <v>122</v>
      </c>
      <c r="R47" s="239" t="s">
        <v>122</v>
      </c>
      <c r="S47" s="239" t="s">
        <v>122</v>
      </c>
      <c r="T47" s="239" t="s">
        <v>122</v>
      </c>
      <c r="U47" s="239" t="s">
        <v>122</v>
      </c>
      <c r="V47" s="239" t="s">
        <v>122</v>
      </c>
      <c r="W47" s="239" t="s">
        <v>122</v>
      </c>
      <c r="X47" s="239" t="s">
        <v>122</v>
      </c>
      <c r="Y47" s="239" t="s">
        <v>122</v>
      </c>
      <c r="Z47" s="239" t="s">
        <v>122</v>
      </c>
      <c r="AA47" s="239" t="s">
        <v>122</v>
      </c>
      <c r="AB47" s="239" t="s">
        <v>122</v>
      </c>
      <c r="AC47" s="239" t="s">
        <v>122</v>
      </c>
      <c r="AD47" s="239" t="s">
        <v>122</v>
      </c>
      <c r="AE47" s="239" t="s">
        <v>122</v>
      </c>
      <c r="AF47" s="239" t="s">
        <v>122</v>
      </c>
      <c r="AG47" s="239" t="s">
        <v>122</v>
      </c>
      <c r="AH47" s="239" t="s">
        <v>122</v>
      </c>
      <c r="AI47" s="239" t="s">
        <v>122</v>
      </c>
      <c r="AJ47" s="239" t="s">
        <v>122</v>
      </c>
      <c r="AK47" s="239" t="s">
        <v>122</v>
      </c>
      <c r="AL47" s="73">
        <v>2536</v>
      </c>
      <c r="AM47" s="237">
        <v>1994</v>
      </c>
      <c r="AN47" s="237">
        <v>2141</v>
      </c>
      <c r="AO47" s="237">
        <v>2387</v>
      </c>
      <c r="AP47" s="73">
        <v>2655</v>
      </c>
      <c r="AQ47" s="229">
        <v>2850</v>
      </c>
      <c r="AR47" s="229">
        <v>3226</v>
      </c>
      <c r="AS47" s="229">
        <v>3408</v>
      </c>
      <c r="AT47" s="541">
        <v>2924</v>
      </c>
      <c r="AU47" s="541">
        <v>5765</v>
      </c>
      <c r="AV47" s="541">
        <v>5397</v>
      </c>
      <c r="AW47" s="541">
        <v>5278</v>
      </c>
      <c r="AX47" s="541">
        <v>6104</v>
      </c>
      <c r="AY47" s="541">
        <v>5675.1740550000004</v>
      </c>
      <c r="AZ47" s="541">
        <v>6460</v>
      </c>
      <c r="BA47" s="541">
        <v>10435</v>
      </c>
      <c r="BB47" s="541">
        <v>11008</v>
      </c>
    </row>
    <row r="48" spans="1:54" s="398" customFormat="1" ht="15.75" customHeight="1" x14ac:dyDescent="0.2">
      <c r="A48" s="103" t="s">
        <v>95</v>
      </c>
      <c r="B48" s="104" t="s">
        <v>141</v>
      </c>
      <c r="C48" s="274">
        <v>110372.15700000001</v>
      </c>
      <c r="D48" s="274">
        <v>114115.689</v>
      </c>
      <c r="E48" s="274">
        <v>117887.618</v>
      </c>
      <c r="F48" s="274">
        <v>125072.93399999999</v>
      </c>
      <c r="G48" s="274">
        <v>122950.72500000001</v>
      </c>
      <c r="H48" s="274">
        <v>129259.485</v>
      </c>
      <c r="I48" s="274">
        <v>131631.37</v>
      </c>
      <c r="J48" s="274">
        <v>132981.215</v>
      </c>
      <c r="K48" s="274">
        <v>135565.28899999999</v>
      </c>
      <c r="L48" s="274">
        <v>139093.383</v>
      </c>
      <c r="M48" s="274">
        <v>143952.05600000001</v>
      </c>
      <c r="N48" s="274">
        <v>146473.897</v>
      </c>
      <c r="O48" s="274">
        <v>144202.35200000001</v>
      </c>
      <c r="P48" s="274">
        <v>146986.505</v>
      </c>
      <c r="Q48" s="274">
        <v>145444.28700000001</v>
      </c>
      <c r="R48" s="274">
        <v>146193.57</v>
      </c>
      <c r="S48" s="274">
        <v>148446.14499999999</v>
      </c>
      <c r="T48" s="274">
        <v>149242.633</v>
      </c>
      <c r="U48" s="274">
        <v>150857.21</v>
      </c>
      <c r="V48" s="274">
        <v>151904.18100000001</v>
      </c>
      <c r="W48" s="274">
        <v>152672.685</v>
      </c>
      <c r="X48" s="274">
        <v>171378.386</v>
      </c>
      <c r="Y48" s="274">
        <v>171173.601</v>
      </c>
      <c r="Z48" s="274">
        <v>174386.766</v>
      </c>
      <c r="AA48" s="106">
        <v>178367.476</v>
      </c>
      <c r="AB48" s="106">
        <v>179137.77799999999</v>
      </c>
      <c r="AC48" s="106">
        <v>178256.829</v>
      </c>
      <c r="AD48" s="106">
        <v>195758.46100000001</v>
      </c>
      <c r="AE48" s="106">
        <v>194856.15299999999</v>
      </c>
      <c r="AF48" s="106">
        <v>199391.53200000001</v>
      </c>
      <c r="AG48" s="106">
        <v>201180.557</v>
      </c>
      <c r="AH48" s="75">
        <v>205066.4</v>
      </c>
      <c r="AI48" s="274">
        <v>207116</v>
      </c>
      <c r="AJ48" s="105">
        <v>207248</v>
      </c>
      <c r="AK48" s="298">
        <v>209683</v>
      </c>
      <c r="AL48" s="73">
        <v>220917</v>
      </c>
      <c r="AM48" s="237">
        <v>218715</v>
      </c>
      <c r="AN48" s="237">
        <v>219208</v>
      </c>
      <c r="AO48" s="237">
        <v>225617</v>
      </c>
      <c r="AP48" s="73">
        <v>242816</v>
      </c>
      <c r="AQ48" s="229">
        <v>237028</v>
      </c>
      <c r="AR48" s="229">
        <v>238036</v>
      </c>
      <c r="AS48" s="229">
        <v>249025</v>
      </c>
      <c r="AT48" s="229">
        <v>256170</v>
      </c>
      <c r="AU48" s="229">
        <v>266155</v>
      </c>
      <c r="AV48" s="229">
        <v>281841</v>
      </c>
      <c r="AW48" s="229">
        <v>279053</v>
      </c>
      <c r="AX48" s="229">
        <v>282356</v>
      </c>
      <c r="AY48" s="229">
        <v>287781.48337500001</v>
      </c>
      <c r="AZ48" s="229">
        <v>293784</v>
      </c>
      <c r="BA48" s="229">
        <v>298660</v>
      </c>
      <c r="BB48" s="229">
        <v>322296</v>
      </c>
    </row>
    <row r="49" spans="1:54" ht="15.75" customHeight="1" x14ac:dyDescent="0.2">
      <c r="A49" s="109" t="s">
        <v>103</v>
      </c>
      <c r="B49" s="104" t="s">
        <v>182</v>
      </c>
      <c r="C49" s="239" t="s">
        <v>122</v>
      </c>
      <c r="D49" s="239" t="s">
        <v>122</v>
      </c>
      <c r="E49" s="239" t="s">
        <v>122</v>
      </c>
      <c r="F49" s="239" t="s">
        <v>122</v>
      </c>
      <c r="G49" s="239" t="s">
        <v>122</v>
      </c>
      <c r="H49" s="239" t="s">
        <v>122</v>
      </c>
      <c r="I49" s="239" t="s">
        <v>122</v>
      </c>
      <c r="J49" s="239" t="s">
        <v>122</v>
      </c>
      <c r="K49" s="239" t="s">
        <v>122</v>
      </c>
      <c r="L49" s="239" t="s">
        <v>122</v>
      </c>
      <c r="M49" s="239" t="s">
        <v>122</v>
      </c>
      <c r="N49" s="239" t="s">
        <v>122</v>
      </c>
      <c r="O49" s="239" t="s">
        <v>122</v>
      </c>
      <c r="P49" s="239" t="s">
        <v>122</v>
      </c>
      <c r="Q49" s="239" t="s">
        <v>122</v>
      </c>
      <c r="R49" s="239" t="s">
        <v>122</v>
      </c>
      <c r="S49" s="239" t="s">
        <v>122</v>
      </c>
      <c r="T49" s="239" t="s">
        <v>122</v>
      </c>
      <c r="U49" s="239" t="s">
        <v>122</v>
      </c>
      <c r="V49" s="239" t="s">
        <v>122</v>
      </c>
      <c r="W49" s="239" t="s">
        <v>122</v>
      </c>
      <c r="X49" s="274">
        <v>2541.2539999999999</v>
      </c>
      <c r="Y49" s="274">
        <v>2637.7289999999998</v>
      </c>
      <c r="Z49" s="274">
        <v>2679.7220000000002</v>
      </c>
      <c r="AA49" s="106">
        <v>2790.1950000000002</v>
      </c>
      <c r="AB49" s="106">
        <v>2587.1799999999998</v>
      </c>
      <c r="AC49" s="106">
        <v>2386.3150000000001</v>
      </c>
      <c r="AD49" s="106">
        <v>2400.4929999999999</v>
      </c>
      <c r="AE49" s="106">
        <v>2428.8760000000002</v>
      </c>
      <c r="AF49" s="106">
        <v>2409.5859999999998</v>
      </c>
      <c r="AG49" s="106">
        <v>2567.6460000000002</v>
      </c>
      <c r="AH49" s="75">
        <v>2943.6000000000004</v>
      </c>
      <c r="AI49" s="274">
        <v>3005</v>
      </c>
      <c r="AJ49" s="105">
        <v>3031</v>
      </c>
      <c r="AK49" s="298">
        <v>3064</v>
      </c>
      <c r="AL49" s="73">
        <v>882</v>
      </c>
      <c r="AM49" s="237">
        <v>1257</v>
      </c>
      <c r="AN49" s="237">
        <v>1383</v>
      </c>
      <c r="AO49" s="237">
        <v>1185</v>
      </c>
      <c r="AP49" s="73">
        <v>1292</v>
      </c>
      <c r="AQ49" s="229">
        <v>1501</v>
      </c>
      <c r="AR49" s="229">
        <v>1583</v>
      </c>
      <c r="AS49" s="229">
        <v>1643</v>
      </c>
      <c r="AT49" s="541">
        <v>1777</v>
      </c>
      <c r="AU49" s="541">
        <v>1901</v>
      </c>
      <c r="AV49" s="229">
        <v>1729</v>
      </c>
      <c r="AW49" s="541">
        <v>1754</v>
      </c>
      <c r="AX49" s="541">
        <v>1740</v>
      </c>
      <c r="AY49" s="541">
        <v>1755.7389989999999</v>
      </c>
      <c r="AZ49" s="541">
        <v>1847</v>
      </c>
      <c r="BA49" s="541">
        <v>1968</v>
      </c>
      <c r="BB49" s="541">
        <v>2008</v>
      </c>
    </row>
    <row r="50" spans="1:54" ht="29.25" customHeight="1" x14ac:dyDescent="0.2">
      <c r="A50" s="103" t="s">
        <v>98</v>
      </c>
      <c r="B50" s="104" t="s">
        <v>183</v>
      </c>
      <c r="C50" s="239" t="s">
        <v>122</v>
      </c>
      <c r="D50" s="239" t="s">
        <v>122</v>
      </c>
      <c r="E50" s="239" t="s">
        <v>122</v>
      </c>
      <c r="F50" s="239" t="s">
        <v>122</v>
      </c>
      <c r="G50" s="239" t="s">
        <v>122</v>
      </c>
      <c r="H50" s="239" t="s">
        <v>122</v>
      </c>
      <c r="I50" s="239" t="s">
        <v>122</v>
      </c>
      <c r="J50" s="239" t="s">
        <v>122</v>
      </c>
      <c r="K50" s="239" t="s">
        <v>122</v>
      </c>
      <c r="L50" s="239" t="s">
        <v>122</v>
      </c>
      <c r="M50" s="239" t="s">
        <v>122</v>
      </c>
      <c r="N50" s="239" t="s">
        <v>122</v>
      </c>
      <c r="O50" s="239" t="s">
        <v>122</v>
      </c>
      <c r="P50" s="239" t="s">
        <v>122</v>
      </c>
      <c r="Q50" s="239" t="s">
        <v>122</v>
      </c>
      <c r="R50" s="239" t="s">
        <v>122</v>
      </c>
      <c r="S50" s="239" t="s">
        <v>122</v>
      </c>
      <c r="T50" s="239" t="s">
        <v>122</v>
      </c>
      <c r="U50" s="239" t="s">
        <v>122</v>
      </c>
      <c r="V50" s="274">
        <v>2.88</v>
      </c>
      <c r="W50" s="274">
        <v>2.2160000000000002</v>
      </c>
      <c r="X50" s="274">
        <v>1.671</v>
      </c>
      <c r="Y50" s="274">
        <v>2.4</v>
      </c>
      <c r="Z50" s="274">
        <v>34.963999999999999</v>
      </c>
      <c r="AA50" s="106">
        <v>47.792999999999999</v>
      </c>
      <c r="AB50" s="106">
        <v>68.552999999999997</v>
      </c>
      <c r="AC50" s="106">
        <v>92.165999999999997</v>
      </c>
      <c r="AD50" s="239" t="s">
        <v>122</v>
      </c>
      <c r="AE50" s="239" t="s">
        <v>122</v>
      </c>
      <c r="AF50" s="239" t="s">
        <v>122</v>
      </c>
      <c r="AG50" s="239" t="s">
        <v>122</v>
      </c>
      <c r="AH50" s="239" t="s">
        <v>122</v>
      </c>
      <c r="AI50" s="239" t="s">
        <v>122</v>
      </c>
      <c r="AJ50" s="239" t="s">
        <v>122</v>
      </c>
      <c r="AK50" s="239" t="s">
        <v>122</v>
      </c>
      <c r="AL50" s="239" t="s">
        <v>122</v>
      </c>
      <c r="AM50" s="239" t="s">
        <v>122</v>
      </c>
      <c r="AN50" s="239" t="s">
        <v>122</v>
      </c>
      <c r="AO50" s="239" t="s">
        <v>122</v>
      </c>
      <c r="AP50" s="239" t="s">
        <v>122</v>
      </c>
      <c r="AQ50" s="243" t="s">
        <v>122</v>
      </c>
      <c r="AR50" s="243" t="s">
        <v>122</v>
      </c>
      <c r="AS50" s="243" t="s">
        <v>122</v>
      </c>
      <c r="AT50" s="243" t="s">
        <v>122</v>
      </c>
      <c r="AU50" s="243" t="s">
        <v>122</v>
      </c>
      <c r="AV50" s="243" t="s">
        <v>122</v>
      </c>
      <c r="AW50" s="243"/>
      <c r="AX50" s="243" t="s">
        <v>122</v>
      </c>
      <c r="AY50" s="243" t="s">
        <v>122</v>
      </c>
      <c r="AZ50" s="243" t="s">
        <v>122</v>
      </c>
      <c r="BA50" s="243" t="s">
        <v>122</v>
      </c>
      <c r="BB50" s="243" t="s">
        <v>122</v>
      </c>
    </row>
    <row r="51" spans="1:54" ht="15.75" customHeight="1" x14ac:dyDescent="0.2">
      <c r="A51" s="109" t="s">
        <v>293</v>
      </c>
      <c r="B51" s="104" t="s">
        <v>322</v>
      </c>
      <c r="C51" s="239"/>
      <c r="D51" s="239"/>
      <c r="E51" s="239"/>
      <c r="F51" s="239"/>
      <c r="G51" s="239"/>
      <c r="H51" s="239"/>
      <c r="I51" s="239"/>
      <c r="J51" s="239"/>
      <c r="K51" s="239"/>
      <c r="L51" s="239"/>
      <c r="M51" s="239"/>
      <c r="N51" s="239"/>
      <c r="O51" s="239"/>
      <c r="P51" s="239"/>
      <c r="Q51" s="239"/>
      <c r="R51" s="239"/>
      <c r="S51" s="239"/>
      <c r="T51" s="239"/>
      <c r="U51" s="239"/>
      <c r="V51" s="274"/>
      <c r="W51" s="274"/>
      <c r="X51" s="274"/>
      <c r="Y51" s="274"/>
      <c r="Z51" s="274"/>
      <c r="AA51" s="106"/>
      <c r="AB51" s="106"/>
      <c r="AC51" s="106"/>
      <c r="AD51" s="239"/>
      <c r="AE51" s="239"/>
      <c r="AF51" s="239"/>
      <c r="AG51" s="239"/>
      <c r="AH51" s="239"/>
      <c r="AI51" s="239"/>
      <c r="AJ51" s="239"/>
      <c r="AK51" s="239"/>
      <c r="AL51" s="239"/>
      <c r="AM51" s="239" t="s">
        <v>122</v>
      </c>
      <c r="AN51" s="239" t="s">
        <v>122</v>
      </c>
      <c r="AO51" s="239" t="s">
        <v>122</v>
      </c>
      <c r="AP51" s="239" t="s">
        <v>122</v>
      </c>
      <c r="AQ51" s="243">
        <v>2798</v>
      </c>
      <c r="AR51" s="243">
        <v>2694</v>
      </c>
      <c r="AS51" s="243">
        <v>2492</v>
      </c>
      <c r="AT51" s="596">
        <v>2779</v>
      </c>
      <c r="AU51" s="596">
        <v>2787</v>
      </c>
      <c r="AV51" s="244">
        <v>2533</v>
      </c>
      <c r="AW51" s="596">
        <v>2452</v>
      </c>
      <c r="AX51" s="596">
        <v>2267</v>
      </c>
      <c r="AY51" s="596">
        <v>2377.4201760000001</v>
      </c>
      <c r="AZ51" s="596">
        <v>2097</v>
      </c>
      <c r="BA51" s="596">
        <v>2242</v>
      </c>
      <c r="BB51" s="596">
        <v>2461</v>
      </c>
    </row>
    <row r="52" spans="1:54" ht="15.75" customHeight="1" x14ac:dyDescent="0.2">
      <c r="A52" s="103" t="s">
        <v>61</v>
      </c>
      <c r="B52" s="104" t="s">
        <v>184</v>
      </c>
      <c r="C52" s="274">
        <v>212.68100000000001</v>
      </c>
      <c r="D52" s="274">
        <v>299.05700000000002</v>
      </c>
      <c r="E52" s="274">
        <v>281.02699999999999</v>
      </c>
      <c r="F52" s="274">
        <v>289.36</v>
      </c>
      <c r="G52" s="274">
        <v>531.54200000000003</v>
      </c>
      <c r="H52" s="274">
        <v>407.43700000000001</v>
      </c>
      <c r="I52" s="274">
        <v>179.155</v>
      </c>
      <c r="J52" s="274">
        <v>3298.8670000000002</v>
      </c>
      <c r="K52" s="274">
        <v>3397.0169999999998</v>
      </c>
      <c r="L52" s="274">
        <v>3457.0569999999998</v>
      </c>
      <c r="M52" s="274">
        <v>6758.8209999999999</v>
      </c>
      <c r="N52" s="274">
        <v>7771.7790000000005</v>
      </c>
      <c r="O52" s="274">
        <v>6615.7870000000003</v>
      </c>
      <c r="P52" s="274">
        <v>7303.2749999999996</v>
      </c>
      <c r="Q52" s="274">
        <v>10766.512000000001</v>
      </c>
      <c r="R52" s="274">
        <v>10270.782999999999</v>
      </c>
      <c r="S52" s="274">
        <v>10924.388000000001</v>
      </c>
      <c r="T52" s="274">
        <v>10939.24</v>
      </c>
      <c r="U52" s="274">
        <v>10658.002</v>
      </c>
      <c r="V52" s="274">
        <v>10546.446</v>
      </c>
      <c r="W52" s="274">
        <v>12693.982</v>
      </c>
      <c r="X52" s="274">
        <v>12699.200999999999</v>
      </c>
      <c r="Y52" s="274">
        <v>12974.373</v>
      </c>
      <c r="Z52" s="274">
        <v>13300.61</v>
      </c>
      <c r="AA52" s="106">
        <v>13815.938</v>
      </c>
      <c r="AB52" s="106">
        <v>14139.103999999999</v>
      </c>
      <c r="AC52" s="106">
        <v>14114.895</v>
      </c>
      <c r="AD52" s="106">
        <v>9432.973</v>
      </c>
      <c r="AE52" s="106">
        <v>9218.6409999999996</v>
      </c>
      <c r="AF52" s="106">
        <v>10806.669</v>
      </c>
      <c r="AG52" s="106">
        <v>10419.749</v>
      </c>
      <c r="AH52" s="75">
        <v>14493.2</v>
      </c>
      <c r="AI52" s="274">
        <v>16547</v>
      </c>
      <c r="AJ52" s="105">
        <v>16256</v>
      </c>
      <c r="AK52" s="298">
        <v>21970</v>
      </c>
      <c r="AL52" s="237">
        <v>23932</v>
      </c>
      <c r="AM52" s="237">
        <v>26267</v>
      </c>
      <c r="AN52" s="237">
        <v>28079</v>
      </c>
      <c r="AO52" s="237">
        <v>28213</v>
      </c>
      <c r="AP52" s="237">
        <v>28627</v>
      </c>
      <c r="AQ52" s="229">
        <v>29788</v>
      </c>
      <c r="AR52" s="229">
        <v>29654</v>
      </c>
      <c r="AS52" s="229">
        <v>32347</v>
      </c>
      <c r="AT52" s="541">
        <v>31148</v>
      </c>
      <c r="AU52" s="541">
        <v>32937</v>
      </c>
      <c r="AV52" s="541">
        <v>29257</v>
      </c>
      <c r="AW52" s="541">
        <v>30568</v>
      </c>
      <c r="AX52" s="541">
        <v>32098</v>
      </c>
      <c r="AY52" s="541">
        <v>32903.811696999997</v>
      </c>
      <c r="AZ52" s="541">
        <v>31244</v>
      </c>
      <c r="BA52" s="541">
        <v>29038</v>
      </c>
      <c r="BB52" s="541">
        <v>23872</v>
      </c>
    </row>
    <row r="53" spans="1:54" s="395" customFormat="1" ht="15.75" customHeight="1" x14ac:dyDescent="0.2">
      <c r="A53" s="409" t="s">
        <v>750</v>
      </c>
      <c r="B53" s="409" t="s">
        <v>685</v>
      </c>
      <c r="C53" s="239" t="s">
        <v>122</v>
      </c>
      <c r="D53" s="239" t="s">
        <v>122</v>
      </c>
      <c r="E53" s="239" t="s">
        <v>122</v>
      </c>
      <c r="F53" s="239" t="s">
        <v>122</v>
      </c>
      <c r="G53" s="239" t="s">
        <v>122</v>
      </c>
      <c r="H53" s="239" t="s">
        <v>122</v>
      </c>
      <c r="I53" s="239" t="s">
        <v>122</v>
      </c>
      <c r="J53" s="239" t="s">
        <v>122</v>
      </c>
      <c r="K53" s="239" t="s">
        <v>122</v>
      </c>
      <c r="L53" s="239" t="s">
        <v>122</v>
      </c>
      <c r="M53" s="239" t="s">
        <v>122</v>
      </c>
      <c r="N53" s="239" t="s">
        <v>122</v>
      </c>
      <c r="O53" s="239" t="s">
        <v>122</v>
      </c>
      <c r="P53" s="239" t="s">
        <v>122</v>
      </c>
      <c r="Q53" s="239" t="s">
        <v>122</v>
      </c>
      <c r="R53" s="239" t="s">
        <v>122</v>
      </c>
      <c r="S53" s="239" t="s">
        <v>122</v>
      </c>
      <c r="T53" s="239" t="s">
        <v>122</v>
      </c>
      <c r="U53" s="239" t="s">
        <v>122</v>
      </c>
      <c r="V53" s="239" t="s">
        <v>122</v>
      </c>
      <c r="W53" s="239" t="s">
        <v>122</v>
      </c>
      <c r="X53" s="239" t="s">
        <v>122</v>
      </c>
      <c r="Y53" s="239" t="s">
        <v>122</v>
      </c>
      <c r="Z53" s="239" t="s">
        <v>122</v>
      </c>
      <c r="AA53" s="239" t="s">
        <v>122</v>
      </c>
      <c r="AB53" s="239" t="s">
        <v>122</v>
      </c>
      <c r="AC53" s="239" t="s">
        <v>122</v>
      </c>
      <c r="AD53" s="239" t="s">
        <v>122</v>
      </c>
      <c r="AE53" s="239" t="s">
        <v>122</v>
      </c>
      <c r="AF53" s="239" t="s">
        <v>122</v>
      </c>
      <c r="AG53" s="239" t="s">
        <v>122</v>
      </c>
      <c r="AH53" s="239" t="s">
        <v>122</v>
      </c>
      <c r="AI53" s="239" t="s">
        <v>122</v>
      </c>
      <c r="AJ53" s="239" t="s">
        <v>122</v>
      </c>
      <c r="AK53" s="239" t="s">
        <v>122</v>
      </c>
      <c r="AL53" s="239" t="s">
        <v>122</v>
      </c>
      <c r="AM53" s="239" t="s">
        <v>122</v>
      </c>
      <c r="AN53" s="242" t="s">
        <v>122</v>
      </c>
      <c r="AO53" s="239" t="s">
        <v>122</v>
      </c>
      <c r="AP53" s="239" t="s">
        <v>122</v>
      </c>
      <c r="AQ53" s="243" t="s">
        <v>122</v>
      </c>
      <c r="AR53" s="243" t="s">
        <v>122</v>
      </c>
      <c r="AS53" s="243" t="s">
        <v>122</v>
      </c>
      <c r="AT53" s="243" t="s">
        <v>122</v>
      </c>
      <c r="AU53" s="243" t="s">
        <v>122</v>
      </c>
      <c r="AV53" s="243" t="s">
        <v>122</v>
      </c>
      <c r="AW53" s="243"/>
      <c r="AX53" s="243"/>
      <c r="AY53" s="243">
        <v>0</v>
      </c>
      <c r="AZ53" s="243"/>
      <c r="BA53" s="243"/>
      <c r="BB53" s="243"/>
    </row>
    <row r="54" spans="1:54" s="395" customFormat="1" ht="15.75" customHeight="1" x14ac:dyDescent="0.2">
      <c r="A54" s="409" t="s">
        <v>751</v>
      </c>
      <c r="B54" s="409" t="s">
        <v>684</v>
      </c>
      <c r="C54" s="239" t="s">
        <v>122</v>
      </c>
      <c r="D54" s="239" t="s">
        <v>122</v>
      </c>
      <c r="E54" s="239" t="s">
        <v>122</v>
      </c>
      <c r="F54" s="239" t="s">
        <v>122</v>
      </c>
      <c r="G54" s="239" t="s">
        <v>122</v>
      </c>
      <c r="H54" s="239" t="s">
        <v>122</v>
      </c>
      <c r="I54" s="239" t="s">
        <v>122</v>
      </c>
      <c r="J54" s="239" t="s">
        <v>122</v>
      </c>
      <c r="K54" s="239" t="s">
        <v>122</v>
      </c>
      <c r="L54" s="239" t="s">
        <v>122</v>
      </c>
      <c r="M54" s="239" t="s">
        <v>122</v>
      </c>
      <c r="N54" s="239" t="s">
        <v>122</v>
      </c>
      <c r="O54" s="239" t="s">
        <v>122</v>
      </c>
      <c r="P54" s="239" t="s">
        <v>122</v>
      </c>
      <c r="Q54" s="239" t="s">
        <v>122</v>
      </c>
      <c r="R54" s="239" t="s">
        <v>122</v>
      </c>
      <c r="S54" s="239" t="s">
        <v>122</v>
      </c>
      <c r="T54" s="239" t="s">
        <v>122</v>
      </c>
      <c r="U54" s="239" t="s">
        <v>122</v>
      </c>
      <c r="V54" s="239" t="s">
        <v>122</v>
      </c>
      <c r="W54" s="239" t="s">
        <v>122</v>
      </c>
      <c r="X54" s="239" t="s">
        <v>122</v>
      </c>
      <c r="Y54" s="239" t="s">
        <v>122</v>
      </c>
      <c r="Z54" s="239" t="s">
        <v>122</v>
      </c>
      <c r="AA54" s="239" t="s">
        <v>122</v>
      </c>
      <c r="AB54" s="239" t="s">
        <v>122</v>
      </c>
      <c r="AC54" s="239" t="s">
        <v>122</v>
      </c>
      <c r="AD54" s="239" t="s">
        <v>122</v>
      </c>
      <c r="AE54" s="239" t="s">
        <v>122</v>
      </c>
      <c r="AF54" s="239" t="s">
        <v>122</v>
      </c>
      <c r="AG54" s="239" t="s">
        <v>122</v>
      </c>
      <c r="AH54" s="239" t="s">
        <v>122</v>
      </c>
      <c r="AI54" s="239" t="s">
        <v>122</v>
      </c>
      <c r="AJ54" s="239" t="s">
        <v>122</v>
      </c>
      <c r="AK54" s="239" t="s">
        <v>122</v>
      </c>
      <c r="AL54" s="242">
        <v>23932</v>
      </c>
      <c r="AM54" s="240">
        <v>26267</v>
      </c>
      <c r="AN54" s="240">
        <v>28079</v>
      </c>
      <c r="AO54" s="240">
        <v>28213</v>
      </c>
      <c r="AP54" s="240">
        <v>28627</v>
      </c>
      <c r="AQ54" s="58">
        <v>29788</v>
      </c>
      <c r="AR54" s="58">
        <v>29654</v>
      </c>
      <c r="AS54" s="58">
        <v>32347</v>
      </c>
      <c r="AT54" s="58">
        <v>31148</v>
      </c>
      <c r="AU54" s="58">
        <v>32937</v>
      </c>
      <c r="AV54" s="58">
        <v>29257</v>
      </c>
      <c r="AW54" s="58">
        <v>30568</v>
      </c>
      <c r="AX54" s="58">
        <v>32098</v>
      </c>
      <c r="AY54" s="58">
        <v>32903.811696999997</v>
      </c>
      <c r="AZ54" s="58">
        <v>31244</v>
      </c>
      <c r="BA54" s="58">
        <v>29038</v>
      </c>
      <c r="BB54" s="58">
        <v>23872</v>
      </c>
    </row>
    <row r="55" spans="1:54" ht="15.75" customHeight="1" x14ac:dyDescent="0.2">
      <c r="A55" s="34" t="s">
        <v>62</v>
      </c>
      <c r="B55" s="104" t="s">
        <v>185</v>
      </c>
      <c r="C55" s="274">
        <v>1650.146</v>
      </c>
      <c r="D55" s="274">
        <v>1612.0530000000001</v>
      </c>
      <c r="E55" s="274">
        <v>1633.9680000000001</v>
      </c>
      <c r="F55" s="274">
        <v>1612.1780000000001</v>
      </c>
      <c r="G55" s="274">
        <v>1633.26</v>
      </c>
      <c r="H55" s="274">
        <v>1611.3389999999999</v>
      </c>
      <c r="I55" s="274">
        <v>1631.7529999999999</v>
      </c>
      <c r="J55" s="274">
        <v>1611.779</v>
      </c>
      <c r="K55" s="274">
        <v>1631.8710000000001</v>
      </c>
      <c r="L55" s="274">
        <v>1612.902</v>
      </c>
      <c r="M55" s="274">
        <v>1635.3140000000001</v>
      </c>
      <c r="N55" s="274">
        <v>1614.377</v>
      </c>
      <c r="O55" s="274">
        <v>1638.201</v>
      </c>
      <c r="P55" s="274">
        <v>1614.3689999999999</v>
      </c>
      <c r="Q55" s="274">
        <v>3244.1619999999998</v>
      </c>
      <c r="R55" s="274">
        <v>1631.2560000000001</v>
      </c>
      <c r="S55" s="274">
        <v>1604.076</v>
      </c>
      <c r="T55" s="274">
        <v>1624.355</v>
      </c>
      <c r="U55" s="274">
        <v>1603.338</v>
      </c>
      <c r="V55" s="274">
        <v>1620.857</v>
      </c>
      <c r="W55" s="274">
        <v>1603.54</v>
      </c>
      <c r="X55" s="274">
        <v>2624.5479999999998</v>
      </c>
      <c r="Y55" s="274">
        <v>2378.835</v>
      </c>
      <c r="Z55" s="274">
        <v>2413.9850000000001</v>
      </c>
      <c r="AA55" s="106">
        <v>2478.9490000000001</v>
      </c>
      <c r="AB55" s="106">
        <v>2521.2269999999999</v>
      </c>
      <c r="AC55" s="106">
        <v>2471.6489999999999</v>
      </c>
      <c r="AD55" s="106">
        <v>2499.163</v>
      </c>
      <c r="AE55" s="106">
        <v>2477.4810000000002</v>
      </c>
      <c r="AF55" s="106">
        <v>2527.5790000000002</v>
      </c>
      <c r="AG55" s="106">
        <v>2494.4650000000001</v>
      </c>
      <c r="AH55" s="75">
        <v>2539</v>
      </c>
      <c r="AI55" s="274">
        <v>2487</v>
      </c>
      <c r="AJ55" s="105">
        <v>1617</v>
      </c>
      <c r="AK55" s="298">
        <v>1705</v>
      </c>
      <c r="AL55" s="73">
        <v>1720</v>
      </c>
      <c r="AM55" s="237">
        <v>2707</v>
      </c>
      <c r="AN55" s="237">
        <v>2730</v>
      </c>
      <c r="AO55" s="237">
        <v>2707</v>
      </c>
      <c r="AP55" s="73">
        <v>2731</v>
      </c>
      <c r="AQ55" s="229">
        <v>2707</v>
      </c>
      <c r="AR55" s="229">
        <v>2730</v>
      </c>
      <c r="AS55" s="229">
        <v>2708</v>
      </c>
      <c r="AT55" s="541">
        <v>2730</v>
      </c>
      <c r="AU55" s="541">
        <v>2708</v>
      </c>
      <c r="AV55" s="541">
        <v>2730</v>
      </c>
      <c r="AW55" s="541">
        <v>2704</v>
      </c>
      <c r="AX55" s="541">
        <v>2716</v>
      </c>
      <c r="AY55" s="541">
        <v>2703.7531549999999</v>
      </c>
      <c r="AZ55" s="541">
        <v>2716</v>
      </c>
      <c r="BA55" s="541">
        <v>2704</v>
      </c>
      <c r="BB55" s="541">
        <v>2716</v>
      </c>
    </row>
    <row r="56" spans="1:54" ht="16.149999999999999" customHeight="1" x14ac:dyDescent="0.2">
      <c r="A56" s="34" t="s">
        <v>63</v>
      </c>
      <c r="B56" s="104" t="s">
        <v>186</v>
      </c>
      <c r="C56" s="274">
        <v>1779.393</v>
      </c>
      <c r="D56" s="274">
        <v>2803.15</v>
      </c>
      <c r="E56" s="274">
        <v>2896.1950000000002</v>
      </c>
      <c r="F56" s="274">
        <v>1566.623</v>
      </c>
      <c r="G56" s="274">
        <v>1949.6869999999999</v>
      </c>
      <c r="H56" s="274">
        <v>2077.328</v>
      </c>
      <c r="I56" s="274">
        <v>2251.0279999999998</v>
      </c>
      <c r="J56" s="274">
        <v>2092.8339999999998</v>
      </c>
      <c r="K56" s="274">
        <v>2198.6610000000001</v>
      </c>
      <c r="L56" s="274">
        <v>4666.1859999999997</v>
      </c>
      <c r="M56" s="274">
        <v>2354.4319999999998</v>
      </c>
      <c r="N56" s="274">
        <v>2450.7629999999999</v>
      </c>
      <c r="O56" s="274">
        <v>2912.2359999999999</v>
      </c>
      <c r="P56" s="274">
        <v>2262.7750000000001</v>
      </c>
      <c r="Q56" s="274">
        <v>2132.6030000000001</v>
      </c>
      <c r="R56" s="274">
        <v>1983.3989999999999</v>
      </c>
      <c r="S56" s="274">
        <v>2228.4180000000001</v>
      </c>
      <c r="T56" s="274">
        <v>4766.8990000000003</v>
      </c>
      <c r="U56" s="274">
        <v>4618.4009999999998</v>
      </c>
      <c r="V56" s="274">
        <v>2548.9079999999999</v>
      </c>
      <c r="W56" s="274">
        <v>2453.0659999999998</v>
      </c>
      <c r="X56" s="274">
        <v>3832.6819999999998</v>
      </c>
      <c r="Y56" s="274">
        <v>3679.9630000000002</v>
      </c>
      <c r="Z56" s="274">
        <v>2954.6030000000001</v>
      </c>
      <c r="AA56" s="106">
        <v>2604.0990000000002</v>
      </c>
      <c r="AB56" s="106">
        <v>2755.3850000000002</v>
      </c>
      <c r="AC56" s="106">
        <v>2469.6570000000002</v>
      </c>
      <c r="AD56" s="106">
        <v>3356.17</v>
      </c>
      <c r="AE56" s="106">
        <v>3249.39</v>
      </c>
      <c r="AF56" s="106">
        <v>3293.6750000000002</v>
      </c>
      <c r="AG56" s="106">
        <v>3539.395</v>
      </c>
      <c r="AH56" s="75">
        <v>3987.1000000000004</v>
      </c>
      <c r="AI56" s="274">
        <v>3716</v>
      </c>
      <c r="AJ56" s="105">
        <v>3674</v>
      </c>
      <c r="AK56" s="298">
        <v>3942</v>
      </c>
      <c r="AL56" s="73">
        <v>5062</v>
      </c>
      <c r="AM56" s="237">
        <v>4525</v>
      </c>
      <c r="AN56" s="237">
        <v>5246</v>
      </c>
      <c r="AO56" s="237">
        <v>5088</v>
      </c>
      <c r="AP56" s="73">
        <v>3685</v>
      </c>
      <c r="AQ56" s="229">
        <v>5257</v>
      </c>
      <c r="AR56" s="229">
        <v>7313</v>
      </c>
      <c r="AS56" s="229">
        <v>5391</v>
      </c>
      <c r="AT56" s="541">
        <v>4692</v>
      </c>
      <c r="AU56" s="541">
        <v>5231</v>
      </c>
      <c r="AV56" s="541">
        <v>5400</v>
      </c>
      <c r="AW56" s="541">
        <v>5378</v>
      </c>
      <c r="AX56" s="541">
        <v>4703</v>
      </c>
      <c r="AY56" s="541">
        <v>5542.7130749999997</v>
      </c>
      <c r="AZ56" s="541">
        <v>6067</v>
      </c>
      <c r="BA56" s="541">
        <v>6548</v>
      </c>
      <c r="BB56" s="541">
        <v>5366</v>
      </c>
    </row>
    <row r="57" spans="1:54" ht="15.75" customHeight="1" x14ac:dyDescent="0.2">
      <c r="A57" s="34" t="s">
        <v>64</v>
      </c>
      <c r="B57" s="110" t="s">
        <v>187</v>
      </c>
      <c r="C57" s="274">
        <v>89.85</v>
      </c>
      <c r="D57" s="274">
        <v>131.67699999999999</v>
      </c>
      <c r="E57" s="274">
        <v>180.26300000000001</v>
      </c>
      <c r="F57" s="274">
        <v>181.893</v>
      </c>
      <c r="G57" s="274">
        <v>52.384999999999998</v>
      </c>
      <c r="H57" s="274">
        <v>58.106000000000002</v>
      </c>
      <c r="I57" s="274">
        <v>114.214</v>
      </c>
      <c r="J57" s="274">
        <v>67.744</v>
      </c>
      <c r="K57" s="274">
        <v>66.849999999999994</v>
      </c>
      <c r="L57" s="274">
        <v>147.15600000000001</v>
      </c>
      <c r="M57" s="274">
        <v>230.39099999999999</v>
      </c>
      <c r="N57" s="274">
        <v>78.81</v>
      </c>
      <c r="O57" s="274">
        <v>152.577</v>
      </c>
      <c r="P57" s="274">
        <v>75.382000000000005</v>
      </c>
      <c r="Q57" s="274">
        <v>131.59200000000001</v>
      </c>
      <c r="R57" s="274">
        <v>155.58000000000001</v>
      </c>
      <c r="S57" s="274">
        <v>70.103999999999999</v>
      </c>
      <c r="T57" s="274">
        <v>4.8869999999999996</v>
      </c>
      <c r="U57" s="274">
        <v>5.5919999999999996</v>
      </c>
      <c r="V57" s="274">
        <v>22.594999999999999</v>
      </c>
      <c r="W57" s="274">
        <v>8.9450000000000003</v>
      </c>
      <c r="X57" s="274">
        <v>22.321000000000002</v>
      </c>
      <c r="Y57" s="274">
        <v>21.777000000000001</v>
      </c>
      <c r="Z57" s="274">
        <v>17.452999999999999</v>
      </c>
      <c r="AA57" s="106">
        <v>13.2</v>
      </c>
      <c r="AB57" s="106">
        <v>78.986999999999995</v>
      </c>
      <c r="AC57" s="106">
        <v>58.527000000000001</v>
      </c>
      <c r="AD57" s="106">
        <v>26.056999999999999</v>
      </c>
      <c r="AE57" s="106">
        <v>17.728999999999999</v>
      </c>
      <c r="AF57" s="106">
        <v>139.608</v>
      </c>
      <c r="AG57" s="106">
        <v>226.77099999999999</v>
      </c>
      <c r="AH57" s="77">
        <v>304.90000000000003</v>
      </c>
      <c r="AI57" s="274">
        <v>83</v>
      </c>
      <c r="AJ57" s="52">
        <v>238</v>
      </c>
      <c r="AK57" s="418">
        <v>374</v>
      </c>
      <c r="AL57" s="73">
        <v>588</v>
      </c>
      <c r="AM57" s="237">
        <v>641</v>
      </c>
      <c r="AN57" s="237">
        <v>158</v>
      </c>
      <c r="AO57" s="237">
        <v>344</v>
      </c>
      <c r="AP57" s="73">
        <v>371</v>
      </c>
      <c r="AQ57" s="229">
        <v>600</v>
      </c>
      <c r="AR57" s="229">
        <v>393</v>
      </c>
      <c r="AS57" s="229">
        <v>401</v>
      </c>
      <c r="AT57" s="541">
        <v>324</v>
      </c>
      <c r="AU57" s="541">
        <v>117</v>
      </c>
      <c r="AV57" s="541">
        <v>113</v>
      </c>
      <c r="AW57" s="541">
        <v>143</v>
      </c>
      <c r="AX57" s="541">
        <v>193</v>
      </c>
      <c r="AY57" s="541">
        <v>170.43002999999999</v>
      </c>
      <c r="AZ57" s="541">
        <v>149</v>
      </c>
      <c r="BA57" s="541">
        <v>163</v>
      </c>
      <c r="BB57" s="541">
        <v>18</v>
      </c>
    </row>
    <row r="58" spans="1:54" ht="15.75" customHeight="1" x14ac:dyDescent="0.2">
      <c r="A58" s="34" t="s">
        <v>65</v>
      </c>
      <c r="B58" s="110" t="s">
        <v>188</v>
      </c>
      <c r="C58" s="274">
        <v>20.120999999999999</v>
      </c>
      <c r="D58" s="274">
        <v>23.373000000000001</v>
      </c>
      <c r="E58" s="274">
        <v>19.242999999999999</v>
      </c>
      <c r="F58" s="274">
        <v>20.533999999999999</v>
      </c>
      <c r="G58" s="274">
        <v>19.609000000000002</v>
      </c>
      <c r="H58" s="274">
        <v>22.106000000000002</v>
      </c>
      <c r="I58" s="274">
        <v>24.806000000000001</v>
      </c>
      <c r="J58" s="274">
        <v>22.763999999999999</v>
      </c>
      <c r="K58" s="274">
        <v>26.379000000000001</v>
      </c>
      <c r="L58" s="274">
        <v>28.445</v>
      </c>
      <c r="M58" s="274">
        <v>29.661000000000001</v>
      </c>
      <c r="N58" s="274">
        <v>29.364000000000001</v>
      </c>
      <c r="O58" s="274">
        <v>29.931000000000001</v>
      </c>
      <c r="P58" s="274">
        <v>33.673000000000002</v>
      </c>
      <c r="Q58" s="274">
        <v>35.567</v>
      </c>
      <c r="R58" s="274">
        <v>41.3</v>
      </c>
      <c r="S58" s="274">
        <v>45.057000000000002</v>
      </c>
      <c r="T58" s="274">
        <v>44.192</v>
      </c>
      <c r="U58" s="274">
        <v>44.634999999999998</v>
      </c>
      <c r="V58" s="274">
        <v>30.434999999999999</v>
      </c>
      <c r="W58" s="274">
        <v>31.495999999999999</v>
      </c>
      <c r="X58" s="274">
        <v>44.164000000000001</v>
      </c>
      <c r="Y58" s="274">
        <v>36.871000000000002</v>
      </c>
      <c r="Z58" s="274">
        <v>29.047000000000001</v>
      </c>
      <c r="AA58" s="106">
        <v>28.681999999999999</v>
      </c>
      <c r="AB58" s="106">
        <v>26.228999999999999</v>
      </c>
      <c r="AC58" s="106">
        <v>28.847000000000001</v>
      </c>
      <c r="AD58" s="106">
        <v>31.812000000000001</v>
      </c>
      <c r="AE58" s="106">
        <v>31.209</v>
      </c>
      <c r="AF58" s="106">
        <v>32.012</v>
      </c>
      <c r="AG58" s="106">
        <v>29.675000000000001</v>
      </c>
      <c r="AH58" s="75">
        <v>30.9</v>
      </c>
      <c r="AI58" s="274">
        <v>42</v>
      </c>
      <c r="AJ58" s="105">
        <v>47</v>
      </c>
      <c r="AK58" s="298">
        <v>36</v>
      </c>
      <c r="AL58" s="298">
        <v>36</v>
      </c>
      <c r="AM58" s="274">
        <v>33</v>
      </c>
      <c r="AN58" s="237">
        <v>39</v>
      </c>
      <c r="AO58" s="237">
        <v>34</v>
      </c>
      <c r="AP58" s="298">
        <v>52</v>
      </c>
      <c r="AQ58" s="229">
        <v>57</v>
      </c>
      <c r="AR58" s="229">
        <v>96</v>
      </c>
      <c r="AS58" s="229">
        <v>99</v>
      </c>
      <c r="AT58" s="541">
        <v>370</v>
      </c>
      <c r="AU58" s="541">
        <v>399</v>
      </c>
      <c r="AV58" s="541">
        <v>350</v>
      </c>
      <c r="AW58" s="541">
        <v>373</v>
      </c>
      <c r="AX58" s="541">
        <v>372</v>
      </c>
      <c r="AY58" s="541">
        <v>377.72598299999999</v>
      </c>
      <c r="AZ58" s="541">
        <v>365</v>
      </c>
      <c r="BA58" s="541">
        <v>354</v>
      </c>
      <c r="BB58" s="541">
        <v>356</v>
      </c>
    </row>
    <row r="59" spans="1:54" ht="15.75" customHeight="1" x14ac:dyDescent="0.2">
      <c r="A59" s="34" t="s">
        <v>66</v>
      </c>
      <c r="B59" s="110" t="s">
        <v>189</v>
      </c>
      <c r="C59" s="274">
        <v>551.702</v>
      </c>
      <c r="D59" s="274">
        <v>512.37099999999998</v>
      </c>
      <c r="E59" s="274">
        <v>488.38</v>
      </c>
      <c r="F59" s="274">
        <v>602.29399999999998</v>
      </c>
      <c r="G59" s="274">
        <v>557.83299999999997</v>
      </c>
      <c r="H59" s="274">
        <v>544.55100000000004</v>
      </c>
      <c r="I59" s="274">
        <v>519.947</v>
      </c>
      <c r="J59" s="274">
        <v>583.69000000000005</v>
      </c>
      <c r="K59" s="274">
        <v>576.36099999999999</v>
      </c>
      <c r="L59" s="274">
        <v>573.548</v>
      </c>
      <c r="M59" s="274">
        <v>557.548</v>
      </c>
      <c r="N59" s="274">
        <v>619.16399999999999</v>
      </c>
      <c r="O59" s="274">
        <v>589.84400000000005</v>
      </c>
      <c r="P59" s="274">
        <v>618.71299999999997</v>
      </c>
      <c r="Q59" s="274">
        <v>684.26400000000001</v>
      </c>
      <c r="R59" s="274">
        <v>737.20600000000002</v>
      </c>
      <c r="S59" s="274">
        <v>681.75400000000002</v>
      </c>
      <c r="T59" s="274">
        <v>278.45299999999997</v>
      </c>
      <c r="U59" s="274">
        <v>264.154</v>
      </c>
      <c r="V59" s="274">
        <v>320.87</v>
      </c>
      <c r="W59" s="274">
        <v>291.58699999999999</v>
      </c>
      <c r="X59" s="274">
        <v>321.25900000000001</v>
      </c>
      <c r="Y59" s="274">
        <v>312.97699999999998</v>
      </c>
      <c r="Z59" s="274">
        <v>323.83800000000002</v>
      </c>
      <c r="AA59" s="106">
        <v>298.41899999999998</v>
      </c>
      <c r="AB59" s="106">
        <v>275.755</v>
      </c>
      <c r="AC59" s="106">
        <v>270.87200000000001</v>
      </c>
      <c r="AD59" s="106">
        <v>252.09399999999999</v>
      </c>
      <c r="AE59" s="106">
        <v>233.732</v>
      </c>
      <c r="AF59" s="106">
        <v>237.35599999999999</v>
      </c>
      <c r="AG59" s="106">
        <v>254.95400000000001</v>
      </c>
      <c r="AH59" s="75">
        <v>228.60000000000005</v>
      </c>
      <c r="AI59" s="274">
        <v>213</v>
      </c>
      <c r="AJ59" s="105">
        <v>208</v>
      </c>
      <c r="AK59" s="298">
        <v>190</v>
      </c>
      <c r="AL59" s="298">
        <v>215</v>
      </c>
      <c r="AM59" s="274">
        <v>289</v>
      </c>
      <c r="AN59" s="237">
        <v>372</v>
      </c>
      <c r="AO59" s="237">
        <v>373</v>
      </c>
      <c r="AP59" s="298">
        <v>446</v>
      </c>
      <c r="AQ59" s="229">
        <v>471</v>
      </c>
      <c r="AR59" s="229">
        <v>402</v>
      </c>
      <c r="AS59" s="229">
        <v>488</v>
      </c>
      <c r="AT59" s="541">
        <v>681</v>
      </c>
      <c r="AU59" s="541">
        <v>638</v>
      </c>
      <c r="AV59" s="541">
        <v>658</v>
      </c>
      <c r="AW59" s="541">
        <v>841</v>
      </c>
      <c r="AX59" s="541">
        <v>1502</v>
      </c>
      <c r="AY59" s="541">
        <v>1488.9526840000001</v>
      </c>
      <c r="AZ59" s="541">
        <v>1580</v>
      </c>
      <c r="BA59" s="541">
        <v>1506</v>
      </c>
      <c r="BB59" s="541">
        <v>1657</v>
      </c>
    </row>
    <row r="60" spans="1:54" s="4" customFormat="1" ht="15.75" customHeight="1" x14ac:dyDescent="0.2">
      <c r="A60" s="47" t="s">
        <v>67</v>
      </c>
      <c r="B60" s="111" t="s">
        <v>190</v>
      </c>
      <c r="C60" s="266">
        <v>124849.852</v>
      </c>
      <c r="D60" s="266">
        <v>127937.602</v>
      </c>
      <c r="E60" s="266">
        <v>131765.29199999999</v>
      </c>
      <c r="F60" s="266">
        <v>136042.815</v>
      </c>
      <c r="G60" s="266">
        <v>135514.872</v>
      </c>
      <c r="H60" s="266">
        <v>143550.72200000001</v>
      </c>
      <c r="I60" s="266">
        <v>144028.21299999999</v>
      </c>
      <c r="J60" s="266">
        <v>148300.93299999999</v>
      </c>
      <c r="K60" s="266">
        <v>150634.27600000001</v>
      </c>
      <c r="L60" s="266">
        <v>158059.92499999999</v>
      </c>
      <c r="M60" s="266">
        <v>165049.32</v>
      </c>
      <c r="N60" s="266">
        <v>167926.05300000001</v>
      </c>
      <c r="O60" s="266">
        <v>166091.71799999999</v>
      </c>
      <c r="P60" s="266">
        <v>167398.12</v>
      </c>
      <c r="Q60" s="266">
        <v>169431.54500000001</v>
      </c>
      <c r="R60" s="266">
        <v>168714.26699999999</v>
      </c>
      <c r="S60" s="266">
        <v>171637.003</v>
      </c>
      <c r="T60" s="266">
        <v>174466.166</v>
      </c>
      <c r="U60" s="266">
        <v>177068.22</v>
      </c>
      <c r="V60" s="266">
        <v>174076.785</v>
      </c>
      <c r="W60" s="266">
        <v>177213.084</v>
      </c>
      <c r="X60" s="266">
        <v>216275.77900000001</v>
      </c>
      <c r="Y60" s="266">
        <v>217444.69500000001</v>
      </c>
      <c r="Z60" s="266">
        <v>221085.038</v>
      </c>
      <c r="AA60" s="112">
        <v>228319.09</v>
      </c>
      <c r="AB60" s="112">
        <v>226792.77600000001</v>
      </c>
      <c r="AC60" s="112">
        <v>225342.927</v>
      </c>
      <c r="AD60" s="112">
        <v>236675.00599999999</v>
      </c>
      <c r="AE60" s="112">
        <v>236055.90900000001</v>
      </c>
      <c r="AF60" s="112">
        <v>240853.198</v>
      </c>
      <c r="AG60" s="112">
        <v>243289.04800000001</v>
      </c>
      <c r="AH60" s="113">
        <v>253004.1</v>
      </c>
      <c r="AI60" s="266">
        <v>255180</v>
      </c>
      <c r="AJ60" s="267">
        <v>252049</v>
      </c>
      <c r="AK60" s="267">
        <v>254621</v>
      </c>
      <c r="AL60" s="267">
        <v>260656</v>
      </c>
      <c r="AM60" s="266">
        <v>258538</v>
      </c>
      <c r="AN60" s="254">
        <v>261891</v>
      </c>
      <c r="AO60" s="254">
        <v>268369</v>
      </c>
      <c r="AP60" s="254">
        <v>285154</v>
      </c>
      <c r="AQ60" s="254">
        <v>286105</v>
      </c>
      <c r="AR60" s="254">
        <v>289368</v>
      </c>
      <c r="AS60" s="254">
        <v>300516</v>
      </c>
      <c r="AT60" s="254">
        <v>306319</v>
      </c>
      <c r="AU60" s="254">
        <v>321999</v>
      </c>
      <c r="AV60" s="492">
        <v>333142</v>
      </c>
      <c r="AW60" s="254">
        <v>331841</v>
      </c>
      <c r="AX60" s="254">
        <v>337055</v>
      </c>
      <c r="AY60" s="254">
        <v>343678.77682299999</v>
      </c>
      <c r="AZ60" s="254">
        <v>351561</v>
      </c>
      <c r="BA60" s="254">
        <v>361986</v>
      </c>
      <c r="BB60" s="254">
        <v>380393</v>
      </c>
    </row>
    <row r="61" spans="1:54" s="419" customFormat="1" ht="15.75" customHeight="1" x14ac:dyDescent="0.2">
      <c r="A61" s="533"/>
      <c r="B61" s="534"/>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627"/>
      <c r="AU61" s="535"/>
      <c r="AV61" s="535"/>
      <c r="AW61" s="535"/>
      <c r="AX61" s="535"/>
      <c r="AY61" s="535"/>
      <c r="AZ61" s="535"/>
      <c r="BA61" s="535"/>
      <c r="BB61" s="535"/>
    </row>
    <row r="62" spans="1:54" ht="15.75" customHeight="1" x14ac:dyDescent="0.2">
      <c r="A62" s="34" t="s">
        <v>68</v>
      </c>
      <c r="B62" s="35" t="s">
        <v>191</v>
      </c>
      <c r="C62" s="274">
        <v>1000</v>
      </c>
      <c r="D62" s="274">
        <v>1000</v>
      </c>
      <c r="E62" s="274">
        <v>1000</v>
      </c>
      <c r="F62" s="274">
        <v>1250</v>
      </c>
      <c r="G62" s="274">
        <v>1250</v>
      </c>
      <c r="H62" s="274">
        <v>1250</v>
      </c>
      <c r="I62" s="274">
        <v>1250</v>
      </c>
      <c r="J62" s="274">
        <v>1250</v>
      </c>
      <c r="K62" s="274">
        <v>1250</v>
      </c>
      <c r="L62" s="274">
        <v>1250</v>
      </c>
      <c r="M62" s="274">
        <v>1250</v>
      </c>
      <c r="N62" s="274">
        <v>1250</v>
      </c>
      <c r="O62" s="274">
        <v>1250</v>
      </c>
      <c r="P62" s="274">
        <v>1250</v>
      </c>
      <c r="Q62" s="274">
        <v>1250</v>
      </c>
      <c r="R62" s="274">
        <v>1250</v>
      </c>
      <c r="S62" s="274">
        <v>1250</v>
      </c>
      <c r="T62" s="274">
        <v>1250</v>
      </c>
      <c r="U62" s="274">
        <v>1250</v>
      </c>
      <c r="V62" s="274">
        <v>1250</v>
      </c>
      <c r="W62" s="274">
        <v>1250</v>
      </c>
      <c r="X62" s="274">
        <v>1250</v>
      </c>
      <c r="Y62" s="274">
        <v>1250</v>
      </c>
      <c r="Z62" s="274">
        <v>1250</v>
      </c>
      <c r="AA62" s="274">
        <v>1250</v>
      </c>
      <c r="AB62" s="274">
        <v>1250</v>
      </c>
      <c r="AC62" s="274">
        <v>1250</v>
      </c>
      <c r="AD62" s="274">
        <v>1250</v>
      </c>
      <c r="AE62" s="274">
        <v>1250</v>
      </c>
      <c r="AF62" s="274">
        <v>1250</v>
      </c>
      <c r="AG62" s="274">
        <v>1250</v>
      </c>
      <c r="AH62" s="274">
        <v>1250</v>
      </c>
      <c r="AI62" s="274">
        <v>1250</v>
      </c>
      <c r="AJ62" s="274">
        <v>1250</v>
      </c>
      <c r="AK62" s="274">
        <v>1250</v>
      </c>
      <c r="AL62" s="274">
        <v>1250</v>
      </c>
      <c r="AM62" s="274">
        <v>1250</v>
      </c>
      <c r="AN62" s="274">
        <v>1250</v>
      </c>
      <c r="AO62" s="274">
        <v>1250</v>
      </c>
      <c r="AP62" s="274">
        <v>1250</v>
      </c>
      <c r="AQ62" s="274">
        <v>1250</v>
      </c>
      <c r="AR62" s="274">
        <v>1250</v>
      </c>
      <c r="AS62" s="274">
        <v>1250</v>
      </c>
      <c r="AT62" s="541">
        <v>1250</v>
      </c>
      <c r="AU62" s="277">
        <v>1250</v>
      </c>
      <c r="AV62" s="277">
        <v>1250</v>
      </c>
      <c r="AW62" s="277">
        <v>1250</v>
      </c>
      <c r="AX62" s="277">
        <v>1250</v>
      </c>
      <c r="AY62" s="277">
        <v>1250</v>
      </c>
      <c r="AZ62" s="277">
        <v>1250</v>
      </c>
      <c r="BA62" s="277">
        <v>1250</v>
      </c>
      <c r="BB62" s="277">
        <v>1250</v>
      </c>
    </row>
    <row r="63" spans="1:54" ht="15.75" customHeight="1" x14ac:dyDescent="0.2">
      <c r="A63" s="34" t="s">
        <v>69</v>
      </c>
      <c r="B63" s="35" t="s">
        <v>192</v>
      </c>
      <c r="C63" s="274">
        <v>13042.45</v>
      </c>
      <c r="D63" s="274">
        <v>11954.433999999999</v>
      </c>
      <c r="E63" s="274">
        <v>11859.331</v>
      </c>
      <c r="F63" s="274">
        <v>16732.988000000001</v>
      </c>
      <c r="G63" s="274">
        <v>16755.339</v>
      </c>
      <c r="H63" s="274">
        <v>16917.385999999999</v>
      </c>
      <c r="I63" s="274">
        <v>16796.383999999998</v>
      </c>
      <c r="J63" s="274">
        <v>16888.145</v>
      </c>
      <c r="K63" s="274">
        <v>16727.431</v>
      </c>
      <c r="L63" s="274">
        <v>17713.011999999999</v>
      </c>
      <c r="M63" s="274">
        <v>17941.598999999998</v>
      </c>
      <c r="N63" s="274">
        <v>17881.263999999999</v>
      </c>
      <c r="O63" s="274">
        <v>17625.707999999999</v>
      </c>
      <c r="P63" s="274">
        <v>20004.02</v>
      </c>
      <c r="Q63" s="274">
        <v>19865.149000000001</v>
      </c>
      <c r="R63" s="274">
        <v>19984.965</v>
      </c>
      <c r="S63" s="274">
        <v>19857.687000000002</v>
      </c>
      <c r="T63" s="274">
        <v>21044.504000000001</v>
      </c>
      <c r="U63" s="274">
        <v>21086.083999999999</v>
      </c>
      <c r="V63" s="274">
        <v>21108.672999999999</v>
      </c>
      <c r="W63" s="274">
        <v>21151.953000000001</v>
      </c>
      <c r="X63" s="274">
        <v>23368.582999999999</v>
      </c>
      <c r="Y63" s="274">
        <v>23485.755000000001</v>
      </c>
      <c r="Z63" s="274">
        <v>23374.794000000002</v>
      </c>
      <c r="AA63" s="274">
        <v>23389.054</v>
      </c>
      <c r="AB63" s="274">
        <v>25140.091</v>
      </c>
      <c r="AC63" s="274">
        <v>25171.282999999999</v>
      </c>
      <c r="AD63" s="274">
        <v>25417.809000000001</v>
      </c>
      <c r="AE63" s="274">
        <v>25559.057000000001</v>
      </c>
      <c r="AF63" s="274">
        <v>27831.973999999998</v>
      </c>
      <c r="AG63" s="274">
        <v>27801.4</v>
      </c>
      <c r="AH63" s="274">
        <v>28700.899999999998</v>
      </c>
      <c r="AI63" s="274">
        <v>28949</v>
      </c>
      <c r="AJ63" s="274">
        <v>32019</v>
      </c>
      <c r="AK63" s="274">
        <v>32123</v>
      </c>
      <c r="AL63" s="274">
        <v>31979</v>
      </c>
      <c r="AM63" s="274">
        <v>32142</v>
      </c>
      <c r="AN63" s="274">
        <v>34233</v>
      </c>
      <c r="AO63" s="274">
        <v>34125</v>
      </c>
      <c r="AP63" s="274">
        <v>34505</v>
      </c>
      <c r="AQ63" s="274">
        <v>34456</v>
      </c>
      <c r="AR63" s="274">
        <v>34204</v>
      </c>
      <c r="AS63" s="274">
        <v>34386</v>
      </c>
      <c r="AT63" s="541">
        <v>34205</v>
      </c>
      <c r="AU63" s="277">
        <v>34709</v>
      </c>
      <c r="AV63" s="277">
        <v>35476</v>
      </c>
      <c r="AW63" s="277">
        <v>35382</v>
      </c>
      <c r="AX63" s="277">
        <v>35089</v>
      </c>
      <c r="AY63" s="277">
        <v>34576.490768000003</v>
      </c>
      <c r="AZ63" s="277">
        <v>31140</v>
      </c>
      <c r="BA63" s="277">
        <v>30357</v>
      </c>
      <c r="BB63" s="277">
        <v>25313</v>
      </c>
    </row>
    <row r="64" spans="1:54" ht="15.75" hidden="1" customHeight="1" x14ac:dyDescent="0.2">
      <c r="A64" s="34" t="s">
        <v>70</v>
      </c>
      <c r="B64" s="35" t="s">
        <v>193</v>
      </c>
      <c r="C64" s="274">
        <v>0</v>
      </c>
      <c r="D64" s="274">
        <v>0</v>
      </c>
      <c r="E64" s="274">
        <v>-110.06699999999999</v>
      </c>
      <c r="F64" s="274">
        <v>-108.791</v>
      </c>
      <c r="G64" s="274">
        <v>-105.131</v>
      </c>
      <c r="H64" s="274">
        <v>-68.504000000000005</v>
      </c>
      <c r="I64" s="274">
        <v>-112.036</v>
      </c>
      <c r="J64" s="274">
        <v>-109.747</v>
      </c>
      <c r="K64" s="274">
        <v>-125.343</v>
      </c>
      <c r="L64" s="274">
        <v>-136.33799999999999</v>
      </c>
      <c r="M64" s="274">
        <v>-76.128</v>
      </c>
      <c r="N64" s="274">
        <v>-92.022999999999996</v>
      </c>
      <c r="O64" s="274">
        <v>-121.136</v>
      </c>
      <c r="P64" s="274">
        <v>-94.384</v>
      </c>
      <c r="Q64" s="274">
        <v>-114.371</v>
      </c>
      <c r="R64" s="274">
        <v>-120.30500000000001</v>
      </c>
      <c r="S64" s="274">
        <v>-111.55200000000001</v>
      </c>
      <c r="T64" s="274">
        <v>-109.81699999999999</v>
      </c>
      <c r="U64" s="274">
        <v>-119.732</v>
      </c>
      <c r="V64" s="274">
        <v>-129.41999999999999</v>
      </c>
      <c r="W64" s="274">
        <v>-186.929</v>
      </c>
      <c r="X64" s="274">
        <v>-194.20099999999999</v>
      </c>
      <c r="Y64" s="274">
        <v>-196.64599999999999</v>
      </c>
      <c r="Z64" s="274">
        <v>-192.69200000000001</v>
      </c>
      <c r="AA64" s="274">
        <v>-216.16300000000001</v>
      </c>
      <c r="AB64" s="274">
        <v>-208.99100000000001</v>
      </c>
      <c r="AC64" s="274">
        <v>-209.233</v>
      </c>
      <c r="AD64" s="274">
        <v>-216.501</v>
      </c>
      <c r="AE64" s="274">
        <v>-225.75</v>
      </c>
      <c r="AF64" s="274">
        <v>-215.435</v>
      </c>
      <c r="AG64" s="274">
        <v>-226.80699999999999</v>
      </c>
      <c r="AH64" s="274">
        <v>-221</v>
      </c>
      <c r="AI64" s="274">
        <v>-230</v>
      </c>
      <c r="AJ64" s="274">
        <v>-233</v>
      </c>
      <c r="AK64" s="274">
        <v>-239</v>
      </c>
      <c r="AL64" s="501" t="s">
        <v>122</v>
      </c>
      <c r="AM64" s="501" t="s">
        <v>122</v>
      </c>
      <c r="AN64" s="501" t="s">
        <v>122</v>
      </c>
      <c r="AO64" s="501" t="s">
        <v>122</v>
      </c>
      <c r="AP64" s="501" t="s">
        <v>122</v>
      </c>
      <c r="AQ64" s="501" t="s">
        <v>122</v>
      </c>
      <c r="AR64" s="501" t="s">
        <v>122</v>
      </c>
      <c r="AS64" s="501" t="s">
        <v>122</v>
      </c>
      <c r="AT64" s="603" t="s">
        <v>122</v>
      </c>
      <c r="AU64" s="501" t="s">
        <v>122</v>
      </c>
      <c r="AV64" s="501" t="s">
        <v>122</v>
      </c>
      <c r="AW64" s="501"/>
      <c r="AX64" s="501"/>
      <c r="AY64" s="501">
        <v>0</v>
      </c>
      <c r="AZ64" s="501"/>
      <c r="BA64" s="501"/>
      <c r="BB64" s="501"/>
    </row>
    <row r="65" spans="1:54" ht="15.75" customHeight="1" x14ac:dyDescent="0.2">
      <c r="A65" s="34" t="s">
        <v>71</v>
      </c>
      <c r="B65" s="35" t="s">
        <v>194</v>
      </c>
      <c r="C65" s="274">
        <v>0</v>
      </c>
      <c r="D65" s="274">
        <v>0</v>
      </c>
      <c r="E65" s="274">
        <v>248.80600000000001</v>
      </c>
      <c r="F65" s="274">
        <v>248.80600000000001</v>
      </c>
      <c r="G65" s="274">
        <v>2555.105</v>
      </c>
      <c r="H65" s="274">
        <v>2542.61</v>
      </c>
      <c r="I65" s="274">
        <v>2544.1030000000001</v>
      </c>
      <c r="J65" s="274">
        <v>112.297</v>
      </c>
      <c r="K65" s="274">
        <v>3334.5729999999999</v>
      </c>
      <c r="L65" s="274">
        <v>-24.149000000000001</v>
      </c>
      <c r="M65" s="274">
        <v>-23.161999999999999</v>
      </c>
      <c r="N65" s="274">
        <v>-23.161999999999999</v>
      </c>
      <c r="O65" s="274">
        <v>3557.5810000000001</v>
      </c>
      <c r="P65" s="274">
        <v>-416.55399999999997</v>
      </c>
      <c r="Q65" s="274">
        <v>-416.55399999999997</v>
      </c>
      <c r="R65" s="274">
        <v>-416.55399999999997</v>
      </c>
      <c r="S65" s="274">
        <v>3374.038</v>
      </c>
      <c r="T65" s="274">
        <v>-327.15800000000002</v>
      </c>
      <c r="U65" s="274">
        <v>-327.15699999999998</v>
      </c>
      <c r="V65" s="274">
        <v>-306.23</v>
      </c>
      <c r="W65" s="274">
        <v>2923.5630000000001</v>
      </c>
      <c r="X65" s="274">
        <v>-60.658000000000001</v>
      </c>
      <c r="Y65" s="274">
        <v>-60.658000000000001</v>
      </c>
      <c r="Z65" s="274">
        <v>-60.658000000000001</v>
      </c>
      <c r="AA65" s="274">
        <v>3216.24</v>
      </c>
      <c r="AB65" s="274">
        <v>1222.413</v>
      </c>
      <c r="AC65" s="274">
        <v>1222.413</v>
      </c>
      <c r="AD65" s="274">
        <v>1222.413</v>
      </c>
      <c r="AE65" s="274">
        <v>3831.9769999999999</v>
      </c>
      <c r="AF65" s="274">
        <v>1231.415</v>
      </c>
      <c r="AG65" s="274">
        <v>1231.415</v>
      </c>
      <c r="AH65" s="274">
        <v>-18.599999999999909</v>
      </c>
      <c r="AI65" s="274">
        <v>2855</v>
      </c>
      <c r="AJ65" s="274">
        <v>-66</v>
      </c>
      <c r="AK65" s="274">
        <v>-66</v>
      </c>
      <c r="AL65" s="274">
        <v>-66</v>
      </c>
      <c r="AM65" s="274">
        <v>2420</v>
      </c>
      <c r="AN65" s="274">
        <v>-385</v>
      </c>
      <c r="AO65" s="274">
        <v>-385</v>
      </c>
      <c r="AP65" s="274">
        <v>-385</v>
      </c>
      <c r="AQ65" s="274">
        <v>3171</v>
      </c>
      <c r="AR65" s="274">
        <v>2101</v>
      </c>
      <c r="AS65" s="274">
        <v>2101</v>
      </c>
      <c r="AT65" s="541">
        <v>2101</v>
      </c>
      <c r="AU65" s="277">
        <v>6043</v>
      </c>
      <c r="AV65" s="277">
        <v>6034</v>
      </c>
      <c r="AW65" s="277">
        <v>6138</v>
      </c>
      <c r="AX65" s="277">
        <v>6142</v>
      </c>
      <c r="AY65" s="277">
        <v>3586.0498240000002</v>
      </c>
      <c r="AZ65" s="277">
        <v>6272</v>
      </c>
      <c r="BA65" s="277">
        <v>6270</v>
      </c>
      <c r="BB65" s="277">
        <v>6270</v>
      </c>
    </row>
    <row r="66" spans="1:54" ht="15.75" customHeight="1" x14ac:dyDescent="0.2">
      <c r="A66" s="34" t="s">
        <v>72</v>
      </c>
      <c r="B66" s="35" t="s">
        <v>195</v>
      </c>
      <c r="C66" s="274">
        <v>540.68499999999995</v>
      </c>
      <c r="D66" s="274">
        <v>1150.558</v>
      </c>
      <c r="E66" s="274">
        <v>1789.0889999999999</v>
      </c>
      <c r="F66" s="274">
        <v>2305.538</v>
      </c>
      <c r="G66" s="274">
        <v>719.98900000000003</v>
      </c>
      <c r="H66" s="274">
        <v>1502.337</v>
      </c>
      <c r="I66" s="274">
        <v>2349.1869999999999</v>
      </c>
      <c r="J66" s="274">
        <v>3216.8829999999998</v>
      </c>
      <c r="K66" s="274">
        <v>871.01599999999996</v>
      </c>
      <c r="L66" s="274">
        <v>1838.3140000000001</v>
      </c>
      <c r="M66" s="274">
        <v>2855.3389999999999</v>
      </c>
      <c r="N66" s="274">
        <v>3807.1950000000002</v>
      </c>
      <c r="O66" s="274">
        <v>1016.646</v>
      </c>
      <c r="P66" s="274">
        <v>1978.4469999999999</v>
      </c>
      <c r="Q66" s="274">
        <v>2908.4110000000001</v>
      </c>
      <c r="R66" s="274">
        <v>3738.64</v>
      </c>
      <c r="S66" s="274">
        <v>786.42200000000003</v>
      </c>
      <c r="T66" s="274">
        <v>1539.1790000000001</v>
      </c>
      <c r="U66" s="274">
        <v>2291.4749999999999</v>
      </c>
      <c r="V66" s="274">
        <v>3229.7930000000001</v>
      </c>
      <c r="W66" s="274">
        <v>802.57399999999996</v>
      </c>
      <c r="X66" s="274">
        <v>1658.1279999999999</v>
      </c>
      <c r="Y66" s="274">
        <v>2531.5030000000002</v>
      </c>
      <c r="Z66" s="274">
        <v>3254.1219999999998</v>
      </c>
      <c r="AA66" s="274">
        <v>647.18100000000004</v>
      </c>
      <c r="AB66" s="274">
        <v>1350.059</v>
      </c>
      <c r="AC66" s="274">
        <v>2165.3069999999998</v>
      </c>
      <c r="AD66" s="274">
        <v>2609.5639999999999</v>
      </c>
      <c r="AE66" s="274">
        <v>638.59</v>
      </c>
      <c r="AF66" s="274">
        <v>1512.1389999999999</v>
      </c>
      <c r="AG66" s="274">
        <v>2280.6550000000002</v>
      </c>
      <c r="AH66" s="274">
        <v>2874.0000000000014</v>
      </c>
      <c r="AI66" s="274">
        <v>525</v>
      </c>
      <c r="AJ66" s="274">
        <v>1382</v>
      </c>
      <c r="AK66" s="274">
        <v>2284</v>
      </c>
      <c r="AL66" s="274">
        <v>3104</v>
      </c>
      <c r="AM66" s="274">
        <v>757</v>
      </c>
      <c r="AN66" s="274">
        <v>1690</v>
      </c>
      <c r="AO66" s="274">
        <v>2732</v>
      </c>
      <c r="AP66" s="274">
        <v>3741</v>
      </c>
      <c r="AQ66" s="274">
        <v>862</v>
      </c>
      <c r="AR66" s="274">
        <v>2079</v>
      </c>
      <c r="AS66" s="274">
        <v>3308</v>
      </c>
      <c r="AT66" s="541">
        <v>4031</v>
      </c>
      <c r="AU66" s="277">
        <v>503</v>
      </c>
      <c r="AV66" s="277">
        <v>1306</v>
      </c>
      <c r="AW66" s="277">
        <v>2018</v>
      </c>
      <c r="AX66" s="277">
        <v>-2557</v>
      </c>
      <c r="AY66" s="277">
        <v>1177.1323030000001</v>
      </c>
      <c r="AZ66" s="277">
        <v>2413</v>
      </c>
      <c r="BA66" s="277">
        <v>3671</v>
      </c>
      <c r="BB66" s="277">
        <v>4874</v>
      </c>
    </row>
    <row r="67" spans="1:54" s="236" customFormat="1" ht="15.75" customHeight="1" x14ac:dyDescent="0.2">
      <c r="A67" s="34" t="s">
        <v>73</v>
      </c>
      <c r="B67" s="35" t="s">
        <v>196</v>
      </c>
      <c r="C67" s="274">
        <v>14491.704</v>
      </c>
      <c r="D67" s="274">
        <v>14297.785</v>
      </c>
      <c r="E67" s="274">
        <v>14787.159</v>
      </c>
      <c r="F67" s="274">
        <v>20428.541000000001</v>
      </c>
      <c r="G67" s="274">
        <v>21175.302</v>
      </c>
      <c r="H67" s="274">
        <v>22143.829000000002</v>
      </c>
      <c r="I67" s="274">
        <v>22827.637999999999</v>
      </c>
      <c r="J67" s="274">
        <v>21357.578000000001</v>
      </c>
      <c r="K67" s="274">
        <v>22057.677</v>
      </c>
      <c r="L67" s="274">
        <v>20640.839</v>
      </c>
      <c r="M67" s="274">
        <v>21947.648000000001</v>
      </c>
      <c r="N67" s="274">
        <v>22823.274000000001</v>
      </c>
      <c r="O67" s="274">
        <v>23328.798999999999</v>
      </c>
      <c r="P67" s="274">
        <v>22721.528999999999</v>
      </c>
      <c r="Q67" s="274">
        <v>23492.634999999998</v>
      </c>
      <c r="R67" s="274">
        <v>24436.745999999999</v>
      </c>
      <c r="S67" s="274">
        <v>25156.595000000001</v>
      </c>
      <c r="T67" s="274">
        <v>23396.707999999999</v>
      </c>
      <c r="U67" s="274">
        <v>24180.67</v>
      </c>
      <c r="V67" s="274">
        <v>25152.815999999999</v>
      </c>
      <c r="W67" s="274">
        <v>25941.161</v>
      </c>
      <c r="X67" s="274">
        <v>26021.851999999999</v>
      </c>
      <c r="Y67" s="274">
        <v>27009.954000000002</v>
      </c>
      <c r="Z67" s="274">
        <v>27625.565999999999</v>
      </c>
      <c r="AA67" s="274">
        <v>28286.312000000002</v>
      </c>
      <c r="AB67" s="274">
        <v>28753.572</v>
      </c>
      <c r="AC67" s="274">
        <v>29599.77</v>
      </c>
      <c r="AD67" s="274">
        <v>30283.285</v>
      </c>
      <c r="AE67" s="274">
        <v>31053.874</v>
      </c>
      <c r="AF67" s="274">
        <v>31610.093000000001</v>
      </c>
      <c r="AG67" s="274">
        <v>32336.663</v>
      </c>
      <c r="AH67" s="274">
        <v>32584.799999999999</v>
      </c>
      <c r="AI67" s="274">
        <v>33349</v>
      </c>
      <c r="AJ67" s="274">
        <v>34352</v>
      </c>
      <c r="AK67" s="274">
        <v>35352</v>
      </c>
      <c r="AL67" s="274">
        <v>36267</v>
      </c>
      <c r="AM67" s="274">
        <v>36569</v>
      </c>
      <c r="AN67" s="274">
        <v>36788</v>
      </c>
      <c r="AO67" s="274">
        <v>37722</v>
      </c>
      <c r="AP67" s="274">
        <v>39111</v>
      </c>
      <c r="AQ67" s="274">
        <v>39739</v>
      </c>
      <c r="AR67" s="274">
        <v>39634</v>
      </c>
      <c r="AS67" s="274">
        <v>41045</v>
      </c>
      <c r="AT67" s="541">
        <v>41587</v>
      </c>
      <c r="AU67" s="277">
        <v>42505</v>
      </c>
      <c r="AV67" s="277">
        <v>44066</v>
      </c>
      <c r="AW67" s="277">
        <v>44788</v>
      </c>
      <c r="AX67" s="277">
        <v>39924</v>
      </c>
      <c r="AY67" s="277">
        <v>40589.672895000003</v>
      </c>
      <c r="AZ67" s="277">
        <v>41075</v>
      </c>
      <c r="BA67" s="277">
        <v>41548</v>
      </c>
      <c r="BB67" s="277">
        <v>37707</v>
      </c>
    </row>
    <row r="68" spans="1:54" ht="15.75" customHeight="1" x14ac:dyDescent="0.2">
      <c r="A68" s="34" t="s">
        <v>74</v>
      </c>
      <c r="B68" s="35" t="s">
        <v>197</v>
      </c>
      <c r="C68" s="274">
        <v>46.896999999999998</v>
      </c>
      <c r="D68" s="274">
        <v>23.125</v>
      </c>
      <c r="E68" s="274">
        <v>26.975999999999999</v>
      </c>
      <c r="F68" s="274">
        <v>7.3289999999999997</v>
      </c>
      <c r="G68" s="274">
        <v>5.601</v>
      </c>
      <c r="H68" s="274">
        <v>4.7930000000000001</v>
      </c>
      <c r="I68" s="274">
        <v>3.3079999999999998</v>
      </c>
      <c r="J68" s="274">
        <v>1.99</v>
      </c>
      <c r="K68" s="274">
        <v>1.6259999999999999</v>
      </c>
      <c r="L68" s="274">
        <v>1.0960000000000001</v>
      </c>
      <c r="M68" s="274">
        <v>-2.8000000000000001E-2</v>
      </c>
      <c r="N68" s="274">
        <v>-1.29</v>
      </c>
      <c r="O68" s="274">
        <v>-1.2210000000000001</v>
      </c>
      <c r="P68" s="274">
        <v>-1.9279999999999999</v>
      </c>
      <c r="Q68" s="274">
        <v>-1.8080000000000001</v>
      </c>
      <c r="R68" s="274">
        <v>-0.33800000000000002</v>
      </c>
      <c r="S68" s="274">
        <v>-0.47399999999999998</v>
      </c>
      <c r="T68" s="274">
        <v>2.5979999999999999</v>
      </c>
      <c r="U68" s="274">
        <v>2.468</v>
      </c>
      <c r="V68" s="274">
        <v>1.5089999999999999</v>
      </c>
      <c r="W68" s="274">
        <v>-2.2549999999999999</v>
      </c>
      <c r="X68" s="274">
        <v>-8.2040000000000006</v>
      </c>
      <c r="Y68" s="274">
        <v>-7.6909999999999998</v>
      </c>
      <c r="Z68" s="274">
        <v>-10.015000000000001</v>
      </c>
      <c r="AA68" s="274">
        <v>-21.475999999999999</v>
      </c>
      <c r="AB68" s="274">
        <v>-22.721</v>
      </c>
      <c r="AC68" s="274">
        <v>-22.266999999999999</v>
      </c>
      <c r="AD68" s="274">
        <v>-18.372</v>
      </c>
      <c r="AE68" s="274">
        <v>-19.015000000000001</v>
      </c>
      <c r="AF68" s="274">
        <v>-21.202000000000002</v>
      </c>
      <c r="AG68" s="274">
        <v>-17.920999999999999</v>
      </c>
      <c r="AH68" s="274">
        <v>-16.2</v>
      </c>
      <c r="AI68" s="274">
        <v>-13</v>
      </c>
      <c r="AJ68" s="274">
        <v>-12</v>
      </c>
      <c r="AK68" s="274">
        <v>-12</v>
      </c>
      <c r="AL68" s="274">
        <v>-11</v>
      </c>
      <c r="AM68" s="274">
        <v>-12</v>
      </c>
      <c r="AN68" s="274">
        <v>-12</v>
      </c>
      <c r="AO68" s="274">
        <v>-9</v>
      </c>
      <c r="AP68" s="274">
        <v>-10</v>
      </c>
      <c r="AQ68" s="274">
        <v>-11</v>
      </c>
      <c r="AR68" s="274">
        <v>-10</v>
      </c>
      <c r="AS68" s="274">
        <v>-10</v>
      </c>
      <c r="AT68" s="541">
        <v>-9</v>
      </c>
      <c r="AU68" s="277">
        <v>-13</v>
      </c>
      <c r="AV68" s="277">
        <v>-12</v>
      </c>
      <c r="AW68" s="277">
        <v>-12</v>
      </c>
      <c r="AX68" s="277">
        <v>-13</v>
      </c>
      <c r="AY68" s="277">
        <v>-15.443372999999999</v>
      </c>
      <c r="AZ68" s="277">
        <v>-14</v>
      </c>
      <c r="BA68" s="277">
        <v>-13</v>
      </c>
      <c r="BB68" s="277">
        <v>-14</v>
      </c>
    </row>
    <row r="69" spans="1:54" s="29" customFormat="1" ht="15.75" customHeight="1" x14ac:dyDescent="0.2">
      <c r="A69" s="53" t="s">
        <v>75</v>
      </c>
      <c r="B69" s="114" t="s">
        <v>198</v>
      </c>
      <c r="C69" s="254">
        <v>14538.601000000001</v>
      </c>
      <c r="D69" s="254">
        <v>14320.91</v>
      </c>
      <c r="E69" s="254">
        <v>14814.135</v>
      </c>
      <c r="F69" s="254">
        <v>20435.87</v>
      </c>
      <c r="G69" s="254">
        <v>21180.902999999998</v>
      </c>
      <c r="H69" s="254">
        <v>22148.621999999999</v>
      </c>
      <c r="I69" s="254">
        <v>22830.946</v>
      </c>
      <c r="J69" s="254">
        <v>21359.567999999999</v>
      </c>
      <c r="K69" s="254">
        <v>22059.303</v>
      </c>
      <c r="L69" s="254">
        <v>20641.935000000001</v>
      </c>
      <c r="M69" s="254">
        <v>21947.62</v>
      </c>
      <c r="N69" s="254">
        <v>22821.984</v>
      </c>
      <c r="O69" s="254">
        <v>23327.578000000001</v>
      </c>
      <c r="P69" s="254">
        <v>22719.600999999999</v>
      </c>
      <c r="Q69" s="254">
        <v>23490.827000000001</v>
      </c>
      <c r="R69" s="254">
        <v>24436.407999999999</v>
      </c>
      <c r="S69" s="254">
        <v>25156.120999999999</v>
      </c>
      <c r="T69" s="254">
        <v>23399.306</v>
      </c>
      <c r="U69" s="254">
        <v>24183.137999999999</v>
      </c>
      <c r="V69" s="254">
        <v>25154.325000000001</v>
      </c>
      <c r="W69" s="254">
        <v>25938.905999999999</v>
      </c>
      <c r="X69" s="254">
        <v>26013.648000000001</v>
      </c>
      <c r="Y69" s="254">
        <v>27002.262999999999</v>
      </c>
      <c r="Z69" s="254">
        <v>27615.550999999999</v>
      </c>
      <c r="AA69" s="115">
        <v>28264.835999999999</v>
      </c>
      <c r="AB69" s="115">
        <v>28730.850999999999</v>
      </c>
      <c r="AC69" s="115">
        <v>29577.503000000001</v>
      </c>
      <c r="AD69" s="115">
        <v>30264.913</v>
      </c>
      <c r="AE69" s="115">
        <v>31034.859</v>
      </c>
      <c r="AF69" s="115">
        <v>31588.891</v>
      </c>
      <c r="AG69" s="115">
        <v>32318.741999999998</v>
      </c>
      <c r="AH69" s="113">
        <v>32568.6</v>
      </c>
      <c r="AI69" s="254">
        <v>33336</v>
      </c>
      <c r="AJ69" s="267">
        <v>34340</v>
      </c>
      <c r="AK69" s="267">
        <v>35340</v>
      </c>
      <c r="AL69" s="267">
        <v>36256</v>
      </c>
      <c r="AM69" s="254">
        <v>36557</v>
      </c>
      <c r="AN69" s="254">
        <v>36776</v>
      </c>
      <c r="AO69" s="254">
        <v>37713</v>
      </c>
      <c r="AP69" s="267">
        <v>39101</v>
      </c>
      <c r="AQ69" s="254">
        <v>39728</v>
      </c>
      <c r="AR69" s="254">
        <v>39624</v>
      </c>
      <c r="AS69" s="254">
        <v>41035</v>
      </c>
      <c r="AT69" s="254">
        <v>41578</v>
      </c>
      <c r="AU69" s="254">
        <v>42492</v>
      </c>
      <c r="AV69" s="254">
        <v>44054</v>
      </c>
      <c r="AW69" s="254">
        <v>44776</v>
      </c>
      <c r="AX69" s="254">
        <v>39911</v>
      </c>
      <c r="AY69" s="254">
        <v>40574.229522000001</v>
      </c>
      <c r="AZ69" s="254">
        <v>41061</v>
      </c>
      <c r="BA69" s="254">
        <v>41535</v>
      </c>
      <c r="BB69" s="254">
        <v>37693</v>
      </c>
    </row>
    <row r="70" spans="1:54" s="4" customFormat="1" ht="15.75" customHeight="1" x14ac:dyDescent="0.2">
      <c r="A70" s="408" t="s">
        <v>76</v>
      </c>
      <c r="B70" s="185" t="s">
        <v>199</v>
      </c>
      <c r="C70" s="266">
        <v>139388.45300000001</v>
      </c>
      <c r="D70" s="266">
        <v>142258.51199999999</v>
      </c>
      <c r="E70" s="266">
        <v>146579.427</v>
      </c>
      <c r="F70" s="266">
        <v>156478.685</v>
      </c>
      <c r="G70" s="266">
        <v>156695.77499999999</v>
      </c>
      <c r="H70" s="266">
        <v>165699.34400000001</v>
      </c>
      <c r="I70" s="266">
        <v>166859.15900000001</v>
      </c>
      <c r="J70" s="266">
        <v>169660.50099999999</v>
      </c>
      <c r="K70" s="266">
        <v>172693.579</v>
      </c>
      <c r="L70" s="266">
        <v>178701.86</v>
      </c>
      <c r="M70" s="266">
        <v>186996.94</v>
      </c>
      <c r="N70" s="266">
        <v>190748.03700000001</v>
      </c>
      <c r="O70" s="266">
        <v>189419.296</v>
      </c>
      <c r="P70" s="266">
        <v>190117.72099999999</v>
      </c>
      <c r="Q70" s="266">
        <v>192922.372</v>
      </c>
      <c r="R70" s="266">
        <v>193150.67499999999</v>
      </c>
      <c r="S70" s="266">
        <v>196793.12400000001</v>
      </c>
      <c r="T70" s="266">
        <v>197865.47200000001</v>
      </c>
      <c r="U70" s="266">
        <v>201251.35800000001</v>
      </c>
      <c r="V70" s="266">
        <v>199231.11</v>
      </c>
      <c r="W70" s="266">
        <v>203151.99</v>
      </c>
      <c r="X70" s="266">
        <v>242289.427</v>
      </c>
      <c r="Y70" s="266">
        <v>244446.95800000001</v>
      </c>
      <c r="Z70" s="266">
        <v>248700.58900000001</v>
      </c>
      <c r="AA70" s="112">
        <v>256583.92600000001</v>
      </c>
      <c r="AB70" s="112">
        <v>255523.62700000001</v>
      </c>
      <c r="AC70" s="112">
        <v>254920.43</v>
      </c>
      <c r="AD70" s="112">
        <v>266939.91899999999</v>
      </c>
      <c r="AE70" s="112">
        <v>267090.76799999998</v>
      </c>
      <c r="AF70" s="112">
        <v>272442.08899999998</v>
      </c>
      <c r="AG70" s="112">
        <v>275607.78999999998</v>
      </c>
      <c r="AH70" s="113">
        <v>285572</v>
      </c>
      <c r="AI70" s="266">
        <v>288516</v>
      </c>
      <c r="AJ70" s="415">
        <v>286389</v>
      </c>
      <c r="AK70" s="267">
        <v>289961</v>
      </c>
      <c r="AL70" s="267">
        <v>296912</v>
      </c>
      <c r="AM70" s="254">
        <v>295095</v>
      </c>
      <c r="AN70" s="254">
        <v>298667</v>
      </c>
      <c r="AO70" s="254">
        <v>306082</v>
      </c>
      <c r="AP70" s="254">
        <v>324255</v>
      </c>
      <c r="AQ70" s="254">
        <v>325833</v>
      </c>
      <c r="AR70" s="254">
        <v>328992</v>
      </c>
      <c r="AS70" s="254">
        <v>341551</v>
      </c>
      <c r="AT70" s="254">
        <v>347897</v>
      </c>
      <c r="AU70" s="254">
        <v>364491</v>
      </c>
      <c r="AV70" s="254">
        <v>377196</v>
      </c>
      <c r="AW70" s="254">
        <v>376617</v>
      </c>
      <c r="AX70" s="254">
        <v>376966</v>
      </c>
      <c r="AY70" s="254">
        <v>384253.006345</v>
      </c>
      <c r="AZ70" s="254">
        <v>392622</v>
      </c>
      <c r="BA70" s="254">
        <v>403521</v>
      </c>
      <c r="BB70" s="254">
        <v>418086</v>
      </c>
    </row>
    <row r="71" spans="1:54" s="412" customFormat="1" ht="15.75" customHeight="1" x14ac:dyDescent="0.2">
      <c r="A71" s="16"/>
      <c r="B71" s="15"/>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8"/>
      <c r="AC71" s="8"/>
      <c r="AD71" s="236"/>
      <c r="AE71" s="236"/>
      <c r="AF71" s="236"/>
      <c r="AG71" s="8"/>
      <c r="AH71" s="8"/>
      <c r="AI71" s="8"/>
      <c r="AJ71" s="8"/>
      <c r="AK71" s="8"/>
      <c r="AL71" s="8"/>
      <c r="AM71" s="8"/>
      <c r="AN71" s="8"/>
      <c r="AO71" s="8"/>
      <c r="AP71" s="612"/>
      <c r="AQ71" s="612"/>
      <c r="AR71" s="612"/>
      <c r="AS71" s="612"/>
      <c r="AT71" s="8"/>
      <c r="AU71" s="612"/>
      <c r="AV71" s="612"/>
      <c r="AW71" s="612"/>
      <c r="AX71" s="612"/>
      <c r="AY71" s="612"/>
      <c r="AZ71" s="612"/>
      <c r="BA71" s="612"/>
      <c r="BB71" s="612"/>
    </row>
    <row r="72" spans="1:54" ht="15.75" customHeight="1" x14ac:dyDescent="0.2">
      <c r="A72" s="16"/>
      <c r="B72" s="15"/>
      <c r="AT72" s="8"/>
      <c r="AU72" s="612"/>
      <c r="AW72" s="612"/>
      <c r="AX72" s="612"/>
      <c r="AY72" s="612"/>
      <c r="AZ72" s="612"/>
      <c r="BA72" s="612"/>
      <c r="BB72" s="612"/>
    </row>
    <row r="73" spans="1:54" ht="15.75" customHeight="1" x14ac:dyDescent="0.2">
      <c r="AT73" s="8"/>
    </row>
    <row r="74" spans="1:54" ht="15.75" customHeight="1" x14ac:dyDescent="0.2">
      <c r="AT74" s="8"/>
    </row>
    <row r="75" spans="1:54" ht="15.75" customHeight="1" x14ac:dyDescent="0.2">
      <c r="AT75" s="8"/>
    </row>
    <row r="76" spans="1:54" ht="15.75" customHeight="1" x14ac:dyDescent="0.2">
      <c r="R76" s="261"/>
      <c r="S76" s="261"/>
      <c r="T76" s="261"/>
      <c r="U76" s="261"/>
      <c r="AT76" s="8"/>
    </row>
    <row r="77" spans="1:54" ht="15.75" customHeight="1" x14ac:dyDescent="0.2">
      <c r="R77" s="261"/>
      <c r="S77" s="261"/>
      <c r="T77" s="261"/>
      <c r="U77" s="261"/>
      <c r="AT77" s="8"/>
    </row>
    <row r="78" spans="1:54" ht="15.75" customHeight="1" x14ac:dyDescent="0.2">
      <c r="AT78" s="8"/>
    </row>
    <row r="79" spans="1:54" s="236" customFormat="1" ht="15.75" customHeight="1" x14ac:dyDescent="0.2">
      <c r="R79" s="261"/>
      <c r="S79" s="261"/>
      <c r="T79" s="261"/>
      <c r="U79" s="261"/>
      <c r="AT79" s="8"/>
    </row>
    <row r="80" spans="1:54" s="236" customFormat="1" ht="15.75" customHeight="1" x14ac:dyDescent="0.2">
      <c r="R80" s="261"/>
      <c r="S80" s="261"/>
      <c r="T80" s="261"/>
      <c r="U80" s="261"/>
      <c r="AT80" s="8"/>
    </row>
    <row r="81" spans="3:46" s="236" customFormat="1" ht="15.75" customHeight="1" x14ac:dyDescent="0.2">
      <c r="C81" s="261"/>
      <c r="D81" s="261"/>
      <c r="E81" s="261"/>
      <c r="F81" s="261"/>
      <c r="G81" s="261"/>
      <c r="H81" s="261"/>
      <c r="I81" s="261"/>
      <c r="J81" s="261"/>
      <c r="K81" s="261"/>
      <c r="L81" s="261"/>
      <c r="M81" s="261"/>
      <c r="N81" s="261"/>
      <c r="O81" s="261"/>
      <c r="P81" s="261"/>
      <c r="Q81" s="261"/>
      <c r="R81" s="261"/>
      <c r="S81" s="261"/>
      <c r="T81" s="261"/>
      <c r="U81" s="261"/>
      <c r="AT81" s="8"/>
    </row>
    <row r="82" spans="3:46" s="236" customFormat="1" ht="15.75" customHeight="1" x14ac:dyDescent="0.2">
      <c r="R82" s="261"/>
      <c r="S82" s="261"/>
      <c r="T82" s="261"/>
      <c r="U82" s="261"/>
      <c r="AT82" s="8"/>
    </row>
    <row r="83" spans="3:46" s="236" customFormat="1" ht="15.75" customHeight="1" x14ac:dyDescent="0.2">
      <c r="R83" s="28"/>
      <c r="S83" s="28"/>
      <c r="T83" s="28"/>
      <c r="U83" s="28"/>
      <c r="AT83" s="8"/>
    </row>
    <row r="84" spans="3:46" s="236" customFormat="1" ht="15.75" customHeight="1" x14ac:dyDescent="0.2">
      <c r="R84" s="28"/>
      <c r="S84" s="28"/>
      <c r="T84" s="28"/>
      <c r="U84" s="28"/>
      <c r="AT84" s="8"/>
    </row>
    <row r="85" spans="3:46" s="236" customFormat="1" ht="15.75" customHeight="1" x14ac:dyDescent="0.2">
      <c r="R85" s="28"/>
      <c r="S85" s="28"/>
      <c r="T85" s="28"/>
      <c r="U85" s="28"/>
      <c r="AT85" s="8"/>
    </row>
    <row r="86" spans="3:46" s="236" customFormat="1" ht="15.75" customHeight="1" x14ac:dyDescent="0.2">
      <c r="AT86" s="8"/>
    </row>
    <row r="87" spans="3:46" ht="15.75" customHeight="1" x14ac:dyDescent="0.2">
      <c r="AT87" s="8"/>
    </row>
    <row r="88" spans="3:46" ht="15.75" customHeight="1" x14ac:dyDescent="0.2">
      <c r="AT88" s="8"/>
    </row>
    <row r="89" spans="3:46" ht="15.75" customHeight="1" x14ac:dyDescent="0.2">
      <c r="AT89" s="8"/>
    </row>
    <row r="90" spans="3:46" ht="15.75" customHeight="1" x14ac:dyDescent="0.2">
      <c r="AT90" s="8"/>
    </row>
    <row r="91" spans="3:46" ht="15.75" customHeight="1" x14ac:dyDescent="0.2">
      <c r="AT91" s="8"/>
    </row>
    <row r="92" spans="3:46" ht="15.75" customHeight="1" x14ac:dyDescent="0.2">
      <c r="AT92" s="8"/>
    </row>
    <row r="93" spans="3:46" ht="15.75" customHeight="1" x14ac:dyDescent="0.2">
      <c r="AT93" s="8"/>
    </row>
    <row r="94" spans="3:46" ht="15.75" customHeight="1" x14ac:dyDescent="0.2">
      <c r="AT94" s="8"/>
    </row>
    <row r="95" spans="3:46" ht="15.75" customHeight="1" x14ac:dyDescent="0.2">
      <c r="AT95" s="8"/>
    </row>
    <row r="96" spans="3:46" ht="15.75" customHeight="1" x14ac:dyDescent="0.2">
      <c r="AT96" s="8"/>
    </row>
    <row r="97" spans="46:46" ht="15.75" customHeight="1" x14ac:dyDescent="0.2">
      <c r="AT97" s="8"/>
    </row>
    <row r="98" spans="46:46" ht="15.75" customHeight="1" x14ac:dyDescent="0.2">
      <c r="AT98" s="8"/>
    </row>
    <row r="99" spans="46:46" ht="15.75" customHeight="1" x14ac:dyDescent="0.2">
      <c r="AT99" s="8"/>
    </row>
    <row r="100" spans="46:46" ht="15.75" customHeight="1" x14ac:dyDescent="0.2">
      <c r="AT100" s="8"/>
    </row>
    <row r="101" spans="46:46" ht="15.75" customHeight="1" x14ac:dyDescent="0.2">
      <c r="AT101" s="8"/>
    </row>
    <row r="102" spans="46:46" ht="15.75" customHeight="1" x14ac:dyDescent="0.2">
      <c r="AT102" s="8"/>
    </row>
    <row r="103" spans="46:46" ht="15.75" customHeight="1" x14ac:dyDescent="0.2">
      <c r="AT103" s="8"/>
    </row>
    <row r="104" spans="46:46" ht="15.75" customHeight="1" x14ac:dyDescent="0.2">
      <c r="AT104" s="8"/>
    </row>
    <row r="105" spans="46:46" ht="15.75" customHeight="1" x14ac:dyDescent="0.2">
      <c r="AT105" s="8"/>
    </row>
    <row r="106" spans="46:46" ht="15.75" customHeight="1" x14ac:dyDescent="0.2">
      <c r="AT106" s="8"/>
    </row>
    <row r="107" spans="46:46" ht="15.75" customHeight="1" x14ac:dyDescent="0.2">
      <c r="AT107" s="8"/>
    </row>
    <row r="108" spans="46:46" ht="15.75" customHeight="1" x14ac:dyDescent="0.2">
      <c r="AT108" s="8"/>
    </row>
    <row r="109" spans="46:46" ht="15.75" customHeight="1" x14ac:dyDescent="0.2">
      <c r="AT109" s="8"/>
    </row>
    <row r="110" spans="46:46" ht="15.75" customHeight="1" x14ac:dyDescent="0.2">
      <c r="AT110" s="8"/>
    </row>
    <row r="111" spans="46:46" ht="15.75" customHeight="1" x14ac:dyDescent="0.2">
      <c r="AT111" s="8"/>
    </row>
    <row r="112" spans="46:46" ht="15.75" customHeight="1" x14ac:dyDescent="0.2">
      <c r="AT112" s="8"/>
    </row>
    <row r="113" spans="46:46" ht="15.75" customHeight="1" x14ac:dyDescent="0.2">
      <c r="AT113" s="8"/>
    </row>
    <row r="114" spans="46:46" ht="15.75" customHeight="1" x14ac:dyDescent="0.2">
      <c r="AT114" s="8"/>
    </row>
    <row r="115" spans="46:46" ht="15.75" customHeight="1" x14ac:dyDescent="0.2">
      <c r="AT115" s="8"/>
    </row>
    <row r="116" spans="46:46" ht="15.75" customHeight="1" x14ac:dyDescent="0.2">
      <c r="AT116" s="8"/>
    </row>
    <row r="117" spans="46:46" ht="15.75" customHeight="1" x14ac:dyDescent="0.2">
      <c r="AT117" s="8"/>
    </row>
    <row r="118" spans="46:46" ht="15.75" customHeight="1" x14ac:dyDescent="0.2">
      <c r="AT118" s="8"/>
    </row>
    <row r="119" spans="46:46" ht="15.75" customHeight="1" x14ac:dyDescent="0.2">
      <c r="AT119" s="8"/>
    </row>
    <row r="120" spans="46:46" ht="15.75" customHeight="1" x14ac:dyDescent="0.2">
      <c r="AT120" s="8"/>
    </row>
    <row r="121" spans="46:46" ht="15.75" customHeight="1" x14ac:dyDescent="0.2">
      <c r="AT121" s="8"/>
    </row>
    <row r="122" spans="46:46" ht="15.75" customHeight="1" x14ac:dyDescent="0.2">
      <c r="AT122" s="8"/>
    </row>
    <row r="123" spans="46:46" ht="15.75" customHeight="1" x14ac:dyDescent="0.2">
      <c r="AT123" s="8"/>
    </row>
    <row r="124" spans="46:46" ht="15.75" customHeight="1" x14ac:dyDescent="0.2">
      <c r="AT124" s="8"/>
    </row>
    <row r="125" spans="46:46" ht="15.75" customHeight="1" x14ac:dyDescent="0.2">
      <c r="AT125" s="8"/>
    </row>
    <row r="126" spans="46:46" ht="15.75" customHeight="1" x14ac:dyDescent="0.2">
      <c r="AT126" s="8"/>
    </row>
    <row r="127" spans="46:46" ht="15.75" customHeight="1" x14ac:dyDescent="0.2">
      <c r="AT127" s="8"/>
    </row>
    <row r="128" spans="46:46" ht="15.75" customHeight="1" x14ac:dyDescent="0.2">
      <c r="AT128" s="8"/>
    </row>
    <row r="129" spans="46:46" ht="15.75" customHeight="1" x14ac:dyDescent="0.2">
      <c r="AT129" s="8"/>
    </row>
    <row r="130" spans="46:46" ht="15.75" customHeight="1" x14ac:dyDescent="0.2">
      <c r="AT130" s="8"/>
    </row>
    <row r="131" spans="46:46" ht="15.75" customHeight="1" x14ac:dyDescent="0.2">
      <c r="AT131" s="8"/>
    </row>
    <row r="132" spans="46:46" ht="15.75" customHeight="1" x14ac:dyDescent="0.2">
      <c r="AT132" s="8"/>
    </row>
    <row r="133" spans="46:46" ht="15.75" customHeight="1" x14ac:dyDescent="0.2">
      <c r="AT133" s="8"/>
    </row>
    <row r="134" spans="46:46" ht="15.75" customHeight="1" x14ac:dyDescent="0.2">
      <c r="AT134" s="8"/>
    </row>
    <row r="135" spans="46:46" ht="15.75" customHeight="1" x14ac:dyDescent="0.2">
      <c r="AT135" s="8"/>
    </row>
    <row r="136" spans="46:46" ht="15.75" customHeight="1" x14ac:dyDescent="0.2">
      <c r="AT136" s="8"/>
    </row>
    <row r="137" spans="46:46" ht="15.75" customHeight="1" x14ac:dyDescent="0.2">
      <c r="AT137" s="8"/>
    </row>
    <row r="138" spans="46:46" ht="15.75" customHeight="1" x14ac:dyDescent="0.2">
      <c r="AT138" s="8"/>
    </row>
    <row r="139" spans="46:46" ht="15.75" customHeight="1" x14ac:dyDescent="0.2">
      <c r="AT139" s="8"/>
    </row>
    <row r="140" spans="46:46" ht="15.75" customHeight="1" x14ac:dyDescent="0.2">
      <c r="AT140" s="8"/>
    </row>
    <row r="141" spans="46:46" ht="15.75" customHeight="1" x14ac:dyDescent="0.2">
      <c r="AT141" s="8"/>
    </row>
    <row r="142" spans="46:46" ht="15.75" customHeight="1" x14ac:dyDescent="0.2">
      <c r="AT142" s="8"/>
    </row>
    <row r="143" spans="46:46" ht="15.75" customHeight="1" x14ac:dyDescent="0.2">
      <c r="AT143" s="8"/>
    </row>
    <row r="144" spans="46:46" ht="15.75" customHeight="1" x14ac:dyDescent="0.2">
      <c r="AT144" s="8"/>
    </row>
    <row r="145" spans="46:46" ht="15.75" customHeight="1" x14ac:dyDescent="0.2">
      <c r="AT145" s="8"/>
    </row>
    <row r="146" spans="46:46" ht="15.75" customHeight="1" x14ac:dyDescent="0.2">
      <c r="AT146" s="8"/>
    </row>
    <row r="147" spans="46:46" ht="15.75" customHeight="1" x14ac:dyDescent="0.2">
      <c r="AT147" s="8"/>
    </row>
    <row r="148" spans="46:46" ht="15.75" customHeight="1" x14ac:dyDescent="0.2">
      <c r="AT148" s="8"/>
    </row>
    <row r="149" spans="46:46" ht="15.75" customHeight="1" x14ac:dyDescent="0.2">
      <c r="AT149" s="8"/>
    </row>
    <row r="150" spans="46:46" ht="15.75" customHeight="1" x14ac:dyDescent="0.2">
      <c r="AT150" s="8"/>
    </row>
    <row r="151" spans="46:46" ht="15.75" customHeight="1" x14ac:dyDescent="0.2">
      <c r="AT151" s="8"/>
    </row>
    <row r="152" spans="46:46" ht="15.75" customHeight="1" x14ac:dyDescent="0.2">
      <c r="AT152" s="8"/>
    </row>
    <row r="153" spans="46:46" ht="15.75" customHeight="1" x14ac:dyDescent="0.2">
      <c r="AT153" s="8"/>
    </row>
    <row r="154" spans="46:46" ht="15.75" customHeight="1" x14ac:dyDescent="0.2">
      <c r="AT154" s="8"/>
    </row>
    <row r="155" spans="46:46" ht="15.75" customHeight="1" x14ac:dyDescent="0.2">
      <c r="AT155" s="8"/>
    </row>
    <row r="156" spans="46:46" ht="15.75" customHeight="1" x14ac:dyDescent="0.2">
      <c r="AT156" s="8"/>
    </row>
    <row r="157" spans="46:46" ht="15.75" customHeight="1" x14ac:dyDescent="0.2">
      <c r="AT157" s="8"/>
    </row>
    <row r="158" spans="46:46" ht="15.75" customHeight="1" x14ac:dyDescent="0.2">
      <c r="AT158" s="8"/>
    </row>
    <row r="159" spans="46:46" ht="15.75" customHeight="1" x14ac:dyDescent="0.2">
      <c r="AT159" s="8"/>
    </row>
    <row r="160" spans="46:46" ht="15.75" customHeight="1" x14ac:dyDescent="0.2">
      <c r="AT160" s="8"/>
    </row>
    <row r="161" spans="46:46" ht="15.75" customHeight="1" x14ac:dyDescent="0.2">
      <c r="AT161" s="8"/>
    </row>
    <row r="162" spans="46:46" ht="15.75" customHeight="1" x14ac:dyDescent="0.2">
      <c r="AT162" s="8"/>
    </row>
    <row r="163" spans="46:46" ht="15.75" customHeight="1" x14ac:dyDescent="0.2">
      <c r="AT163" s="8"/>
    </row>
    <row r="164" spans="46:46" ht="15.75" customHeight="1" x14ac:dyDescent="0.2">
      <c r="AT164" s="8"/>
    </row>
    <row r="165" spans="46:46" ht="15.75" customHeight="1" x14ac:dyDescent="0.2">
      <c r="AT165" s="8"/>
    </row>
    <row r="166" spans="46:46" ht="15.75" customHeight="1" x14ac:dyDescent="0.2">
      <c r="AT166" s="8"/>
    </row>
    <row r="167" spans="46:46" ht="15.75" customHeight="1" x14ac:dyDescent="0.2">
      <c r="AT167" s="8"/>
    </row>
    <row r="168" spans="46:46" ht="15.75" customHeight="1" x14ac:dyDescent="0.2">
      <c r="AT168" s="8"/>
    </row>
    <row r="169" spans="46:46" ht="15.75" customHeight="1" x14ac:dyDescent="0.2">
      <c r="AT169" s="8"/>
    </row>
    <row r="170" spans="46:46" ht="15.75" customHeight="1" x14ac:dyDescent="0.2">
      <c r="AT170" s="8"/>
    </row>
    <row r="171" spans="46:46" ht="15.75" customHeight="1" x14ac:dyDescent="0.2">
      <c r="AT171" s="8"/>
    </row>
    <row r="172" spans="46:46" ht="15.75" customHeight="1" x14ac:dyDescent="0.2">
      <c r="AT172" s="8"/>
    </row>
    <row r="173" spans="46:46" ht="15.75" customHeight="1" x14ac:dyDescent="0.2">
      <c r="AT173" s="8"/>
    </row>
    <row r="174" spans="46:46" ht="15.75" customHeight="1" x14ac:dyDescent="0.2">
      <c r="AT174" s="8"/>
    </row>
    <row r="175" spans="46:46" ht="15.75" customHeight="1" x14ac:dyDescent="0.2">
      <c r="AT175" s="8"/>
    </row>
    <row r="176" spans="46:46" ht="15.75" customHeight="1" x14ac:dyDescent="0.2">
      <c r="AT176" s="8"/>
    </row>
    <row r="177" spans="46:46" ht="15.75" customHeight="1" x14ac:dyDescent="0.2">
      <c r="AT177" s="8"/>
    </row>
    <row r="178" spans="46:46" ht="15.75" customHeight="1" x14ac:dyDescent="0.2">
      <c r="AT178" s="8"/>
    </row>
    <row r="179" spans="46:46" ht="15.75" customHeight="1" x14ac:dyDescent="0.2">
      <c r="AT179" s="8"/>
    </row>
    <row r="180" spans="46:46" ht="15.75" customHeight="1" x14ac:dyDescent="0.2">
      <c r="AT180" s="8"/>
    </row>
    <row r="181" spans="46:46" ht="15.75" customHeight="1" x14ac:dyDescent="0.2">
      <c r="AT181" s="8"/>
    </row>
    <row r="182" spans="46:46" ht="15.75" customHeight="1" x14ac:dyDescent="0.2">
      <c r="AT182" s="8"/>
    </row>
    <row r="183" spans="46:46" ht="15.75" customHeight="1" x14ac:dyDescent="0.2">
      <c r="AT183" s="8"/>
    </row>
    <row r="184" spans="46:46" ht="15.75" customHeight="1" x14ac:dyDescent="0.2">
      <c r="AT184" s="8"/>
    </row>
    <row r="185" spans="46:46" ht="15.75" customHeight="1" x14ac:dyDescent="0.2">
      <c r="AT185" s="8"/>
    </row>
    <row r="186" spans="46:46" ht="15.75" customHeight="1" x14ac:dyDescent="0.2">
      <c r="AT186" s="8"/>
    </row>
    <row r="187" spans="46:46" ht="15.75" customHeight="1" x14ac:dyDescent="0.2">
      <c r="AT187" s="8"/>
    </row>
    <row r="188" spans="46:46" ht="15.75" customHeight="1" x14ac:dyDescent="0.2">
      <c r="AT188" s="8"/>
    </row>
    <row r="189" spans="46:46" ht="15.75" customHeight="1" x14ac:dyDescent="0.2">
      <c r="AT189" s="8"/>
    </row>
    <row r="190" spans="46:46" ht="15.75" customHeight="1" x14ac:dyDescent="0.2">
      <c r="AT190" s="8"/>
    </row>
    <row r="191" spans="46:46" ht="15.75" customHeight="1" x14ac:dyDescent="0.2">
      <c r="AT191" s="8"/>
    </row>
    <row r="192" spans="46:46" ht="15.75" customHeight="1" x14ac:dyDescent="0.2">
      <c r="AT192" s="8"/>
    </row>
    <row r="193" spans="46:46" ht="15.75" customHeight="1" x14ac:dyDescent="0.2">
      <c r="AT193" s="8"/>
    </row>
    <row r="194" spans="46:46" ht="15.75" customHeight="1" x14ac:dyDescent="0.2">
      <c r="AT194" s="8"/>
    </row>
    <row r="195" spans="46:46" ht="15.75" customHeight="1" x14ac:dyDescent="0.2">
      <c r="AT195" s="8"/>
    </row>
    <row r="196" spans="46:46" ht="15.75" customHeight="1" x14ac:dyDescent="0.2">
      <c r="AT196" s="8"/>
    </row>
    <row r="197" spans="46:46" ht="15.75" customHeight="1" x14ac:dyDescent="0.2">
      <c r="AT197" s="8"/>
    </row>
    <row r="198" spans="46:46" ht="15.75" customHeight="1" x14ac:dyDescent="0.2">
      <c r="AT198" s="8"/>
    </row>
    <row r="199" spans="46:46" ht="15.75" customHeight="1" x14ac:dyDescent="0.2">
      <c r="AT199" s="8"/>
    </row>
    <row r="200" spans="46:46" ht="15.75" customHeight="1" x14ac:dyDescent="0.2">
      <c r="AT200" s="8"/>
    </row>
    <row r="201" spans="46:46" ht="15.75" customHeight="1" x14ac:dyDescent="0.2">
      <c r="AT201" s="8"/>
    </row>
    <row r="202" spans="46:46" ht="15.75" customHeight="1" x14ac:dyDescent="0.2">
      <c r="AT202" s="8"/>
    </row>
    <row r="203" spans="46:46" ht="15.75" customHeight="1" x14ac:dyDescent="0.2">
      <c r="AT203" s="8"/>
    </row>
    <row r="204" spans="46:46" ht="15.75" customHeight="1" x14ac:dyDescent="0.2">
      <c r="AT204" s="8"/>
    </row>
    <row r="205" spans="46:46" ht="15.75" customHeight="1" x14ac:dyDescent="0.2">
      <c r="AT205" s="8"/>
    </row>
    <row r="206" spans="46:46" ht="15.75" customHeight="1" x14ac:dyDescent="0.2">
      <c r="AT206" s="8"/>
    </row>
    <row r="207" spans="46:46" ht="15.75" customHeight="1" x14ac:dyDescent="0.2">
      <c r="AT207" s="8"/>
    </row>
    <row r="208" spans="46:46" ht="15.75" customHeight="1" x14ac:dyDescent="0.2">
      <c r="AT208" s="8"/>
    </row>
    <row r="209" spans="46:46" ht="15.75" customHeight="1" x14ac:dyDescent="0.2">
      <c r="AT209" s="8"/>
    </row>
    <row r="210" spans="46:46" ht="15.75" customHeight="1" x14ac:dyDescent="0.2">
      <c r="AT210" s="8"/>
    </row>
    <row r="211" spans="46:46" ht="15.75" customHeight="1" x14ac:dyDescent="0.2">
      <c r="AT211" s="8"/>
    </row>
    <row r="212" spans="46:46" ht="15.75" customHeight="1" x14ac:dyDescent="0.2">
      <c r="AT212" s="8"/>
    </row>
    <row r="213" spans="46:46" ht="15.75" customHeight="1" x14ac:dyDescent="0.2">
      <c r="AT213" s="8"/>
    </row>
    <row r="214" spans="46:46" ht="15.75" customHeight="1" x14ac:dyDescent="0.2">
      <c r="AT214" s="8"/>
    </row>
    <row r="215" spans="46:46" ht="15.75" customHeight="1" x14ac:dyDescent="0.2">
      <c r="AT215" s="8"/>
    </row>
    <row r="216" spans="46:46" ht="15.75" customHeight="1" x14ac:dyDescent="0.2">
      <c r="AT216" s="8"/>
    </row>
    <row r="217" spans="46:46" ht="15.75" customHeight="1" x14ac:dyDescent="0.2">
      <c r="AT217" s="8"/>
    </row>
    <row r="218" spans="46:46" ht="15.75" customHeight="1" x14ac:dyDescent="0.2">
      <c r="AT218" s="8"/>
    </row>
    <row r="219" spans="46:46" ht="15.75" customHeight="1" x14ac:dyDescent="0.2">
      <c r="AT219" s="8"/>
    </row>
    <row r="220" spans="46:46" ht="15.75" customHeight="1" x14ac:dyDescent="0.2">
      <c r="AT220" s="8"/>
    </row>
    <row r="221" spans="46:46" ht="15.75" customHeight="1" x14ac:dyDescent="0.2">
      <c r="AT221" s="8"/>
    </row>
    <row r="222" spans="46:46" ht="15.75" customHeight="1" x14ac:dyDescent="0.2">
      <c r="AT222" s="8"/>
    </row>
    <row r="223" spans="46:46" ht="15.75" customHeight="1" x14ac:dyDescent="0.2">
      <c r="AT223" s="8"/>
    </row>
    <row r="224" spans="46:46" ht="15.75" customHeight="1" x14ac:dyDescent="0.2">
      <c r="AT224" s="8"/>
    </row>
    <row r="225" spans="46:46" ht="15.75" customHeight="1" x14ac:dyDescent="0.2">
      <c r="AT225" s="8"/>
    </row>
    <row r="226" spans="46:46" ht="15.75" customHeight="1" x14ac:dyDescent="0.2">
      <c r="AT226" s="8"/>
    </row>
    <row r="227" spans="46:46" ht="15.75" customHeight="1" x14ac:dyDescent="0.2">
      <c r="AT227" s="8"/>
    </row>
    <row r="228" spans="46:46" ht="15.75" customHeight="1" x14ac:dyDescent="0.2">
      <c r="AT228" s="8"/>
    </row>
    <row r="229" spans="46:46" ht="15.75" customHeight="1" x14ac:dyDescent="0.2">
      <c r="AT229" s="8"/>
    </row>
    <row r="230" spans="46:46" ht="15.75" customHeight="1" x14ac:dyDescent="0.2">
      <c r="AT230" s="8"/>
    </row>
    <row r="231" spans="46:46" ht="15.75" customHeight="1" x14ac:dyDescent="0.2">
      <c r="AT231" s="8"/>
    </row>
    <row r="232" spans="46:46" ht="15.75" customHeight="1" x14ac:dyDescent="0.2">
      <c r="AT232" s="8"/>
    </row>
    <row r="233" spans="46:46" ht="15.75" customHeight="1" x14ac:dyDescent="0.2">
      <c r="AT233" s="8"/>
    </row>
    <row r="234" spans="46:46" ht="15.75" customHeight="1" x14ac:dyDescent="0.2">
      <c r="AT234" s="8"/>
    </row>
    <row r="235" spans="46:46" ht="15.75" customHeight="1" x14ac:dyDescent="0.2">
      <c r="AT235" s="8"/>
    </row>
    <row r="236" spans="46:46" ht="15.75" customHeight="1" x14ac:dyDescent="0.2">
      <c r="AT236" s="8"/>
    </row>
    <row r="237" spans="46:46" ht="15.75" customHeight="1" x14ac:dyDescent="0.2">
      <c r="AT237" s="8"/>
    </row>
    <row r="238" spans="46:46" ht="15.75" customHeight="1" x14ac:dyDescent="0.2">
      <c r="AT238" s="8"/>
    </row>
    <row r="239" spans="46:46" ht="15.75" customHeight="1" x14ac:dyDescent="0.2">
      <c r="AT239" s="8"/>
    </row>
    <row r="240" spans="46:46" ht="15.75" customHeight="1" x14ac:dyDescent="0.2">
      <c r="AT240" s="8"/>
    </row>
    <row r="241" spans="46:46" ht="15.75" customHeight="1" x14ac:dyDescent="0.2">
      <c r="AT241" s="8"/>
    </row>
    <row r="242" spans="46:46" ht="15.75" customHeight="1" x14ac:dyDescent="0.2">
      <c r="AT242" s="8"/>
    </row>
    <row r="243" spans="46:46" ht="15.75" customHeight="1" x14ac:dyDescent="0.2">
      <c r="AT243" s="8"/>
    </row>
    <row r="244" spans="46:46" ht="15.75" customHeight="1" x14ac:dyDescent="0.2">
      <c r="AT244" s="8"/>
    </row>
    <row r="245" spans="46:46" ht="15.75" customHeight="1" x14ac:dyDescent="0.2">
      <c r="AT245" s="8"/>
    </row>
    <row r="246" spans="46:46" ht="15.75" customHeight="1" x14ac:dyDescent="0.2">
      <c r="AT246" s="8"/>
    </row>
    <row r="247" spans="46:46" ht="15.75" customHeight="1" x14ac:dyDescent="0.2">
      <c r="AT247" s="8"/>
    </row>
    <row r="248" spans="46:46" ht="15.75" customHeight="1" x14ac:dyDescent="0.2">
      <c r="AT248" s="8"/>
    </row>
    <row r="249" spans="46:46" ht="15.75" customHeight="1" x14ac:dyDescent="0.2">
      <c r="AT249" s="8"/>
    </row>
    <row r="250" spans="46:46" ht="15.75" customHeight="1" x14ac:dyDescent="0.2">
      <c r="AT250" s="8"/>
    </row>
    <row r="251" spans="46:46" ht="15.75" customHeight="1" x14ac:dyDescent="0.2">
      <c r="AT251" s="8"/>
    </row>
    <row r="252" spans="46:46" ht="15.75" customHeight="1" x14ac:dyDescent="0.2">
      <c r="AT252" s="8"/>
    </row>
    <row r="253" spans="46:46" ht="15.75" customHeight="1" x14ac:dyDescent="0.2">
      <c r="AT253" s="8"/>
    </row>
    <row r="254" spans="46:46" ht="15.75" customHeight="1" x14ac:dyDescent="0.2">
      <c r="AT254" s="8"/>
    </row>
    <row r="255" spans="46:46" ht="15.75" customHeight="1" x14ac:dyDescent="0.2">
      <c r="AT255" s="8"/>
    </row>
    <row r="256" spans="46:46" ht="15.75" customHeight="1" x14ac:dyDescent="0.2">
      <c r="AT256" s="8"/>
    </row>
    <row r="257" spans="46:46" ht="15.75" customHeight="1" x14ac:dyDescent="0.2">
      <c r="AT257" s="8"/>
    </row>
    <row r="258" spans="46:46" ht="15.75" customHeight="1" x14ac:dyDescent="0.2">
      <c r="AT258" s="8"/>
    </row>
    <row r="259" spans="46:46" ht="15.75" customHeight="1" x14ac:dyDescent="0.2">
      <c r="AT259" s="8"/>
    </row>
    <row r="260" spans="46:46" ht="15.75" customHeight="1" x14ac:dyDescent="0.2">
      <c r="AT260" s="8"/>
    </row>
    <row r="261" spans="46:46" ht="15.75" customHeight="1" x14ac:dyDescent="0.2">
      <c r="AT261" s="8"/>
    </row>
    <row r="262" spans="46:46" ht="15.75" customHeight="1" x14ac:dyDescent="0.2">
      <c r="AT262" s="8"/>
    </row>
    <row r="263" spans="46:46" ht="15.75" customHeight="1" x14ac:dyDescent="0.2">
      <c r="AT263" s="8"/>
    </row>
    <row r="264" spans="46:46" ht="15.75" customHeight="1" x14ac:dyDescent="0.2">
      <c r="AT264" s="8"/>
    </row>
    <row r="265" spans="46:46" ht="15.75" customHeight="1" x14ac:dyDescent="0.2">
      <c r="AT265" s="8"/>
    </row>
    <row r="266" spans="46:46" ht="15.75" customHeight="1" x14ac:dyDescent="0.2">
      <c r="AT266" s="8"/>
    </row>
    <row r="267" spans="46:46" ht="15.75" customHeight="1" x14ac:dyDescent="0.2">
      <c r="AT267" s="8"/>
    </row>
    <row r="268" spans="46:46" ht="15.75" customHeight="1" x14ac:dyDescent="0.2">
      <c r="AT268" s="8"/>
    </row>
    <row r="269" spans="46:46" ht="15.75" customHeight="1" x14ac:dyDescent="0.2">
      <c r="AT269" s="8"/>
    </row>
    <row r="270" spans="46:46" ht="15.75" customHeight="1" x14ac:dyDescent="0.2">
      <c r="AT270" s="8"/>
    </row>
    <row r="271" spans="46:46" ht="15.75" customHeight="1" x14ac:dyDescent="0.2">
      <c r="AT271" s="8"/>
    </row>
    <row r="272" spans="46:46" ht="15.75" customHeight="1" x14ac:dyDescent="0.2">
      <c r="AT272" s="8"/>
    </row>
    <row r="273" spans="46:46" ht="15.75" customHeight="1" x14ac:dyDescent="0.2">
      <c r="AT273" s="8"/>
    </row>
    <row r="274" spans="46:46" ht="15.75" customHeight="1" x14ac:dyDescent="0.2">
      <c r="AT274" s="8"/>
    </row>
    <row r="275" spans="46:46" ht="15.75" customHeight="1" x14ac:dyDescent="0.2">
      <c r="AT275" s="8"/>
    </row>
    <row r="276" spans="46:46" ht="15.75" customHeight="1" x14ac:dyDescent="0.2">
      <c r="AT276" s="8"/>
    </row>
    <row r="277" spans="46:46" ht="15.75" customHeight="1" x14ac:dyDescent="0.2">
      <c r="AT277" s="8"/>
    </row>
    <row r="278" spans="46:46" ht="15.75" customHeight="1" x14ac:dyDescent="0.2">
      <c r="AT278" s="8"/>
    </row>
    <row r="279" spans="46:46" ht="15.75" customHeight="1" x14ac:dyDescent="0.2">
      <c r="AT279" s="8"/>
    </row>
    <row r="280" spans="46:46" ht="15.75" customHeight="1" x14ac:dyDescent="0.2">
      <c r="AT280" s="8"/>
    </row>
    <row r="281" spans="46:46" ht="15.75" customHeight="1" x14ac:dyDescent="0.2">
      <c r="AT281" s="8"/>
    </row>
    <row r="282" spans="46:46" ht="15.75" customHeight="1" x14ac:dyDescent="0.2">
      <c r="AT282" s="8"/>
    </row>
    <row r="283" spans="46:46" ht="15.75" customHeight="1" x14ac:dyDescent="0.2">
      <c r="AT283" s="8"/>
    </row>
    <row r="284" spans="46:46" ht="15.75" customHeight="1" x14ac:dyDescent="0.2">
      <c r="AT284" s="8"/>
    </row>
    <row r="285" spans="46:46" ht="15.75" customHeight="1" x14ac:dyDescent="0.2">
      <c r="AT285" s="8"/>
    </row>
    <row r="286" spans="46:46" ht="15.75" customHeight="1" x14ac:dyDescent="0.2">
      <c r="AT286" s="8"/>
    </row>
    <row r="287" spans="46:46" ht="15.75" customHeight="1" x14ac:dyDescent="0.2">
      <c r="AT287" s="8"/>
    </row>
    <row r="288" spans="46:46" ht="15.75" customHeight="1" x14ac:dyDescent="0.2">
      <c r="AT288" s="8"/>
    </row>
    <row r="289" spans="46:46" ht="15.75" customHeight="1" x14ac:dyDescent="0.2">
      <c r="AT289" s="8"/>
    </row>
    <row r="290" spans="46:46" ht="15.75" customHeight="1" x14ac:dyDescent="0.2">
      <c r="AT290" s="8"/>
    </row>
    <row r="291" spans="46:46" ht="15.75" customHeight="1" x14ac:dyDescent="0.2">
      <c r="AT291" s="8"/>
    </row>
    <row r="292" spans="46:46" ht="15.75" customHeight="1" x14ac:dyDescent="0.2">
      <c r="AT292" s="8"/>
    </row>
    <row r="293" spans="46:46" ht="15.75" customHeight="1" x14ac:dyDescent="0.2">
      <c r="AT293" s="8"/>
    </row>
    <row r="294" spans="46:46" ht="15.75" customHeight="1" x14ac:dyDescent="0.2">
      <c r="AT294" s="8"/>
    </row>
    <row r="295" spans="46:46" ht="15.75" customHeight="1" x14ac:dyDescent="0.2">
      <c r="AT295" s="8"/>
    </row>
    <row r="296" spans="46:46" ht="15.75" customHeight="1" x14ac:dyDescent="0.2">
      <c r="AT296" s="8"/>
    </row>
    <row r="297" spans="46:46" ht="15.75" customHeight="1" x14ac:dyDescent="0.2">
      <c r="AT297" s="8"/>
    </row>
    <row r="298" spans="46:46" ht="15.75" customHeight="1" x14ac:dyDescent="0.2">
      <c r="AT298" s="8"/>
    </row>
    <row r="299" spans="46:46" ht="15.75" customHeight="1" x14ac:dyDescent="0.2">
      <c r="AT299" s="8"/>
    </row>
    <row r="300" spans="46:46" ht="15.75" customHeight="1" x14ac:dyDescent="0.2">
      <c r="AT300" s="8"/>
    </row>
    <row r="301" spans="46:46" ht="15.75" customHeight="1" x14ac:dyDescent="0.2">
      <c r="AT301" s="8"/>
    </row>
    <row r="302" spans="46:46" ht="15.75" customHeight="1" x14ac:dyDescent="0.2">
      <c r="AT302" s="8"/>
    </row>
    <row r="303" spans="46:46" ht="15.75" customHeight="1" x14ac:dyDescent="0.2">
      <c r="AT303" s="8"/>
    </row>
    <row r="304" spans="46:46" ht="15.75" customHeight="1" x14ac:dyDescent="0.2">
      <c r="AT304" s="8"/>
    </row>
    <row r="305" spans="46:46" ht="15.75" customHeight="1" x14ac:dyDescent="0.2">
      <c r="AT305" s="8"/>
    </row>
    <row r="306" spans="46:46" ht="15.75" customHeight="1" x14ac:dyDescent="0.2">
      <c r="AT306" s="8"/>
    </row>
    <row r="307" spans="46:46" ht="15.75" customHeight="1" x14ac:dyDescent="0.2">
      <c r="AT307" s="8"/>
    </row>
    <row r="308" spans="46:46" ht="15.75" customHeight="1" x14ac:dyDescent="0.2">
      <c r="AT308" s="8"/>
    </row>
    <row r="309" spans="46:46" ht="15.75" customHeight="1" x14ac:dyDescent="0.2">
      <c r="AT309" s="8"/>
    </row>
    <row r="310" spans="46:46" ht="15.75" customHeight="1" x14ac:dyDescent="0.2">
      <c r="AT310" s="8"/>
    </row>
    <row r="311" spans="46:46" ht="15.75" customHeight="1" x14ac:dyDescent="0.2">
      <c r="AT311" s="8"/>
    </row>
    <row r="312" spans="46:46" ht="15.75" customHeight="1" x14ac:dyDescent="0.2">
      <c r="AT312" s="8"/>
    </row>
    <row r="313" spans="46:46" ht="15.75" customHeight="1" x14ac:dyDescent="0.2">
      <c r="AT313" s="8"/>
    </row>
    <row r="314" spans="46:46" ht="15.75" customHeight="1" x14ac:dyDescent="0.2">
      <c r="AT314" s="8"/>
    </row>
    <row r="315" spans="46:46" ht="15.75" customHeight="1" x14ac:dyDescent="0.2">
      <c r="AT315" s="8"/>
    </row>
    <row r="316" spans="46:46" ht="15.75" customHeight="1" x14ac:dyDescent="0.2">
      <c r="AT316" s="8"/>
    </row>
    <row r="317" spans="46:46" ht="15.75" customHeight="1" x14ac:dyDescent="0.2">
      <c r="AT317" s="8"/>
    </row>
    <row r="318" spans="46:46" ht="15.75" customHeight="1" x14ac:dyDescent="0.2">
      <c r="AT318" s="8"/>
    </row>
    <row r="319" spans="46:46" ht="15.75" customHeight="1" x14ac:dyDescent="0.2">
      <c r="AT319" s="8"/>
    </row>
    <row r="320" spans="46:46" ht="15.75" customHeight="1" x14ac:dyDescent="0.2">
      <c r="AT320" s="8"/>
    </row>
    <row r="321" spans="46:46" ht="15.75" customHeight="1" x14ac:dyDescent="0.2">
      <c r="AT321" s="8"/>
    </row>
    <row r="322" spans="46:46" ht="15.75" customHeight="1" x14ac:dyDescent="0.2">
      <c r="AT322" s="8"/>
    </row>
    <row r="323" spans="46:46" ht="15.75" customHeight="1" x14ac:dyDescent="0.2">
      <c r="AT323" s="8"/>
    </row>
    <row r="324" spans="46:46" ht="15.75" customHeight="1" x14ac:dyDescent="0.2">
      <c r="AT324" s="8"/>
    </row>
    <row r="325" spans="46:46" ht="15.75" customHeight="1" x14ac:dyDescent="0.2">
      <c r="AT325" s="8"/>
    </row>
    <row r="326" spans="46:46" ht="15.75" customHeight="1" x14ac:dyDescent="0.2">
      <c r="AT326" s="8"/>
    </row>
    <row r="327" spans="46:46" ht="15.75" customHeight="1" x14ac:dyDescent="0.2">
      <c r="AT327" s="8"/>
    </row>
    <row r="328" spans="46:46" ht="15.75" customHeight="1" x14ac:dyDescent="0.2">
      <c r="AT328" s="8"/>
    </row>
    <row r="329" spans="46:46" ht="15.75" customHeight="1" x14ac:dyDescent="0.2">
      <c r="AT329" s="8"/>
    </row>
    <row r="330" spans="46:46" ht="15.75" customHeight="1" x14ac:dyDescent="0.2">
      <c r="AT330" s="8"/>
    </row>
    <row r="331" spans="46:46" ht="15.75" customHeight="1" x14ac:dyDescent="0.2">
      <c r="AT331" s="8"/>
    </row>
    <row r="332" spans="46:46" ht="15.75" customHeight="1" x14ac:dyDescent="0.2">
      <c r="AT332" s="8"/>
    </row>
    <row r="333" spans="46:46" ht="15.75" customHeight="1" x14ac:dyDescent="0.2">
      <c r="AT333" s="8"/>
    </row>
    <row r="334" spans="46:46" ht="15.75" customHeight="1" x14ac:dyDescent="0.2">
      <c r="AT334" s="8"/>
    </row>
    <row r="335" spans="46:46" ht="15.75" customHeight="1" x14ac:dyDescent="0.2">
      <c r="AT335" s="8"/>
    </row>
    <row r="336" spans="46:46" ht="15.75" customHeight="1" x14ac:dyDescent="0.2">
      <c r="AT336" s="8"/>
    </row>
    <row r="337" spans="46:46" ht="15.75" customHeight="1" x14ac:dyDescent="0.2">
      <c r="AT337" s="8"/>
    </row>
    <row r="338" spans="46:46" ht="15.75" customHeight="1" x14ac:dyDescent="0.2">
      <c r="AT338" s="8"/>
    </row>
    <row r="339" spans="46:46" ht="15.75" customHeight="1" x14ac:dyDescent="0.2">
      <c r="AT339" s="8"/>
    </row>
    <row r="340" spans="46:46" ht="15.75" customHeight="1" x14ac:dyDescent="0.2">
      <c r="AT340" s="8"/>
    </row>
    <row r="341" spans="46:46" ht="15.75" customHeight="1" x14ac:dyDescent="0.2">
      <c r="AT341" s="8"/>
    </row>
    <row r="342" spans="46:46" ht="15.75" customHeight="1" x14ac:dyDescent="0.2">
      <c r="AT342" s="8"/>
    </row>
    <row r="343" spans="46:46" ht="15.75" customHeight="1" x14ac:dyDescent="0.2">
      <c r="AT343" s="8"/>
    </row>
    <row r="344" spans="46:46" ht="15.75" customHeight="1" x14ac:dyDescent="0.2">
      <c r="AT344" s="8"/>
    </row>
    <row r="345" spans="46:46" ht="15.75" customHeight="1" x14ac:dyDescent="0.2">
      <c r="AT345" s="8"/>
    </row>
    <row r="346" spans="46:46" ht="15.75" customHeight="1" x14ac:dyDescent="0.2">
      <c r="AT346" s="8"/>
    </row>
    <row r="347" spans="46:46" ht="15.75" customHeight="1" x14ac:dyDescent="0.2">
      <c r="AT347" s="8"/>
    </row>
    <row r="348" spans="46:46" ht="15.75" customHeight="1" x14ac:dyDescent="0.2">
      <c r="AT348" s="8"/>
    </row>
    <row r="349" spans="46:46" ht="15.75" customHeight="1" x14ac:dyDescent="0.2">
      <c r="AT349" s="8"/>
    </row>
    <row r="350" spans="46:46" ht="15.75" customHeight="1" x14ac:dyDescent="0.2">
      <c r="AT350" s="8"/>
    </row>
    <row r="351" spans="46:46" ht="15.75" customHeight="1" x14ac:dyDescent="0.2">
      <c r="AT351" s="8"/>
    </row>
    <row r="352" spans="46:46" ht="15.75" customHeight="1" x14ac:dyDescent="0.2">
      <c r="AT352" s="8"/>
    </row>
    <row r="353" spans="46:46" ht="15.75" customHeight="1" x14ac:dyDescent="0.2">
      <c r="AT353" s="8"/>
    </row>
    <row r="354" spans="46:46" ht="15.75" customHeight="1" x14ac:dyDescent="0.2">
      <c r="AT354" s="8"/>
    </row>
    <row r="355" spans="46:46" ht="15.75" customHeight="1" x14ac:dyDescent="0.2">
      <c r="AT355" s="8"/>
    </row>
    <row r="356" spans="46:46" ht="15.75" customHeight="1" x14ac:dyDescent="0.2">
      <c r="AT356" s="8"/>
    </row>
    <row r="357" spans="46:46" ht="15.75" customHeight="1" x14ac:dyDescent="0.2">
      <c r="AT357" s="8"/>
    </row>
    <row r="358" spans="46:46" ht="15.75" customHeight="1" x14ac:dyDescent="0.2">
      <c r="AT358" s="8"/>
    </row>
    <row r="359" spans="46:46" ht="15.75" customHeight="1" x14ac:dyDescent="0.2">
      <c r="AT359" s="8"/>
    </row>
    <row r="360" spans="46:46" ht="15.75" customHeight="1" x14ac:dyDescent="0.2">
      <c r="AT360" s="8"/>
    </row>
    <row r="361" spans="46:46" ht="15.75" customHeight="1" x14ac:dyDescent="0.2">
      <c r="AT361" s="8"/>
    </row>
    <row r="362" spans="46:46" ht="15.75" customHeight="1" x14ac:dyDescent="0.2">
      <c r="AT362" s="8"/>
    </row>
    <row r="363" spans="46:46" ht="15.75" customHeight="1" x14ac:dyDescent="0.2">
      <c r="AT363" s="8"/>
    </row>
    <row r="364" spans="46:46" ht="15.75" customHeight="1" x14ac:dyDescent="0.2">
      <c r="AT364" s="8"/>
    </row>
    <row r="365" spans="46:46" ht="15.75" customHeight="1" x14ac:dyDescent="0.2">
      <c r="AT365" s="8"/>
    </row>
    <row r="366" spans="46:46" ht="15.75" customHeight="1" x14ac:dyDescent="0.2">
      <c r="AT366" s="8"/>
    </row>
    <row r="367" spans="46:46" ht="15.75" customHeight="1" x14ac:dyDescent="0.2">
      <c r="AT367" s="8"/>
    </row>
    <row r="368" spans="46:46" ht="15.75" customHeight="1" x14ac:dyDescent="0.2">
      <c r="AT368" s="8"/>
    </row>
    <row r="369" spans="46:46" ht="15.75" customHeight="1" x14ac:dyDescent="0.2">
      <c r="AT369" s="8"/>
    </row>
    <row r="370" spans="46:46" ht="15.75" customHeight="1" x14ac:dyDescent="0.2">
      <c r="AT370" s="8"/>
    </row>
    <row r="371" spans="46:46" ht="15.75" customHeight="1" x14ac:dyDescent="0.2">
      <c r="AT371" s="8"/>
    </row>
    <row r="372" spans="46:46" ht="15.75" customHeight="1" x14ac:dyDescent="0.2">
      <c r="AT372" s="8"/>
    </row>
    <row r="373" spans="46:46" ht="15.75" customHeight="1" x14ac:dyDescent="0.2">
      <c r="AT373" s="8"/>
    </row>
    <row r="374" spans="46:46" ht="15.75" customHeight="1" x14ac:dyDescent="0.2">
      <c r="AT374" s="8"/>
    </row>
    <row r="375" spans="46:46" ht="15.75" customHeight="1" x14ac:dyDescent="0.2">
      <c r="AT375" s="8"/>
    </row>
    <row r="376" spans="46:46" ht="15.75" customHeight="1" x14ac:dyDescent="0.2">
      <c r="AT376" s="8"/>
    </row>
    <row r="377" spans="46:46" ht="15.75" customHeight="1" x14ac:dyDescent="0.2">
      <c r="AT377" s="8"/>
    </row>
    <row r="378" spans="46:46" ht="15.75" customHeight="1" x14ac:dyDescent="0.2">
      <c r="AT378" s="8"/>
    </row>
    <row r="379" spans="46:46" ht="15.75" customHeight="1" x14ac:dyDescent="0.2">
      <c r="AT379" s="8"/>
    </row>
    <row r="380" spans="46:46" ht="15.75" customHeight="1" x14ac:dyDescent="0.2">
      <c r="AT380" s="8"/>
    </row>
    <row r="381" spans="46:46" ht="15.75" customHeight="1" x14ac:dyDescent="0.2">
      <c r="AT381" s="8"/>
    </row>
    <row r="382" spans="46:46" ht="15.75" customHeight="1" x14ac:dyDescent="0.2">
      <c r="AT382" s="8"/>
    </row>
    <row r="383" spans="46:46" ht="15.75" customHeight="1" x14ac:dyDescent="0.2">
      <c r="AT383" s="8"/>
    </row>
    <row r="384" spans="46:46" ht="15.75" customHeight="1" x14ac:dyDescent="0.2">
      <c r="AT384" s="8"/>
    </row>
    <row r="385" spans="46:46" ht="15.75" customHeight="1" x14ac:dyDescent="0.2">
      <c r="AT385" s="8"/>
    </row>
    <row r="386" spans="46:46" ht="15.75" customHeight="1" x14ac:dyDescent="0.2">
      <c r="AT386" s="8"/>
    </row>
    <row r="387" spans="46:46" ht="15.75" customHeight="1" x14ac:dyDescent="0.2">
      <c r="AT387" s="8"/>
    </row>
    <row r="388" spans="46:46" ht="15.75" customHeight="1" x14ac:dyDescent="0.2">
      <c r="AT388" s="8"/>
    </row>
    <row r="389" spans="46:46" ht="15.75" customHeight="1" x14ac:dyDescent="0.2">
      <c r="AT389" s="8"/>
    </row>
    <row r="390" spans="46:46" ht="15.75" customHeight="1" x14ac:dyDescent="0.2">
      <c r="AT390" s="8"/>
    </row>
    <row r="391" spans="46:46" ht="15.75" customHeight="1" x14ac:dyDescent="0.2">
      <c r="AT391" s="8"/>
    </row>
    <row r="392" spans="46:46" ht="15.75" customHeight="1" x14ac:dyDescent="0.2">
      <c r="AT392" s="8"/>
    </row>
    <row r="393" spans="46:46" ht="15.75" customHeight="1" x14ac:dyDescent="0.2">
      <c r="AT393" s="8"/>
    </row>
    <row r="394" spans="46:46" ht="15.75" customHeight="1" x14ac:dyDescent="0.2">
      <c r="AT394" s="8"/>
    </row>
    <row r="395" spans="46:46" ht="15.75" customHeight="1" x14ac:dyDescent="0.2">
      <c r="AT395" s="8"/>
    </row>
    <row r="396" spans="46:46" ht="15.75" customHeight="1" x14ac:dyDescent="0.2">
      <c r="AT396" s="8"/>
    </row>
    <row r="397" spans="46:46" ht="15.75" customHeight="1" x14ac:dyDescent="0.2">
      <c r="AT397" s="8"/>
    </row>
    <row r="398" spans="46:46" ht="15.75" customHeight="1" x14ac:dyDescent="0.2">
      <c r="AT398" s="8"/>
    </row>
    <row r="399" spans="46:46" ht="15.75" customHeight="1" x14ac:dyDescent="0.2">
      <c r="AT399" s="8"/>
    </row>
    <row r="400" spans="46:46" ht="15.75" customHeight="1" x14ac:dyDescent="0.2">
      <c r="AT400" s="8"/>
    </row>
    <row r="401" spans="46:46" ht="15.75" customHeight="1" x14ac:dyDescent="0.2">
      <c r="AT401" s="8"/>
    </row>
    <row r="402" spans="46:46" ht="15.75" customHeight="1" x14ac:dyDescent="0.2">
      <c r="AT402" s="8"/>
    </row>
    <row r="403" spans="46:46" ht="15.75" customHeight="1" x14ac:dyDescent="0.2">
      <c r="AT403" s="8"/>
    </row>
    <row r="404" spans="46:46" ht="15.75" customHeight="1" x14ac:dyDescent="0.2">
      <c r="AT404" s="8"/>
    </row>
    <row r="405" spans="46:46" ht="15.75" customHeight="1" x14ac:dyDescent="0.2">
      <c r="AT405" s="8"/>
    </row>
    <row r="406" spans="46:46" ht="15.75" customHeight="1" x14ac:dyDescent="0.2">
      <c r="AT406" s="8"/>
    </row>
    <row r="407" spans="46:46" ht="15.75" customHeight="1" x14ac:dyDescent="0.2">
      <c r="AT407" s="8"/>
    </row>
    <row r="408" spans="46:46" ht="15.75" customHeight="1" x14ac:dyDescent="0.2">
      <c r="AT408" s="8"/>
    </row>
    <row r="409" spans="46:46" ht="15.75" customHeight="1" x14ac:dyDescent="0.2">
      <c r="AT409" s="8"/>
    </row>
    <row r="410" spans="46:46" ht="15.75" customHeight="1" x14ac:dyDescent="0.2">
      <c r="AT410" s="8"/>
    </row>
    <row r="411" spans="46:46" ht="15.75" customHeight="1" x14ac:dyDescent="0.2">
      <c r="AT411" s="8"/>
    </row>
    <row r="412" spans="46:46" ht="15.75" customHeight="1" x14ac:dyDescent="0.2">
      <c r="AT412" s="8"/>
    </row>
    <row r="413" spans="46:46" ht="15.75" customHeight="1" x14ac:dyDescent="0.2">
      <c r="AT413" s="8"/>
    </row>
    <row r="414" spans="46:46" ht="15.75" customHeight="1" x14ac:dyDescent="0.2">
      <c r="AT414" s="8"/>
    </row>
    <row r="415" spans="46:46" ht="15.75" customHeight="1" x14ac:dyDescent="0.2">
      <c r="AT415" s="8"/>
    </row>
    <row r="416" spans="46:46" ht="15.75" customHeight="1" x14ac:dyDescent="0.2">
      <c r="AT416" s="8"/>
    </row>
    <row r="417" spans="46:46" ht="15.75" customHeight="1" x14ac:dyDescent="0.2">
      <c r="AT417" s="8"/>
    </row>
    <row r="418" spans="46:46" ht="15.75" customHeight="1" x14ac:dyDescent="0.2">
      <c r="AT418" s="8"/>
    </row>
    <row r="419" spans="46:46" ht="15.75" customHeight="1" x14ac:dyDescent="0.2">
      <c r="AT419" s="8"/>
    </row>
    <row r="420" spans="46:46" ht="15.75" customHeight="1" x14ac:dyDescent="0.2">
      <c r="AT420" s="8"/>
    </row>
    <row r="421" spans="46:46" ht="15.75" customHeight="1" x14ac:dyDescent="0.2">
      <c r="AT421" s="8"/>
    </row>
    <row r="422" spans="46:46" ht="15.75" customHeight="1" x14ac:dyDescent="0.2">
      <c r="AT422" s="8"/>
    </row>
    <row r="423" spans="46:46" ht="15.75" customHeight="1" x14ac:dyDescent="0.2">
      <c r="AT423" s="8"/>
    </row>
    <row r="424" spans="46:46" ht="15.75" customHeight="1" x14ac:dyDescent="0.2">
      <c r="AT424" s="8"/>
    </row>
    <row r="425" spans="46:46" ht="15.75" customHeight="1" x14ac:dyDescent="0.2">
      <c r="AT425" s="8"/>
    </row>
    <row r="426" spans="46:46" ht="15.75" customHeight="1" x14ac:dyDescent="0.2">
      <c r="AT426" s="8"/>
    </row>
    <row r="427" spans="46:46" ht="15.75" customHeight="1" x14ac:dyDescent="0.2">
      <c r="AT427" s="8"/>
    </row>
    <row r="428" spans="46:46" ht="15.75" customHeight="1" x14ac:dyDescent="0.2">
      <c r="AT428" s="8"/>
    </row>
    <row r="429" spans="46:46" ht="15.75" customHeight="1" x14ac:dyDescent="0.2">
      <c r="AT429" s="8"/>
    </row>
    <row r="430" spans="46:46" ht="15.75" customHeight="1" x14ac:dyDescent="0.2">
      <c r="AT430" s="8"/>
    </row>
    <row r="431" spans="46:46" ht="15.75" customHeight="1" x14ac:dyDescent="0.2">
      <c r="AT431" s="8"/>
    </row>
    <row r="432" spans="46:46" ht="15.75" customHeight="1" x14ac:dyDescent="0.2">
      <c r="AT432" s="8"/>
    </row>
    <row r="433" spans="46:46" ht="15.75" customHeight="1" x14ac:dyDescent="0.2">
      <c r="AT433" s="8"/>
    </row>
    <row r="434" spans="46:46" ht="15.75" customHeight="1" x14ac:dyDescent="0.2">
      <c r="AT434" s="8"/>
    </row>
    <row r="435" spans="46:46" ht="15.75" customHeight="1" x14ac:dyDescent="0.2">
      <c r="AT435" s="8"/>
    </row>
    <row r="436" spans="46:46" ht="15.75" customHeight="1" x14ac:dyDescent="0.2">
      <c r="AT436" s="8"/>
    </row>
    <row r="437" spans="46:46" ht="15.75" customHeight="1" x14ac:dyDescent="0.2">
      <c r="AT437" s="8"/>
    </row>
    <row r="438" spans="46:46" ht="15.75" customHeight="1" x14ac:dyDescent="0.2">
      <c r="AT438" s="8"/>
    </row>
    <row r="439" spans="46:46" ht="15.75" customHeight="1" x14ac:dyDescent="0.2">
      <c r="AT439" s="8"/>
    </row>
    <row r="440" spans="46:46" ht="15.75" customHeight="1" x14ac:dyDescent="0.2">
      <c r="AT440" s="8"/>
    </row>
    <row r="441" spans="46:46" ht="15.75" customHeight="1" x14ac:dyDescent="0.2">
      <c r="AT441" s="8"/>
    </row>
    <row r="442" spans="46:46" ht="15.75" customHeight="1" x14ac:dyDescent="0.2">
      <c r="AT442" s="8"/>
    </row>
    <row r="443" spans="46:46" ht="15.75" customHeight="1" x14ac:dyDescent="0.2">
      <c r="AT443" s="8"/>
    </row>
    <row r="444" spans="46:46" ht="15.75" customHeight="1" x14ac:dyDescent="0.2">
      <c r="AT444" s="8"/>
    </row>
    <row r="445" spans="46:46" ht="15.75" customHeight="1" x14ac:dyDescent="0.2">
      <c r="AT445" s="8"/>
    </row>
    <row r="446" spans="46:46" ht="15.75" customHeight="1" x14ac:dyDescent="0.2">
      <c r="AT446" s="8"/>
    </row>
    <row r="447" spans="46:46" ht="15.75" customHeight="1" x14ac:dyDescent="0.2">
      <c r="AT447" s="8"/>
    </row>
    <row r="448" spans="46:46" ht="15.75" customHeight="1" x14ac:dyDescent="0.2">
      <c r="AT448" s="8"/>
    </row>
    <row r="449" spans="46:46" ht="15.75" customHeight="1" x14ac:dyDescent="0.2">
      <c r="AT449" s="8"/>
    </row>
    <row r="450" spans="46:46" ht="15.75" customHeight="1" x14ac:dyDescent="0.2">
      <c r="AT450" s="8"/>
    </row>
    <row r="451" spans="46:46" ht="15.75" customHeight="1" x14ac:dyDescent="0.2">
      <c r="AT451" s="8"/>
    </row>
    <row r="452" spans="46:46" ht="15.75" customHeight="1" x14ac:dyDescent="0.2">
      <c r="AT452" s="8"/>
    </row>
    <row r="453" spans="46:46" ht="15.75" customHeight="1" x14ac:dyDescent="0.2">
      <c r="AT453" s="8"/>
    </row>
    <row r="454" spans="46:46" ht="15.75" customHeight="1" x14ac:dyDescent="0.2">
      <c r="AT454" s="8"/>
    </row>
    <row r="455" spans="46:46" ht="15.75" customHeight="1" x14ac:dyDescent="0.2">
      <c r="AT455" s="8"/>
    </row>
    <row r="456" spans="46:46" ht="15.75" customHeight="1" x14ac:dyDescent="0.2">
      <c r="AT456" s="8"/>
    </row>
    <row r="457" spans="46:46" ht="15.75" customHeight="1" x14ac:dyDescent="0.2">
      <c r="AT457" s="8"/>
    </row>
    <row r="458" spans="46:46" ht="15.75" customHeight="1" x14ac:dyDescent="0.2">
      <c r="AT458" s="8"/>
    </row>
    <row r="459" spans="46:46" ht="15.75" customHeight="1" x14ac:dyDescent="0.2">
      <c r="AT459" s="8"/>
    </row>
    <row r="460" spans="46:46" ht="15.75" customHeight="1" x14ac:dyDescent="0.2">
      <c r="AT460" s="8"/>
    </row>
    <row r="461" spans="46:46" ht="15.75" customHeight="1" x14ac:dyDescent="0.2">
      <c r="AT461" s="8"/>
    </row>
    <row r="462" spans="46:46" ht="15.75" customHeight="1" x14ac:dyDescent="0.2">
      <c r="AT462" s="8"/>
    </row>
    <row r="463" spans="46:46" ht="15.75" customHeight="1" x14ac:dyDescent="0.2">
      <c r="AT463" s="8"/>
    </row>
    <row r="464" spans="46:46" ht="15.75" customHeight="1" x14ac:dyDescent="0.2">
      <c r="AT464" s="8"/>
    </row>
    <row r="465" spans="46:46" ht="15.75" customHeight="1" x14ac:dyDescent="0.2">
      <c r="AT465" s="8"/>
    </row>
    <row r="466" spans="46:46" ht="15.75" customHeight="1" x14ac:dyDescent="0.2">
      <c r="AT466" s="8"/>
    </row>
    <row r="467" spans="46:46" ht="15.75" customHeight="1" x14ac:dyDescent="0.2">
      <c r="AT467" s="8"/>
    </row>
    <row r="468" spans="46:46" ht="15.75" customHeight="1" x14ac:dyDescent="0.2">
      <c r="AT468" s="8"/>
    </row>
    <row r="469" spans="46:46" ht="15.75" customHeight="1" x14ac:dyDescent="0.2">
      <c r="AT469" s="8"/>
    </row>
    <row r="470" spans="46:46" ht="15.75" customHeight="1" x14ac:dyDescent="0.2">
      <c r="AT470" s="8"/>
    </row>
    <row r="471" spans="46:46" ht="15.75" customHeight="1" x14ac:dyDescent="0.2">
      <c r="AT471" s="8"/>
    </row>
    <row r="472" spans="46:46" ht="15.75" customHeight="1" x14ac:dyDescent="0.2">
      <c r="AT472" s="8"/>
    </row>
    <row r="473" spans="46:46" ht="15.75" customHeight="1" x14ac:dyDescent="0.2">
      <c r="AT473" s="8"/>
    </row>
    <row r="474" spans="46:46" ht="15.75" customHeight="1" x14ac:dyDescent="0.2">
      <c r="AT474" s="8"/>
    </row>
    <row r="475" spans="46:46" ht="15.75" customHeight="1" x14ac:dyDescent="0.2">
      <c r="AT475" s="8"/>
    </row>
    <row r="476" spans="46:46" ht="15.75" customHeight="1" x14ac:dyDescent="0.2">
      <c r="AT476" s="8"/>
    </row>
    <row r="477" spans="46:46" ht="15.75" customHeight="1" x14ac:dyDescent="0.2">
      <c r="AT477" s="8"/>
    </row>
    <row r="478" spans="46:46" ht="15.75" customHeight="1" x14ac:dyDescent="0.2">
      <c r="AT478" s="8"/>
    </row>
    <row r="479" spans="46:46" ht="15.75" customHeight="1" x14ac:dyDescent="0.2">
      <c r="AT479" s="8"/>
    </row>
    <row r="480" spans="46:46" ht="15.75" customHeight="1" x14ac:dyDescent="0.2">
      <c r="AT480" s="8"/>
    </row>
    <row r="481" spans="46:46" ht="15.75" customHeight="1" x14ac:dyDescent="0.2">
      <c r="AT481" s="8"/>
    </row>
    <row r="482" spans="46:46" ht="15.75" customHeight="1" x14ac:dyDescent="0.2">
      <c r="AT482" s="8"/>
    </row>
    <row r="483" spans="46:46" ht="15.75" customHeight="1" x14ac:dyDescent="0.2">
      <c r="AT483" s="8"/>
    </row>
    <row r="484" spans="46:46" ht="15.75" customHeight="1" x14ac:dyDescent="0.2">
      <c r="AT484" s="8"/>
    </row>
    <row r="485" spans="46:46" ht="15.75" customHeight="1" x14ac:dyDescent="0.2">
      <c r="AT485" s="8"/>
    </row>
    <row r="486" spans="46:46" ht="15.75" customHeight="1" x14ac:dyDescent="0.2">
      <c r="AT486" s="8"/>
    </row>
    <row r="487" spans="46:46" ht="15.75" customHeight="1" x14ac:dyDescent="0.2">
      <c r="AT487" s="8"/>
    </row>
    <row r="488" spans="46:46" ht="15.75" customHeight="1" x14ac:dyDescent="0.2">
      <c r="AT488" s="8"/>
    </row>
    <row r="489" spans="46:46" ht="15.75" customHeight="1" x14ac:dyDescent="0.2">
      <c r="AT489" s="8"/>
    </row>
    <row r="490" spans="46:46" ht="15.75" customHeight="1" x14ac:dyDescent="0.2">
      <c r="AT490" s="8"/>
    </row>
    <row r="491" spans="46:46" ht="15.75" customHeight="1" x14ac:dyDescent="0.2">
      <c r="AT491" s="8"/>
    </row>
    <row r="492" spans="46:46" ht="15.75" customHeight="1" x14ac:dyDescent="0.2">
      <c r="AT492" s="8"/>
    </row>
    <row r="493" spans="46:46" ht="15.75" customHeight="1" x14ac:dyDescent="0.2">
      <c r="AT493" s="8"/>
    </row>
    <row r="494" spans="46:46" ht="15.75" customHeight="1" x14ac:dyDescent="0.2">
      <c r="AT494" s="8"/>
    </row>
    <row r="495" spans="46:46" ht="15.75" customHeight="1" x14ac:dyDescent="0.2">
      <c r="AT495" s="8"/>
    </row>
    <row r="496" spans="46:46" ht="15.75" customHeight="1" x14ac:dyDescent="0.2">
      <c r="AT496" s="8"/>
    </row>
    <row r="497" spans="46:46" ht="15.75" customHeight="1" x14ac:dyDescent="0.2">
      <c r="AT497" s="8"/>
    </row>
    <row r="498" spans="46:46" ht="15.75" customHeight="1" x14ac:dyDescent="0.2">
      <c r="AT498" s="8"/>
    </row>
    <row r="499" spans="46:46" ht="15.75" customHeight="1" x14ac:dyDescent="0.2">
      <c r="AT499" s="8"/>
    </row>
    <row r="500" spans="46:46" ht="15.75" customHeight="1" x14ac:dyDescent="0.2">
      <c r="AT500" s="8"/>
    </row>
    <row r="501" spans="46:46" ht="15.75" customHeight="1" x14ac:dyDescent="0.2">
      <c r="AT501" s="8"/>
    </row>
    <row r="502" spans="46:46" ht="15.75" customHeight="1" x14ac:dyDescent="0.2">
      <c r="AT502" s="8"/>
    </row>
    <row r="503" spans="46:46" ht="15.75" customHeight="1" x14ac:dyDescent="0.2">
      <c r="AT503" s="8"/>
    </row>
    <row r="504" spans="46:46" ht="15.75" customHeight="1" x14ac:dyDescent="0.2">
      <c r="AT504" s="8"/>
    </row>
    <row r="505" spans="46:46" ht="15.75" customHeight="1" x14ac:dyDescent="0.2">
      <c r="AT505" s="8"/>
    </row>
    <row r="506" spans="46:46" ht="15.75" customHeight="1" x14ac:dyDescent="0.2">
      <c r="AT506" s="8"/>
    </row>
    <row r="507" spans="46:46" ht="15.75" customHeight="1" x14ac:dyDescent="0.2">
      <c r="AT507" s="8"/>
    </row>
    <row r="508" spans="46:46" ht="15.75" customHeight="1" x14ac:dyDescent="0.2">
      <c r="AT508" s="8"/>
    </row>
    <row r="509" spans="46:46" ht="15.75" customHeight="1" x14ac:dyDescent="0.2">
      <c r="AT509" s="8"/>
    </row>
    <row r="510" spans="46:46" ht="15.75" customHeight="1" x14ac:dyDescent="0.2">
      <c r="AT510" s="8"/>
    </row>
    <row r="511" spans="46:46" ht="15.75" customHeight="1" x14ac:dyDescent="0.2">
      <c r="AT511" s="8"/>
    </row>
    <row r="512" spans="46:46" ht="15.75" customHeight="1" x14ac:dyDescent="0.2">
      <c r="AT512" s="8"/>
    </row>
    <row r="513" spans="46:46" ht="15.75" customHeight="1" x14ac:dyDescent="0.2">
      <c r="AT513" s="8"/>
    </row>
    <row r="514" spans="46:46" ht="15.75" customHeight="1" x14ac:dyDescent="0.2">
      <c r="AT514" s="8"/>
    </row>
    <row r="515" spans="46:46" ht="15.75" customHeight="1" x14ac:dyDescent="0.2">
      <c r="AT515" s="8"/>
    </row>
    <row r="516" spans="46:46" ht="15.75" customHeight="1" x14ac:dyDescent="0.2">
      <c r="AT516" s="8"/>
    </row>
    <row r="517" spans="46:46" ht="15.75" customHeight="1" x14ac:dyDescent="0.2">
      <c r="AT517" s="8"/>
    </row>
    <row r="518" spans="46:46" ht="15.75" customHeight="1" x14ac:dyDescent="0.2">
      <c r="AT518" s="8"/>
    </row>
    <row r="519" spans="46:46" ht="15.75" customHeight="1" x14ac:dyDescent="0.2">
      <c r="AT519" s="8"/>
    </row>
    <row r="520" spans="46:46" ht="15.75" customHeight="1" x14ac:dyDescent="0.2">
      <c r="AT520" s="8"/>
    </row>
    <row r="521" spans="46:46" ht="15.75" customHeight="1" x14ac:dyDescent="0.2">
      <c r="AT521" s="8"/>
    </row>
    <row r="522" spans="46:46" ht="15.75" customHeight="1" x14ac:dyDescent="0.2">
      <c r="AT522" s="8"/>
    </row>
    <row r="523" spans="46:46" ht="15.75" customHeight="1" x14ac:dyDescent="0.2">
      <c r="AT523" s="8"/>
    </row>
    <row r="524" spans="46:46" ht="15.75" customHeight="1" x14ac:dyDescent="0.2">
      <c r="AT524" s="8"/>
    </row>
    <row r="525" spans="46:46" ht="15.75" customHeight="1" x14ac:dyDescent="0.2">
      <c r="AT525" s="8"/>
    </row>
    <row r="526" spans="46:46" ht="15.75" customHeight="1" x14ac:dyDescent="0.2">
      <c r="AT526" s="8"/>
    </row>
    <row r="527" spans="46:46" ht="15.75" customHeight="1" x14ac:dyDescent="0.2">
      <c r="AT527" s="8"/>
    </row>
    <row r="528" spans="46:46" ht="15.75" customHeight="1" x14ac:dyDescent="0.2">
      <c r="AT528" s="8"/>
    </row>
    <row r="529" spans="46:46" ht="15.75" customHeight="1" x14ac:dyDescent="0.2">
      <c r="AT529" s="8"/>
    </row>
    <row r="530" spans="46:46" ht="15.75" customHeight="1" x14ac:dyDescent="0.2">
      <c r="AT530" s="8"/>
    </row>
    <row r="531" spans="46:46" ht="15.75" customHeight="1" x14ac:dyDescent="0.2">
      <c r="AT531" s="8"/>
    </row>
    <row r="532" spans="46:46" ht="15.75" customHeight="1" x14ac:dyDescent="0.2">
      <c r="AT532" s="8"/>
    </row>
    <row r="533" spans="46:46" ht="15.75" customHeight="1" x14ac:dyDescent="0.2">
      <c r="AT533" s="8"/>
    </row>
    <row r="534" spans="46:46" ht="15.75" customHeight="1" x14ac:dyDescent="0.2">
      <c r="AT534" s="8"/>
    </row>
    <row r="535" spans="46:46" ht="15.75" customHeight="1" x14ac:dyDescent="0.2">
      <c r="AT535" s="8"/>
    </row>
    <row r="536" spans="46:46" ht="15.75" customHeight="1" x14ac:dyDescent="0.2">
      <c r="AT536" s="8"/>
    </row>
    <row r="537" spans="46:46" ht="15.75" customHeight="1" x14ac:dyDescent="0.2">
      <c r="AT537" s="8"/>
    </row>
    <row r="538" spans="46:46" ht="15.75" customHeight="1" x14ac:dyDescent="0.2">
      <c r="AT538" s="8"/>
    </row>
    <row r="539" spans="46:46" ht="15.75" customHeight="1" x14ac:dyDescent="0.2">
      <c r="AT539" s="8"/>
    </row>
    <row r="540" spans="46:46" ht="15.75" customHeight="1" x14ac:dyDescent="0.2">
      <c r="AT540" s="8"/>
    </row>
    <row r="541" spans="46:46" ht="15.75" customHeight="1" x14ac:dyDescent="0.2">
      <c r="AT541" s="8"/>
    </row>
    <row r="542" spans="46:46" ht="15.75" customHeight="1" x14ac:dyDescent="0.2">
      <c r="AT542" s="8"/>
    </row>
    <row r="543" spans="46:46" ht="15.75" customHeight="1" x14ac:dyDescent="0.2">
      <c r="AT543" s="8"/>
    </row>
    <row r="544" spans="46:46" ht="15.75" customHeight="1" x14ac:dyDescent="0.2">
      <c r="AT544" s="8"/>
    </row>
    <row r="545" spans="46:46" ht="15.75" customHeight="1" x14ac:dyDescent="0.2">
      <c r="AT545" s="8"/>
    </row>
    <row r="546" spans="46:46" ht="15.75" customHeight="1" x14ac:dyDescent="0.2">
      <c r="AT546" s="8"/>
    </row>
    <row r="547" spans="46:46" ht="15.75" customHeight="1" x14ac:dyDescent="0.2">
      <c r="AT547" s="8"/>
    </row>
    <row r="548" spans="46:46" ht="15.75" customHeight="1" x14ac:dyDescent="0.2">
      <c r="AT548" s="8"/>
    </row>
    <row r="549" spans="46:46" ht="15.75" customHeight="1" x14ac:dyDescent="0.2">
      <c r="AT549" s="8"/>
    </row>
    <row r="550" spans="46:46" ht="15.75" customHeight="1" x14ac:dyDescent="0.2">
      <c r="AT550" s="8"/>
    </row>
    <row r="551" spans="46:46" ht="15.75" customHeight="1" x14ac:dyDescent="0.2">
      <c r="AT551" s="8"/>
    </row>
    <row r="552" spans="46:46" ht="15.75" customHeight="1" x14ac:dyDescent="0.2">
      <c r="AT552" s="8"/>
    </row>
    <row r="553" spans="46:46" ht="15.75" customHeight="1" x14ac:dyDescent="0.2">
      <c r="AT553" s="8"/>
    </row>
    <row r="554" spans="46:46" ht="15.75" customHeight="1" x14ac:dyDescent="0.2">
      <c r="AT554" s="8"/>
    </row>
    <row r="555" spans="46:46" ht="15.75" customHeight="1" x14ac:dyDescent="0.2">
      <c r="AT555" s="8"/>
    </row>
    <row r="556" spans="46:46" ht="15.75" customHeight="1" x14ac:dyDescent="0.2">
      <c r="AT556" s="8"/>
    </row>
    <row r="557" spans="46:46" ht="15.75" customHeight="1" x14ac:dyDescent="0.2">
      <c r="AT557" s="8"/>
    </row>
    <row r="558" spans="46:46" ht="15.75" customHeight="1" x14ac:dyDescent="0.2">
      <c r="AT558" s="8"/>
    </row>
    <row r="559" spans="46:46" ht="15.75" customHeight="1" x14ac:dyDescent="0.2">
      <c r="AT559" s="8"/>
    </row>
    <row r="560" spans="46:46" ht="15.75" customHeight="1" x14ac:dyDescent="0.2">
      <c r="AT560" s="8"/>
    </row>
    <row r="561" spans="46:46" ht="15.75" customHeight="1" x14ac:dyDescent="0.2">
      <c r="AT561" s="8"/>
    </row>
    <row r="562" spans="46:46" ht="15.75" customHeight="1" x14ac:dyDescent="0.2">
      <c r="AT562" s="8"/>
    </row>
    <row r="563" spans="46:46" ht="15.75" customHeight="1" x14ac:dyDescent="0.2">
      <c r="AT563" s="8"/>
    </row>
    <row r="564" spans="46:46" ht="15.75" customHeight="1" x14ac:dyDescent="0.2">
      <c r="AT564" s="8"/>
    </row>
    <row r="565" spans="46:46" ht="15.75" customHeight="1" x14ac:dyDescent="0.2">
      <c r="AT565" s="8"/>
    </row>
    <row r="566" spans="46:46" ht="15.75" customHeight="1" x14ac:dyDescent="0.2">
      <c r="AT566" s="8"/>
    </row>
    <row r="567" spans="46:46" ht="15.75" customHeight="1" x14ac:dyDescent="0.2">
      <c r="AT567" s="8"/>
    </row>
    <row r="568" spans="46:46" ht="15.75" customHeight="1" x14ac:dyDescent="0.2">
      <c r="AT568" s="8"/>
    </row>
    <row r="569" spans="46:46" ht="15.75" customHeight="1" x14ac:dyDescent="0.2">
      <c r="AT569" s="8"/>
    </row>
    <row r="570" spans="46:46" ht="15.75" customHeight="1" x14ac:dyDescent="0.2">
      <c r="AT570" s="8"/>
    </row>
    <row r="571" spans="46:46" ht="15.75" customHeight="1" x14ac:dyDescent="0.2">
      <c r="AT571" s="8"/>
    </row>
    <row r="572" spans="46:46" ht="15.75" customHeight="1" x14ac:dyDescent="0.2">
      <c r="AT572" s="8"/>
    </row>
    <row r="573" spans="46:46" ht="15.75" customHeight="1" x14ac:dyDescent="0.2">
      <c r="AT573" s="8"/>
    </row>
    <row r="574" spans="46:46" ht="15.75" customHeight="1" x14ac:dyDescent="0.2">
      <c r="AT574" s="8"/>
    </row>
    <row r="575" spans="46:46" ht="15.75" customHeight="1" x14ac:dyDescent="0.2">
      <c r="AT575" s="8"/>
    </row>
    <row r="576" spans="46:46" ht="15.75" customHeight="1" x14ac:dyDescent="0.2">
      <c r="AT576" s="8"/>
    </row>
    <row r="577" spans="46:46" ht="15.75" customHeight="1" x14ac:dyDescent="0.2">
      <c r="AT577" s="8"/>
    </row>
    <row r="578" spans="46:46" ht="15.75" customHeight="1" x14ac:dyDescent="0.2">
      <c r="AT578" s="8"/>
    </row>
    <row r="579" spans="46:46" ht="15.75" customHeight="1" x14ac:dyDescent="0.2">
      <c r="AT579" s="8"/>
    </row>
    <row r="580" spans="46:46" ht="15.75" customHeight="1" x14ac:dyDescent="0.2">
      <c r="AT580" s="8"/>
    </row>
    <row r="581" spans="46:46" ht="15.75" customHeight="1" x14ac:dyDescent="0.2">
      <c r="AT581" s="8"/>
    </row>
    <row r="582" spans="46:46" ht="15.75" customHeight="1" x14ac:dyDescent="0.2">
      <c r="AT582" s="8"/>
    </row>
    <row r="583" spans="46:46" ht="15.75" customHeight="1" x14ac:dyDescent="0.2">
      <c r="AT583" s="8"/>
    </row>
    <row r="584" spans="46:46" ht="15.75" customHeight="1" x14ac:dyDescent="0.2">
      <c r="AT584" s="8"/>
    </row>
    <row r="585" spans="46:46" ht="15.75" customHeight="1" x14ac:dyDescent="0.2">
      <c r="AT585" s="8"/>
    </row>
    <row r="586" spans="46:46" ht="15.75" customHeight="1" x14ac:dyDescent="0.2">
      <c r="AT586" s="8"/>
    </row>
    <row r="587" spans="46:46" ht="15.75" customHeight="1" x14ac:dyDescent="0.2">
      <c r="AT587" s="8"/>
    </row>
    <row r="588" spans="46:46" ht="15.75" customHeight="1" x14ac:dyDescent="0.2">
      <c r="AT588" s="8"/>
    </row>
    <row r="589" spans="46:46" ht="15.75" customHeight="1" x14ac:dyDescent="0.2">
      <c r="AT589" s="8"/>
    </row>
    <row r="590" spans="46:46" ht="15.75" customHeight="1" x14ac:dyDescent="0.2">
      <c r="AT590" s="8"/>
    </row>
    <row r="591" spans="46:46" ht="15.75" customHeight="1" x14ac:dyDescent="0.2">
      <c r="AT591" s="8"/>
    </row>
    <row r="592" spans="46:46" ht="15.75" customHeight="1" x14ac:dyDescent="0.2">
      <c r="AT592" s="8"/>
    </row>
    <row r="593" spans="46:46" ht="15.75" customHeight="1" x14ac:dyDescent="0.2">
      <c r="AT593" s="8"/>
    </row>
    <row r="594" spans="46:46" ht="15.75" customHeight="1" x14ac:dyDescent="0.2">
      <c r="AT594" s="8"/>
    </row>
    <row r="595" spans="46:46" ht="15.75" customHeight="1" x14ac:dyDescent="0.2">
      <c r="AT595" s="8"/>
    </row>
    <row r="596" spans="46:46" ht="15.75" customHeight="1" x14ac:dyDescent="0.2">
      <c r="AT596" s="8"/>
    </row>
    <row r="597" spans="46:46" ht="15.75" customHeight="1" x14ac:dyDescent="0.2">
      <c r="AT597" s="8"/>
    </row>
    <row r="598" spans="46:46" ht="15.75" customHeight="1" x14ac:dyDescent="0.2">
      <c r="AT598" s="8"/>
    </row>
    <row r="599" spans="46:46" ht="15.75" customHeight="1" x14ac:dyDescent="0.2">
      <c r="AT599" s="8"/>
    </row>
    <row r="600" spans="46:46" ht="15.75" customHeight="1" x14ac:dyDescent="0.2">
      <c r="AT600" s="8"/>
    </row>
    <row r="601" spans="46:46" ht="15.75" customHeight="1" x14ac:dyDescent="0.2">
      <c r="AT601" s="8"/>
    </row>
    <row r="602" spans="46:46" ht="15.75" customHeight="1" x14ac:dyDescent="0.2">
      <c r="AT602" s="8"/>
    </row>
    <row r="603" spans="46:46" ht="15.75" customHeight="1" x14ac:dyDescent="0.2">
      <c r="AT603" s="8"/>
    </row>
    <row r="604" spans="46:46" ht="15.75" customHeight="1" x14ac:dyDescent="0.2">
      <c r="AT604" s="8"/>
    </row>
    <row r="605" spans="46:46" ht="15.75" customHeight="1" x14ac:dyDescent="0.2">
      <c r="AT605" s="8"/>
    </row>
    <row r="606" spans="46:46" ht="15.75" customHeight="1" x14ac:dyDescent="0.2">
      <c r="AT606" s="8"/>
    </row>
    <row r="607" spans="46:46" ht="15.75" customHeight="1" x14ac:dyDescent="0.2">
      <c r="AT607" s="8"/>
    </row>
    <row r="608" spans="46:46" ht="15.75" customHeight="1" x14ac:dyDescent="0.2">
      <c r="AT608" s="8"/>
    </row>
    <row r="609" spans="46:46" ht="15.75" customHeight="1" x14ac:dyDescent="0.2">
      <c r="AT609" s="8"/>
    </row>
    <row r="610" spans="46:46" ht="15.75" customHeight="1" x14ac:dyDescent="0.2">
      <c r="AT610" s="8"/>
    </row>
    <row r="611" spans="46:46" ht="15.75" customHeight="1" x14ac:dyDescent="0.2">
      <c r="AT611" s="8"/>
    </row>
    <row r="612" spans="46:46" ht="15.75" customHeight="1" x14ac:dyDescent="0.2">
      <c r="AT612" s="8"/>
    </row>
    <row r="613" spans="46:46" ht="15.75" customHeight="1" x14ac:dyDescent="0.2">
      <c r="AT613" s="8"/>
    </row>
    <row r="614" spans="46:46" ht="15.75" customHeight="1" x14ac:dyDescent="0.2">
      <c r="AT614" s="8"/>
    </row>
    <row r="615" spans="46:46" ht="15.75" customHeight="1" x14ac:dyDescent="0.2">
      <c r="AT615" s="8"/>
    </row>
    <row r="616" spans="46:46" ht="15.75" customHeight="1" x14ac:dyDescent="0.2">
      <c r="AT616" s="8"/>
    </row>
    <row r="617" spans="46:46" ht="15.75" customHeight="1" x14ac:dyDescent="0.2">
      <c r="AT617" s="8"/>
    </row>
    <row r="618" spans="46:46" ht="15.75" customHeight="1" x14ac:dyDescent="0.2">
      <c r="AT618" s="8"/>
    </row>
    <row r="619" spans="46:46" ht="15.75" customHeight="1" x14ac:dyDescent="0.2">
      <c r="AT619" s="8"/>
    </row>
    <row r="620" spans="46:46" ht="15.75" customHeight="1" x14ac:dyDescent="0.2">
      <c r="AT620" s="8"/>
    </row>
    <row r="621" spans="46:46" ht="15.75" customHeight="1" x14ac:dyDescent="0.2">
      <c r="AT621" s="8"/>
    </row>
    <row r="622" spans="46:46" ht="15.75" customHeight="1" x14ac:dyDescent="0.2">
      <c r="AT622" s="8"/>
    </row>
    <row r="623" spans="46:46" ht="15.75" customHeight="1" x14ac:dyDescent="0.2">
      <c r="AT623" s="8"/>
    </row>
    <row r="624" spans="46:46" ht="15.75" customHeight="1" x14ac:dyDescent="0.2">
      <c r="AT624" s="8"/>
    </row>
    <row r="625" spans="46:46" ht="15.75" customHeight="1" x14ac:dyDescent="0.2">
      <c r="AT625" s="8"/>
    </row>
    <row r="626" spans="46:46" ht="15.75" customHeight="1" x14ac:dyDescent="0.2">
      <c r="AT626" s="8"/>
    </row>
    <row r="627" spans="46:46" ht="15.75" customHeight="1" x14ac:dyDescent="0.2">
      <c r="AT627" s="8"/>
    </row>
    <row r="628" spans="46:46" ht="15.75" customHeight="1" x14ac:dyDescent="0.2">
      <c r="AT628" s="8"/>
    </row>
    <row r="629" spans="46:46" ht="15.75" customHeight="1" x14ac:dyDescent="0.2">
      <c r="AT629" s="8"/>
    </row>
    <row r="630" spans="46:46" ht="15.75" customHeight="1" x14ac:dyDescent="0.2">
      <c r="AT630" s="8"/>
    </row>
    <row r="631" spans="46:46" ht="15.75" customHeight="1" x14ac:dyDescent="0.2">
      <c r="AT631" s="8"/>
    </row>
    <row r="632" spans="46:46" ht="15.75" customHeight="1" x14ac:dyDescent="0.2">
      <c r="AT632" s="8"/>
    </row>
    <row r="633" spans="46:46" ht="15.75" customHeight="1" x14ac:dyDescent="0.2">
      <c r="AT633" s="8"/>
    </row>
    <row r="634" spans="46:46" ht="15.75" customHeight="1" x14ac:dyDescent="0.2">
      <c r="AT634" s="8"/>
    </row>
    <row r="635" spans="46:46" ht="15.75" customHeight="1" x14ac:dyDescent="0.2">
      <c r="AT635" s="8"/>
    </row>
    <row r="636" spans="46:46" ht="15.75" customHeight="1" x14ac:dyDescent="0.2">
      <c r="AT636" s="8"/>
    </row>
    <row r="637" spans="46:46" ht="15.75" customHeight="1" x14ac:dyDescent="0.2">
      <c r="AT637" s="8"/>
    </row>
    <row r="638" spans="46:46" ht="15.75" customHeight="1" x14ac:dyDescent="0.2">
      <c r="AT638" s="8"/>
    </row>
    <row r="639" spans="46:46" ht="15.75" customHeight="1" x14ac:dyDescent="0.2">
      <c r="AT639" s="8"/>
    </row>
    <row r="640" spans="46:46" ht="15.75" customHeight="1" x14ac:dyDescent="0.2">
      <c r="AT640" s="8"/>
    </row>
    <row r="641" spans="46:46" ht="15.75" customHeight="1" x14ac:dyDescent="0.2">
      <c r="AT641" s="8"/>
    </row>
    <row r="642" spans="46:46" ht="15.75" customHeight="1" x14ac:dyDescent="0.2">
      <c r="AT642" s="8"/>
    </row>
    <row r="643" spans="46:46" ht="15.75" customHeight="1" x14ac:dyDescent="0.2">
      <c r="AT643" s="8"/>
    </row>
    <row r="644" spans="46:46" ht="15.75" customHeight="1" x14ac:dyDescent="0.2">
      <c r="AT644" s="8"/>
    </row>
    <row r="645" spans="46:46" ht="15.75" customHeight="1" x14ac:dyDescent="0.2">
      <c r="AT645" s="8"/>
    </row>
    <row r="646" spans="46:46" ht="15.75" customHeight="1" x14ac:dyDescent="0.2">
      <c r="AT646" s="8"/>
    </row>
    <row r="647" spans="46:46" ht="15.75" customHeight="1" x14ac:dyDescent="0.2">
      <c r="AT647" s="8"/>
    </row>
    <row r="648" spans="46:46" ht="15.75" customHeight="1" x14ac:dyDescent="0.2">
      <c r="AT648" s="8"/>
    </row>
    <row r="649" spans="46:46" ht="15.75" customHeight="1" x14ac:dyDescent="0.2">
      <c r="AT649" s="8"/>
    </row>
    <row r="650" spans="46:46" ht="15.75" customHeight="1" x14ac:dyDescent="0.2">
      <c r="AT650" s="8"/>
    </row>
    <row r="651" spans="46:46" ht="15.75" customHeight="1" x14ac:dyDescent="0.2">
      <c r="AT651" s="8"/>
    </row>
    <row r="652" spans="46:46" ht="15.75" customHeight="1" x14ac:dyDescent="0.2">
      <c r="AT652" s="8"/>
    </row>
    <row r="653" spans="46:46" ht="15.75" customHeight="1" x14ac:dyDescent="0.2">
      <c r="AT653" s="8"/>
    </row>
    <row r="654" spans="46:46" ht="15.75" customHeight="1" x14ac:dyDescent="0.2">
      <c r="AT654" s="8"/>
    </row>
    <row r="655" spans="46:46" ht="15.75" customHeight="1" x14ac:dyDescent="0.2">
      <c r="AT655" s="8"/>
    </row>
    <row r="656" spans="46:46" ht="15.75" customHeight="1" x14ac:dyDescent="0.2">
      <c r="AT656" s="8"/>
    </row>
    <row r="657" spans="46:46" ht="15.75" customHeight="1" x14ac:dyDescent="0.2">
      <c r="AT657" s="8"/>
    </row>
    <row r="658" spans="46:46" ht="15.75" customHeight="1" x14ac:dyDescent="0.2">
      <c r="AT658" s="8"/>
    </row>
    <row r="659" spans="46:46" ht="15.75" customHeight="1" x14ac:dyDescent="0.2">
      <c r="AT659" s="8"/>
    </row>
    <row r="660" spans="46:46" ht="15.75" customHeight="1" x14ac:dyDescent="0.2">
      <c r="AT660" s="8"/>
    </row>
    <row r="661" spans="46:46" ht="15.75" customHeight="1" x14ac:dyDescent="0.2">
      <c r="AT661" s="8"/>
    </row>
    <row r="662" spans="46:46" ht="15.75" customHeight="1" x14ac:dyDescent="0.2">
      <c r="AT662" s="8"/>
    </row>
    <row r="663" spans="46:46" ht="15.75" customHeight="1" x14ac:dyDescent="0.2">
      <c r="AT663" s="8"/>
    </row>
    <row r="664" spans="46:46" ht="15.75" customHeight="1" x14ac:dyDescent="0.2">
      <c r="AT664" s="8"/>
    </row>
    <row r="665" spans="46:46" ht="15.75" customHeight="1" x14ac:dyDescent="0.2">
      <c r="AT665" s="8"/>
    </row>
    <row r="666" spans="46:46" ht="15.75" customHeight="1" x14ac:dyDescent="0.2">
      <c r="AT666" s="8"/>
    </row>
    <row r="667" spans="46:46" ht="15.75" customHeight="1" x14ac:dyDescent="0.2">
      <c r="AT667" s="8"/>
    </row>
    <row r="668" spans="46:46" ht="15.75" customHeight="1" x14ac:dyDescent="0.2">
      <c r="AT668" s="8"/>
    </row>
    <row r="669" spans="46:46" ht="15.75" customHeight="1" x14ac:dyDescent="0.2">
      <c r="AT669" s="8"/>
    </row>
    <row r="670" spans="46:46" ht="15.75" customHeight="1" x14ac:dyDescent="0.2">
      <c r="AT670" s="8"/>
    </row>
    <row r="671" spans="46:46" ht="15.75" customHeight="1" x14ac:dyDescent="0.2">
      <c r="AT671" s="8"/>
    </row>
    <row r="672" spans="46:46" ht="15.75" customHeight="1" x14ac:dyDescent="0.2">
      <c r="AT672" s="8"/>
    </row>
    <row r="673" spans="46:46" ht="15.75" customHeight="1" x14ac:dyDescent="0.2">
      <c r="AT673" s="8"/>
    </row>
    <row r="674" spans="46:46" ht="15.75" customHeight="1" x14ac:dyDescent="0.2">
      <c r="AT674" s="8"/>
    </row>
    <row r="675" spans="46:46" ht="15.75" customHeight="1" x14ac:dyDescent="0.2">
      <c r="AT675" s="8"/>
    </row>
    <row r="676" spans="46:46" ht="15.75" customHeight="1" x14ac:dyDescent="0.2">
      <c r="AT676" s="8"/>
    </row>
    <row r="677" spans="46:46" ht="15.75" customHeight="1" x14ac:dyDescent="0.2">
      <c r="AT677" s="8"/>
    </row>
    <row r="678" spans="46:46" ht="15.75" customHeight="1" x14ac:dyDescent="0.2">
      <c r="AT678" s="8"/>
    </row>
    <row r="679" spans="46:46" ht="15.75" customHeight="1" x14ac:dyDescent="0.2">
      <c r="AT679" s="8"/>
    </row>
    <row r="680" spans="46:46" ht="15.75" customHeight="1" x14ac:dyDescent="0.2">
      <c r="AT680" s="8"/>
    </row>
    <row r="681" spans="46:46" ht="15.75" customHeight="1" x14ac:dyDescent="0.2">
      <c r="AT681" s="8"/>
    </row>
    <row r="682" spans="46:46" ht="15.75" customHeight="1" x14ac:dyDescent="0.2">
      <c r="AT682" s="8"/>
    </row>
    <row r="683" spans="46:46" ht="15.75" customHeight="1" x14ac:dyDescent="0.2">
      <c r="AT683" s="8"/>
    </row>
    <row r="684" spans="46:46" ht="15.75" customHeight="1" x14ac:dyDescent="0.2">
      <c r="AT684" s="8"/>
    </row>
    <row r="685" spans="46:46" ht="15.75" customHeight="1" x14ac:dyDescent="0.2">
      <c r="AT685" s="8"/>
    </row>
    <row r="686" spans="46:46" ht="15.75" customHeight="1" x14ac:dyDescent="0.2">
      <c r="AT686" s="8"/>
    </row>
    <row r="687" spans="46:46" ht="15.75" customHeight="1" x14ac:dyDescent="0.2">
      <c r="AT687" s="8"/>
    </row>
    <row r="688" spans="46:46" ht="15.75" customHeight="1" x14ac:dyDescent="0.2">
      <c r="AT688" s="8"/>
    </row>
    <row r="689" spans="46:46" ht="15.75" customHeight="1" x14ac:dyDescent="0.2">
      <c r="AT689" s="8"/>
    </row>
    <row r="690" spans="46:46" ht="15.75" customHeight="1" x14ac:dyDescent="0.2">
      <c r="AT690" s="8"/>
    </row>
    <row r="691" spans="46:46" ht="15.75" customHeight="1" x14ac:dyDescent="0.2">
      <c r="AT691" s="8"/>
    </row>
    <row r="692" spans="46:46" ht="15.75" customHeight="1" x14ac:dyDescent="0.2">
      <c r="AT692" s="8"/>
    </row>
    <row r="693" spans="46:46" ht="15.75" customHeight="1" x14ac:dyDescent="0.2">
      <c r="AT693" s="8"/>
    </row>
    <row r="694" spans="46:46" ht="15.75" customHeight="1" x14ac:dyDescent="0.2">
      <c r="AT694" s="8"/>
    </row>
    <row r="695" spans="46:46" ht="15.75" customHeight="1" x14ac:dyDescent="0.2">
      <c r="AT695" s="8"/>
    </row>
    <row r="696" spans="46:46" ht="15.75" customHeight="1" x14ac:dyDescent="0.2">
      <c r="AT696" s="8"/>
    </row>
    <row r="697" spans="46:46" ht="15.75" customHeight="1" x14ac:dyDescent="0.2">
      <c r="AT697" s="8"/>
    </row>
    <row r="698" spans="46:46" ht="15.75" customHeight="1" x14ac:dyDescent="0.2">
      <c r="AT698" s="8"/>
    </row>
    <row r="699" spans="46:46" ht="15.75" customHeight="1" x14ac:dyDescent="0.2">
      <c r="AT699" s="8"/>
    </row>
    <row r="700" spans="46:46" ht="15.75" customHeight="1" x14ac:dyDescent="0.2">
      <c r="AT700" s="8"/>
    </row>
    <row r="701" spans="46:46" ht="15.75" customHeight="1" x14ac:dyDescent="0.2">
      <c r="AT701" s="8"/>
    </row>
    <row r="702" spans="46:46" ht="15.75" customHeight="1" x14ac:dyDescent="0.2">
      <c r="AT702" s="8"/>
    </row>
    <row r="703" spans="46:46" ht="15.75" customHeight="1" x14ac:dyDescent="0.2">
      <c r="AT703" s="8"/>
    </row>
    <row r="704" spans="46:46" ht="15.75" customHeight="1" x14ac:dyDescent="0.2">
      <c r="AT704" s="8"/>
    </row>
    <row r="705" spans="46:46" ht="15.75" customHeight="1" x14ac:dyDescent="0.2">
      <c r="AT705" s="8"/>
    </row>
    <row r="706" spans="46:46" ht="15.75" customHeight="1" x14ac:dyDescent="0.2">
      <c r="AT706" s="8"/>
    </row>
    <row r="707" spans="46:46" ht="15.75" customHeight="1" x14ac:dyDescent="0.2">
      <c r="AT707" s="8"/>
    </row>
    <row r="708" spans="46:46" ht="15.75" customHeight="1" x14ac:dyDescent="0.2">
      <c r="AT708" s="8"/>
    </row>
    <row r="709" spans="46:46" ht="15.75" customHeight="1" x14ac:dyDescent="0.2">
      <c r="AT709" s="8"/>
    </row>
    <row r="710" spans="46:46" ht="15.75" customHeight="1" x14ac:dyDescent="0.2">
      <c r="AT710" s="8"/>
    </row>
    <row r="711" spans="46:46" ht="15.75" customHeight="1" x14ac:dyDescent="0.2">
      <c r="AT711" s="8"/>
    </row>
    <row r="712" spans="46:46" ht="15.75" customHeight="1" x14ac:dyDescent="0.2">
      <c r="AT712" s="8"/>
    </row>
    <row r="713" spans="46:46" ht="15.75" customHeight="1" x14ac:dyDescent="0.2">
      <c r="AT713" s="8"/>
    </row>
    <row r="714" spans="46:46" ht="15.75" customHeight="1" x14ac:dyDescent="0.2">
      <c r="AT714" s="8"/>
    </row>
    <row r="715" spans="46:46" ht="15.75" customHeight="1" x14ac:dyDescent="0.2">
      <c r="AT715" s="8"/>
    </row>
    <row r="716" spans="46:46" ht="15.75" customHeight="1" x14ac:dyDescent="0.2">
      <c r="AT716" s="8"/>
    </row>
    <row r="717" spans="46:46" ht="15.75" customHeight="1" x14ac:dyDescent="0.2">
      <c r="AT717" s="8"/>
    </row>
    <row r="718" spans="46:46" ht="15.75" customHeight="1" x14ac:dyDescent="0.2">
      <c r="AT718" s="8"/>
    </row>
    <row r="719" spans="46:46" ht="15.75" customHeight="1" x14ac:dyDescent="0.2">
      <c r="AT719" s="8"/>
    </row>
    <row r="720" spans="46:46" ht="15.75" customHeight="1" x14ac:dyDescent="0.2">
      <c r="AT720" s="8"/>
    </row>
    <row r="721" spans="46:46" ht="15.75" customHeight="1" x14ac:dyDescent="0.2">
      <c r="AT721" s="8"/>
    </row>
    <row r="722" spans="46:46" ht="15.75" customHeight="1" x14ac:dyDescent="0.2">
      <c r="AT722" s="8"/>
    </row>
    <row r="723" spans="46:46" ht="15.75" customHeight="1" x14ac:dyDescent="0.2">
      <c r="AT723" s="8"/>
    </row>
    <row r="724" spans="46:46" ht="15.75" customHeight="1" x14ac:dyDescent="0.2">
      <c r="AT724" s="8"/>
    </row>
    <row r="725" spans="46:46" ht="15.75" customHeight="1" x14ac:dyDescent="0.2">
      <c r="AT725" s="8"/>
    </row>
    <row r="726" spans="46:46" ht="15.75" customHeight="1" x14ac:dyDescent="0.2">
      <c r="AT726" s="8"/>
    </row>
    <row r="727" spans="46:46" ht="15.75" customHeight="1" x14ac:dyDescent="0.2">
      <c r="AT727" s="8"/>
    </row>
    <row r="728" spans="46:46" ht="15.75" customHeight="1" x14ac:dyDescent="0.2">
      <c r="AT728" s="8"/>
    </row>
    <row r="729" spans="46:46" ht="15.75" customHeight="1" x14ac:dyDescent="0.2">
      <c r="AT729" s="8"/>
    </row>
    <row r="730" spans="46:46" ht="15.75" customHeight="1" x14ac:dyDescent="0.2">
      <c r="AT730" s="8"/>
    </row>
    <row r="731" spans="46:46" ht="15.75" customHeight="1" x14ac:dyDescent="0.2">
      <c r="AT731" s="8"/>
    </row>
    <row r="732" spans="46:46" ht="15.75" customHeight="1" x14ac:dyDescent="0.2">
      <c r="AT732" s="8"/>
    </row>
    <row r="733" spans="46:46" ht="15.75" customHeight="1" x14ac:dyDescent="0.2">
      <c r="AT733" s="8"/>
    </row>
    <row r="734" spans="46:46" ht="15.75" customHeight="1" x14ac:dyDescent="0.2">
      <c r="AT734" s="8"/>
    </row>
    <row r="735" spans="46:46" ht="15.75" customHeight="1" x14ac:dyDescent="0.2">
      <c r="AT735" s="8"/>
    </row>
    <row r="736" spans="46:46" ht="15.75" customHeight="1" x14ac:dyDescent="0.2">
      <c r="AT736" s="8"/>
    </row>
    <row r="737" spans="46:46" ht="15.75" customHeight="1" x14ac:dyDescent="0.2">
      <c r="AT737" s="8"/>
    </row>
    <row r="738" spans="46:46" ht="15.75" customHeight="1" x14ac:dyDescent="0.2">
      <c r="AT738" s="8"/>
    </row>
    <row r="739" spans="46:46" ht="15.75" customHeight="1" x14ac:dyDescent="0.2">
      <c r="AT739" s="8"/>
    </row>
    <row r="740" spans="46:46" ht="15.75" customHeight="1" x14ac:dyDescent="0.2">
      <c r="AT740" s="8"/>
    </row>
    <row r="741" spans="46:46" ht="15.75" customHeight="1" x14ac:dyDescent="0.2">
      <c r="AT741" s="8"/>
    </row>
    <row r="742" spans="46:46" ht="15.75" customHeight="1" x14ac:dyDescent="0.2">
      <c r="AT742" s="8"/>
    </row>
    <row r="743" spans="46:46" ht="15.75" customHeight="1" x14ac:dyDescent="0.2">
      <c r="AT743" s="8"/>
    </row>
    <row r="744" spans="46:46" ht="15.75" customHeight="1" x14ac:dyDescent="0.2">
      <c r="AT744" s="8"/>
    </row>
    <row r="745" spans="46:46" ht="15.75" customHeight="1" x14ac:dyDescent="0.2">
      <c r="AT745" s="8"/>
    </row>
    <row r="746" spans="46:46" ht="15.75" customHeight="1" x14ac:dyDescent="0.2">
      <c r="AT746" s="8"/>
    </row>
    <row r="747" spans="46:46" ht="15.75" customHeight="1" x14ac:dyDescent="0.2">
      <c r="AT747" s="8"/>
    </row>
    <row r="748" spans="46:46" ht="15.75" customHeight="1" x14ac:dyDescent="0.2">
      <c r="AT748" s="8"/>
    </row>
    <row r="749" spans="46:46" ht="15.75" customHeight="1" x14ac:dyDescent="0.2">
      <c r="AT749" s="8"/>
    </row>
    <row r="750" spans="46:46" ht="15.75" customHeight="1" x14ac:dyDescent="0.2">
      <c r="AT750" s="8"/>
    </row>
    <row r="751" spans="46:46" ht="15.75" customHeight="1" x14ac:dyDescent="0.2">
      <c r="AT751" s="8"/>
    </row>
    <row r="752" spans="46:46" ht="15.75" customHeight="1" x14ac:dyDescent="0.2">
      <c r="AT752" s="8"/>
    </row>
    <row r="753" spans="46:46" ht="15.75" customHeight="1" x14ac:dyDescent="0.2">
      <c r="AT753" s="8"/>
    </row>
    <row r="754" spans="46:46" ht="15.75" customHeight="1" x14ac:dyDescent="0.2">
      <c r="AT754" s="8"/>
    </row>
    <row r="755" spans="46:46" ht="15.75" customHeight="1" x14ac:dyDescent="0.2">
      <c r="AT755" s="8"/>
    </row>
    <row r="756" spans="46:46" ht="15.75" customHeight="1" x14ac:dyDescent="0.2">
      <c r="AT756" s="8"/>
    </row>
    <row r="757" spans="46:46" ht="15.75" customHeight="1" x14ac:dyDescent="0.2">
      <c r="AT757" s="8"/>
    </row>
    <row r="758" spans="46:46" ht="15.75" customHeight="1" x14ac:dyDescent="0.2">
      <c r="AT758" s="8"/>
    </row>
    <row r="759" spans="46:46" ht="15.75" customHeight="1" x14ac:dyDescent="0.2">
      <c r="AT759" s="8"/>
    </row>
    <row r="760" spans="46:46" ht="15.75" customHeight="1" x14ac:dyDescent="0.2">
      <c r="AT760" s="8"/>
    </row>
    <row r="761" spans="46:46" ht="15.75" customHeight="1" x14ac:dyDescent="0.2">
      <c r="AT761" s="8"/>
    </row>
    <row r="762" spans="46:46" ht="15.75" customHeight="1" x14ac:dyDescent="0.2">
      <c r="AT762" s="8"/>
    </row>
    <row r="763" spans="46:46" ht="15.75" customHeight="1" x14ac:dyDescent="0.2">
      <c r="AT763" s="8"/>
    </row>
    <row r="764" spans="46:46" ht="15.75" customHeight="1" x14ac:dyDescent="0.2">
      <c r="AT764" s="8"/>
    </row>
    <row r="765" spans="46:46" ht="15.75" customHeight="1" x14ac:dyDescent="0.2">
      <c r="AT765" s="8"/>
    </row>
    <row r="766" spans="46:46" ht="15.75" customHeight="1" x14ac:dyDescent="0.2">
      <c r="AT766" s="8"/>
    </row>
    <row r="767" spans="46:46" ht="15.75" customHeight="1" x14ac:dyDescent="0.2">
      <c r="AT767" s="8"/>
    </row>
    <row r="768" spans="46:46" ht="15.75" customHeight="1" x14ac:dyDescent="0.2">
      <c r="AT768" s="8"/>
    </row>
    <row r="769" spans="46:46" ht="15.75" customHeight="1" x14ac:dyDescent="0.2">
      <c r="AT769" s="8"/>
    </row>
    <row r="770" spans="46:46" ht="15.75" customHeight="1" x14ac:dyDescent="0.2">
      <c r="AT770" s="8"/>
    </row>
    <row r="771" spans="46:46" ht="15.75" customHeight="1" x14ac:dyDescent="0.2">
      <c r="AT771" s="8"/>
    </row>
    <row r="772" spans="46:46" ht="15.75" customHeight="1" x14ac:dyDescent="0.2">
      <c r="AT772" s="8"/>
    </row>
    <row r="773" spans="46:46" ht="15.75" customHeight="1" x14ac:dyDescent="0.2">
      <c r="AT773" s="8"/>
    </row>
    <row r="774" spans="46:46" ht="15.75" customHeight="1" x14ac:dyDescent="0.2">
      <c r="AT774" s="8"/>
    </row>
    <row r="775" spans="46:46" ht="15.75" customHeight="1" x14ac:dyDescent="0.2">
      <c r="AT775" s="8"/>
    </row>
    <row r="776" spans="46:46" ht="15.75" customHeight="1" x14ac:dyDescent="0.2">
      <c r="AT776" s="8"/>
    </row>
    <row r="777" spans="46:46" ht="15.75" customHeight="1" x14ac:dyDescent="0.2">
      <c r="AT777" s="8"/>
    </row>
    <row r="778" spans="46:46" ht="15.75" customHeight="1" x14ac:dyDescent="0.2">
      <c r="AT778" s="8"/>
    </row>
    <row r="779" spans="46:46" ht="15.75" customHeight="1" x14ac:dyDescent="0.2">
      <c r="AT779" s="8"/>
    </row>
    <row r="780" spans="46:46" ht="15.75" customHeight="1" x14ac:dyDescent="0.2">
      <c r="AT780" s="8"/>
    </row>
    <row r="781" spans="46:46" ht="15.75" customHeight="1" x14ac:dyDescent="0.2">
      <c r="AT781" s="8"/>
    </row>
    <row r="782" spans="46:46" ht="15.75" customHeight="1" x14ac:dyDescent="0.2">
      <c r="AT782" s="8"/>
    </row>
    <row r="783" spans="46:46" ht="15.75" customHeight="1" x14ac:dyDescent="0.2">
      <c r="AT783" s="8"/>
    </row>
    <row r="784" spans="46:46" ht="15.75" customHeight="1" x14ac:dyDescent="0.2">
      <c r="AT784" s="8"/>
    </row>
    <row r="785" spans="46:46" ht="15.75" customHeight="1" x14ac:dyDescent="0.2">
      <c r="AT785" s="8"/>
    </row>
    <row r="786" spans="46:46" ht="15.75" customHeight="1" x14ac:dyDescent="0.2">
      <c r="AT786" s="8"/>
    </row>
    <row r="787" spans="46:46" ht="15.75" customHeight="1" x14ac:dyDescent="0.2">
      <c r="AT787" s="8"/>
    </row>
    <row r="788" spans="46:46" ht="15.75" customHeight="1" x14ac:dyDescent="0.2">
      <c r="AT788" s="8"/>
    </row>
    <row r="789" spans="46:46" ht="15.75" customHeight="1" x14ac:dyDescent="0.2">
      <c r="AT789" s="8"/>
    </row>
    <row r="790" spans="46:46" ht="15.75" customHeight="1" x14ac:dyDescent="0.2">
      <c r="AT790" s="8"/>
    </row>
    <row r="791" spans="46:46" ht="15.75" customHeight="1" x14ac:dyDescent="0.2">
      <c r="AT791" s="8"/>
    </row>
    <row r="792" spans="46:46" ht="15.75" customHeight="1" x14ac:dyDescent="0.2">
      <c r="AT792" s="8"/>
    </row>
    <row r="793" spans="46:46" ht="15.75" customHeight="1" x14ac:dyDescent="0.2">
      <c r="AT793" s="8"/>
    </row>
    <row r="794" spans="46:46" ht="15.75" customHeight="1" x14ac:dyDescent="0.2">
      <c r="AT794" s="8"/>
    </row>
    <row r="795" spans="46:46" ht="15.75" customHeight="1" x14ac:dyDescent="0.2">
      <c r="AT795" s="8"/>
    </row>
    <row r="796" spans="46:46" ht="15.75" customHeight="1" x14ac:dyDescent="0.2">
      <c r="AT796" s="8"/>
    </row>
    <row r="797" spans="46:46" ht="15.75" customHeight="1" x14ac:dyDescent="0.2">
      <c r="AT797" s="8"/>
    </row>
    <row r="798" spans="46:46" ht="15.75" customHeight="1" x14ac:dyDescent="0.2">
      <c r="AT798" s="8"/>
    </row>
    <row r="799" spans="46:46" ht="15.75" customHeight="1" x14ac:dyDescent="0.2">
      <c r="AT799" s="8"/>
    </row>
    <row r="800" spans="46:46" ht="15.75" customHeight="1" x14ac:dyDescent="0.2">
      <c r="AT800" s="8"/>
    </row>
    <row r="801" spans="46:46" ht="15.75" customHeight="1" x14ac:dyDescent="0.2">
      <c r="AT801" s="8"/>
    </row>
    <row r="802" spans="46:46" ht="15.75" customHeight="1" x14ac:dyDescent="0.2">
      <c r="AT802" s="8"/>
    </row>
    <row r="803" spans="46:46" ht="15.75" customHeight="1" x14ac:dyDescent="0.2">
      <c r="AT803" s="8"/>
    </row>
    <row r="804" spans="46:46" ht="15.75" customHeight="1" x14ac:dyDescent="0.2">
      <c r="AT804" s="8"/>
    </row>
    <row r="805" spans="46:46" ht="15.75" customHeight="1" x14ac:dyDescent="0.2">
      <c r="AT805" s="8"/>
    </row>
    <row r="806" spans="46:46" ht="15.75" customHeight="1" x14ac:dyDescent="0.2">
      <c r="AT806" s="8"/>
    </row>
    <row r="807" spans="46:46" ht="15.75" customHeight="1" x14ac:dyDescent="0.2">
      <c r="AT807" s="8"/>
    </row>
    <row r="808" spans="46:46" ht="15.75" customHeight="1" x14ac:dyDescent="0.2">
      <c r="AT808" s="8"/>
    </row>
  </sheetData>
  <hyperlinks>
    <hyperlink ref="AV1" location="'Spis treści_Contents'!A1" display="spis treści"/>
    <hyperlink ref="AV2" location="'Spis treści_Contents'!A1" display="contents"/>
  </hyperlinks>
  <pageMargins left="0.70866141732283472" right="0.70866141732283472" top="0.74803149606299213" bottom="0.74803149606299213" header="0.31496062992125984" footer="0.31496062992125984"/>
  <pageSetup paperSize="9" scale="38" fitToHeight="0" orientation="portrait" horizontalDpi="4294967295" verticalDpi="4294967295"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Spis treści_Contents</vt:lpstr>
      <vt:lpstr>1_Podstawowe dane_Key data</vt:lpstr>
      <vt:lpstr>2_RZiS_P&amp;L</vt:lpstr>
      <vt:lpstr>3_Odsetkowy_NII</vt:lpstr>
      <vt:lpstr>4_Prowizyjny_F&amp;C</vt:lpstr>
      <vt:lpstr>5_Koszty adm_Adm expenses</vt:lpstr>
      <vt:lpstr>6_Operacyjne_Operating income</vt:lpstr>
      <vt:lpstr>7_Odpisy_Impairments</vt:lpstr>
      <vt:lpstr>8_Bilans_Balance sheet</vt:lpstr>
      <vt:lpstr>9_Kredyty_Loans</vt:lpstr>
      <vt:lpstr>9a_Kredyty_Loans_OLD</vt:lpstr>
      <vt:lpstr>10_Jakość portfela_Portf. quali</vt:lpstr>
      <vt:lpstr>10a_Jakość portf._Port qual_OLD</vt:lpstr>
      <vt:lpstr>11_Depozyty_Deposits</vt:lpstr>
      <vt:lpstr>11a_Depozyty_Deposits_OLD</vt:lpstr>
      <vt:lpstr>12_Adekwatność_Capital adequacy</vt:lpstr>
      <vt:lpstr>13_RZiS_Detal_P&amp;L_Retail</vt:lpstr>
      <vt:lpstr>14_RZiS_C&amp;I_P&amp;L_C&amp;I</vt:lpstr>
      <vt:lpstr>'1_Podstawowe dane_Key data'!Obszar_wydruku</vt:lpstr>
      <vt:lpstr>'10_Jakość portfela_Portf. quali'!Obszar_wydruku</vt:lpstr>
      <vt:lpstr>'10a_Jakość portf._Port qual_OLD'!Obszar_wydruku</vt:lpstr>
      <vt:lpstr>'11_Depozyty_Deposits'!Obszar_wydruku</vt:lpstr>
      <vt:lpstr>'11a_Depozyty_Deposits_OLD'!Obszar_wydruku</vt:lpstr>
      <vt:lpstr>'12_Adekwatność_Capital adequacy'!Obszar_wydruku</vt:lpstr>
      <vt:lpstr>'13_RZiS_Detal_P&amp;L_Retail'!Obszar_wydruku</vt:lpstr>
      <vt:lpstr>'14_RZiS_C&amp;I_P&amp;L_C&amp;I'!Obszar_wydruku</vt:lpstr>
      <vt:lpstr>'2_RZiS_P&amp;L'!Obszar_wydruku</vt:lpstr>
      <vt:lpstr>'3_Odsetkowy_NII'!Obszar_wydruku</vt:lpstr>
      <vt:lpstr>'4_Prowizyjny_F&amp;C'!Obszar_wydruku</vt:lpstr>
      <vt:lpstr>'5_Koszty adm_Adm expenses'!Obszar_wydruku</vt:lpstr>
      <vt:lpstr>'6_Operacyjne_Operating income'!Obszar_wydruku</vt:lpstr>
      <vt:lpstr>'7_Odpisy_Impairments'!Obszar_wydruku</vt:lpstr>
      <vt:lpstr>'8_Bilans_Balance sheet'!Obszar_wydruku</vt:lpstr>
      <vt:lpstr>'9_Kredyty_Loans'!Obszar_wydruku</vt:lpstr>
      <vt:lpstr>'9a_Kredyty_Loans_OLD'!Obszar_wydruku</vt:lpstr>
      <vt:lpstr>'Spis treści_Contents'!Obszar_wydruku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2019-11-06T14:40:50Z</dcterms:created>
  <dcterms:modified xsi:type="dcterms:W3CDTF">2022-02-23T19:18:29Z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