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88" yWindow="65524" windowWidth="12660" windowHeight="12492" activeTab="0"/>
  </bookViews>
  <sheets>
    <sheet name="Skonsolidowany rachunek wyników" sheetId="1" r:id="rId1"/>
    <sheet name="Bilans skonsolidowany" sheetId="2" r:id="rId2"/>
    <sheet name="Wynik z odpisów aktualizujących" sheetId="3" r:id="rId3"/>
  </sheets>
  <externalReferences>
    <externalReference r:id="rId6"/>
  </externalReferences>
  <definedNames>
    <definedName name="_Toc127157677" localSheetId="1">'Bilans skonsolidowany'!$B$2</definedName>
    <definedName name="_Toc255819400" localSheetId="1">'Bilans skonsolidowany'!$B$2</definedName>
    <definedName name="_Toc260827738" localSheetId="1">'Bilans skonsolidowany'!$B$3</definedName>
    <definedName name="_xlnm.Print_Area" localSheetId="1">'Bilans skonsolidowany'!$A$1:$E$54</definedName>
    <definedName name="_xlnm.Print_Area" localSheetId="0">'Skonsolidowany rachunek wyników'!$A$1:$F$31</definedName>
  </definedNames>
  <calcPr fullCalcOnLoad="1"/>
</workbook>
</file>

<file path=xl/sharedStrings.xml><?xml version="1.0" encoding="utf-8"?>
<sst xmlns="http://schemas.openxmlformats.org/spreadsheetml/2006/main" count="110" uniqueCount="97">
  <si>
    <t>Przychody z tytułu odsetek</t>
  </si>
  <si>
    <t>Koszty z tytułu odsetek</t>
  </si>
  <si>
    <t>Wynik z tytułu odsetek</t>
  </si>
  <si>
    <t>Przychody z tytułu prowizji i opłat</t>
  </si>
  <si>
    <t>Koszty z tytułu prowizji i opłat</t>
  </si>
  <si>
    <t>Wynik z tytułu prowizji i opłat</t>
  </si>
  <si>
    <t>Przychody z tytułu dywidend</t>
  </si>
  <si>
    <t>Wynik na instrumentach finansowych wycenianych do wartości godziwej</t>
  </si>
  <si>
    <t>Wynik na inwestycyjnych papierach wartościowych</t>
  </si>
  <si>
    <t>Wynik z pozycji wymiany</t>
  </si>
  <si>
    <t>Pozostałe przychody operacyjne</t>
  </si>
  <si>
    <t>Pozostałe koszty operacyjne</t>
  </si>
  <si>
    <t>Pozostałe przychody i koszty operacyjne netto</t>
  </si>
  <si>
    <t>Wynik z tytułu odpisów aktualizujących z tytułu utraty wartości i rezerw</t>
  </si>
  <si>
    <t>Ogólne koszty administracyjne</t>
  </si>
  <si>
    <t>Wynik z działalności operacyjnej</t>
  </si>
  <si>
    <t>Udział w zyskach i stratach jednostek stowarzyszonych i współzależnych</t>
  </si>
  <si>
    <t>Zysk brutto</t>
  </si>
  <si>
    <t>Podatek dochodowy</t>
  </si>
  <si>
    <t>Zysk netto (z uwzględnieniem udziałowców niesprawujących kontroli)</t>
  </si>
  <si>
    <t>Zyski i straty udziałowców niesprawujących kontroli</t>
  </si>
  <si>
    <t>Zysk netto przypadający na akcjonariuszy jednostki dominującej</t>
  </si>
  <si>
    <t>AKTYWA</t>
  </si>
  <si>
    <t>Kasa, środki w Banku Centralnym</t>
  </si>
  <si>
    <t>Należności od banków</t>
  </si>
  <si>
    <t>Aktywa finansowe przeznaczone do obrotu</t>
  </si>
  <si>
    <t>Pochodne instrumenty finansowe</t>
  </si>
  <si>
    <t>Kredyty i pożyczki udzielone klientom</t>
  </si>
  <si>
    <t>Inwestycyjne papiery wartościowe dostępne do sprzedaży</t>
  </si>
  <si>
    <t>Aktywa trwałe przeznaczone do sprzedaży</t>
  </si>
  <si>
    <t>Zapasy</t>
  </si>
  <si>
    <t>Wartości niematerialne</t>
  </si>
  <si>
    <t>Rzeczowe aktywa trwałe</t>
  </si>
  <si>
    <t>Należności z tytułu bieżącego podatku dochodowego</t>
  </si>
  <si>
    <t>Aktywo z tytułu odroczonego podatku dochodowego</t>
  </si>
  <si>
    <t>Inne aktywa</t>
  </si>
  <si>
    <t>SUMA AKTYWÓW</t>
  </si>
  <si>
    <t>ZOBOWIĄZANIA I KAPITAŁ WŁASNY</t>
  </si>
  <si>
    <t>Zobowiązania</t>
  </si>
  <si>
    <t>Zobowiązania wobec Banku Centralnego</t>
  </si>
  <si>
    <t>Zobowiązania wobec banków</t>
  </si>
  <si>
    <t>Zobowiązania wobec klientów</t>
  </si>
  <si>
    <t>Zobowiązania z tytułu emisji papierów wartościowych</t>
  </si>
  <si>
    <t>Zobowiązania podporządkowane</t>
  </si>
  <si>
    <t>Pozostałe zobowiązania</t>
  </si>
  <si>
    <t>Zobowiązania z tytułu bieżącego podatku dochodowego</t>
  </si>
  <si>
    <t>Rezerwa z tytułu odroczonego podatku dochodowego</t>
  </si>
  <si>
    <t>Rezerwy</t>
  </si>
  <si>
    <t>SUMA ZOBOWIĄZAŃ</t>
  </si>
  <si>
    <t xml:space="preserve">Kapitał własny </t>
  </si>
  <si>
    <t>Kapitał zakładowy</t>
  </si>
  <si>
    <t>Pozostałe kapitały</t>
  </si>
  <si>
    <t>Różnice kursowe z przeliczenia jednostek zagranicznych</t>
  </si>
  <si>
    <t>Niepodzielony wynik finansowy</t>
  </si>
  <si>
    <t>Wynik roku bieżącego</t>
  </si>
  <si>
    <t>Kapitał przypisany akcjonariuszom jednostki dominującej</t>
  </si>
  <si>
    <t>KAPITAŁ WŁASNY OGÓŁEM</t>
  </si>
  <si>
    <t>SUMA ZOBOWIĄZAŃ I KAPITAŁU WŁASNEGO</t>
  </si>
  <si>
    <t>Współczynnik wypłacalności</t>
  </si>
  <si>
    <t>SKONSOLIDOWANE SPRAWOZDANIE Z SYTUACJI FINANSOWEJ</t>
  </si>
  <si>
    <t>SKONSOLIDOWANY RACHUNEK ZYSKÓW I STRAT</t>
  </si>
  <si>
    <t>Razem</t>
  </si>
  <si>
    <t>Wyszczególnienie</t>
  </si>
  <si>
    <t xml:space="preserve">WYNIK Z TYTUŁU ODPISÓW AKTUALIZUJĄCYCH Z TYTUŁU UTRATY WARTOŚCI </t>
  </si>
  <si>
    <t>Sektor niefinansowy</t>
  </si>
  <si>
    <t>kredyty konsumpcyjne</t>
  </si>
  <si>
    <t>kredyty mieszkaniowe</t>
  </si>
  <si>
    <t>kredyty gospodarcze</t>
  </si>
  <si>
    <t>Sektor budżetowy</t>
  </si>
  <si>
    <t>Należności z tytułu leasingu finansowego</t>
  </si>
  <si>
    <t>Dłużne papiery wartościowe dostępne do sprzedaży</t>
  </si>
  <si>
    <t xml:space="preserve">Kredyty i pożyczki udzielone klientom wyceniane 
wg zamortyzowanego kosztu </t>
  </si>
  <si>
    <t>dłużne papiery wartościowe</t>
  </si>
  <si>
    <t>Inwestycyjne papiery wartościowe utrzymywane do terminu zapadalności</t>
  </si>
  <si>
    <t xml:space="preserve">Kapitałowe papiery wartościowe </t>
  </si>
  <si>
    <t>Sektor finansowy</t>
  </si>
  <si>
    <t>Inne należności</t>
  </si>
  <si>
    <t>Rezerwa na sprawy sporne oraz udzielone zobowiązania i gwarancje</t>
  </si>
  <si>
    <t>Rezerwa na przyszłe zobowiązania</t>
  </si>
  <si>
    <t>Instrumenty finansowe przy początkowym ujęciu wyznaczone jako wyceniane do wartości godziwej przez rachunek zysków i strat</t>
  </si>
  <si>
    <t>Rzeczowe aktywa trwałe, w tym:</t>
  </si>
  <si>
    <t xml:space="preserve"> nieruchomości inwestycyjne</t>
  </si>
  <si>
    <t>Udziały niekontrolujące</t>
  </si>
  <si>
    <t>Inwestycje w jednostki stowarzyszone i wspólne przedsięwzięcia</t>
  </si>
  <si>
    <t>Zobowiązania związane z aktywami zaklasyfikowanymi jako 
przeznaczone do sprzedaży</t>
  </si>
  <si>
    <t>31.12.2014</t>
  </si>
  <si>
    <t>Zobowiązania z tytułu działalności ubezpieczeniowej</t>
  </si>
  <si>
    <t>za okresy 6 miesięcy zakończone odpowiednio dnia 30 czerwca 2015 roku i dnia 30 czerwca 2014 roku</t>
  </si>
  <si>
    <t>01.01-
30.06.2015</t>
  </si>
  <si>
    <t>01.01-
30.06.2014</t>
  </si>
  <si>
    <t xml:space="preserve">Powyższa tabela została przygotowana wyłącznie w celu informacyjnym na potrzeby klientów i akcjonariuszy Banku oraz analityków rynku i w żadnym przypadku nie może być traktowana jako część sprawozdania finansowego. Jedynym wiążącym prawnie dokumentem jest polska wersja językowa Skonsolidowanego sprawozdania finansowego Grupy Kapitałowej Powszechnej Kasy Oszczędności Banku Polskiego Spółki Akcyjnej za okres 6 miesięcy zakończony dnia 30 czerwca 2015 roku
</t>
  </si>
  <si>
    <t>na dzień 30 czerwca 2015 roku i na dzień 31 grudnia 2014 roku</t>
  </si>
  <si>
    <t>30.06.2015</t>
  </si>
  <si>
    <t xml:space="preserve">Powyższa tabela została przygotowana wyłącznie w celu informacyjnym na potrzeby klientów i akcjonariuszy Banku oraz analityków rynku i w żadnym przypadku nie może być traktowana jako część sprawozdania finansowego. Jedynym wiążącym prawnie dokumentem jest polska wersja językowa Skonsolidowanego sprawozdania finansowego Grupy Kapitałowej Powszechnej Kasy Oszczędności Banku Polskiego Spółki Akcyjnej za okres 3 miesięcy zakończony dnia 30 czerwca 2015 roku
</t>
  </si>
  <si>
    <t>za okresy 3 miesięcy zakończone odpowiednio dnia 30 czerwca 2015 roku i dnia 30 czerwca 2014 roku</t>
  </si>
  <si>
    <t>II kwartał 
01.04-
30.06.2015</t>
  </si>
  <si>
    <t>II kwartał 
01.04-
30.06.2014</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</si>
</sst>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_(* \(#,##0\);_(* &quot;-&quot;??_);_(@_)"/>
    <numFmt numFmtId="165" formatCode="_(* #,##0.00_);_(* \(#,##0.00\);_(* &quot;-&quot;??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59">
    <font>
      <sz val="11"/>
      <color theme="1"/>
      <name val="Czcionka tekstu podstawowego"/>
      <family val="2"/>
    </font>
    <font>
      <sz val="11"/>
      <color indexed="8"/>
      <name val="Czcionka tekstu podstawowego"/>
      <family val="2"/>
    </font>
    <font>
      <u val="single"/>
      <sz val="10"/>
      <color indexed="12"/>
      <name val="Arial"/>
      <family val="2"/>
    </font>
    <font>
      <sz val="11"/>
      <name val="PKO Bank Polski Rg"/>
      <family val="3"/>
    </font>
    <font>
      <b/>
      <sz val="11"/>
      <color indexed="8"/>
      <name val="PKO Bank Polski Rg"/>
      <family val="3"/>
    </font>
    <font>
      <b/>
      <i/>
      <sz val="11"/>
      <name val="PKO Bank Polski Rg"/>
      <family val="3"/>
    </font>
    <font>
      <b/>
      <sz val="11"/>
      <name val="PKO Bank Polski Rg"/>
      <family val="3"/>
    </font>
    <font>
      <sz val="11"/>
      <color indexed="8"/>
      <name val="PKO Bank Polski Rg"/>
      <family val="3"/>
    </font>
    <font>
      <sz val="11"/>
      <color indexed="10"/>
      <name val="PKO Bank Polski Rg"/>
      <family val="3"/>
    </font>
    <font>
      <i/>
      <sz val="11"/>
      <name val="PKO Bank Polski Rg"/>
      <family val="3"/>
    </font>
    <font>
      <sz val="10"/>
      <name val="PKO Bank Polski Rg"/>
      <family val="3"/>
    </font>
    <font>
      <sz val="10"/>
      <name val="Arial"/>
      <family val="2"/>
    </font>
    <font>
      <b/>
      <sz val="8"/>
      <name val="PKO Bank Polski"/>
      <family val="2"/>
    </font>
    <font>
      <b/>
      <sz val="11"/>
      <name val="PKO Bank Polski"/>
      <family val="2"/>
    </font>
    <font>
      <sz val="11"/>
      <name val="PKO Bank Polski"/>
      <family val="2"/>
    </font>
    <font>
      <sz val="11"/>
      <color indexed="8"/>
      <name val="PKO Bank Polski"/>
      <family val="2"/>
    </font>
    <font>
      <b/>
      <sz val="11"/>
      <color indexed="8"/>
      <name val="PKO Bank Polsk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9"/>
      <color indexed="8"/>
      <name val="PKO Bank Polski Rg"/>
      <family val="3"/>
    </font>
    <font>
      <b/>
      <sz val="10"/>
      <color indexed="8"/>
      <name val="PKO Bank Polski Rg"/>
      <family val="3"/>
    </font>
    <font>
      <b/>
      <sz val="11"/>
      <color indexed="10"/>
      <name val="PKO Bank Polski"/>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9"/>
      <color theme="1"/>
      <name val="PKO Bank Polski Rg"/>
      <family val="3"/>
    </font>
    <font>
      <sz val="11"/>
      <color rgb="FF000000"/>
      <name val="PKO Bank Polski Rg"/>
      <family val="3"/>
    </font>
    <font>
      <sz val="11"/>
      <color theme="1"/>
      <name val="PKO Bank Polski Rg"/>
      <family val="3"/>
    </font>
    <font>
      <b/>
      <sz val="11"/>
      <color rgb="FF000000"/>
      <name val="PKO Bank Polski Rg"/>
      <family val="3"/>
    </font>
    <font>
      <b/>
      <sz val="11"/>
      <color theme="1"/>
      <name val="PKO Bank Polski Rg"/>
      <family val="3"/>
    </font>
    <font>
      <b/>
      <sz val="10"/>
      <color theme="1"/>
      <name val="PKO Bank Polski Rg"/>
      <family val="3"/>
    </font>
    <font>
      <b/>
      <sz val="11"/>
      <color rgb="FFFF0000"/>
      <name val="PKO Bank Polsk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style="medium">
        <color indexed="10"/>
      </top>
      <bottom>
        <color indexed="63"/>
      </bottom>
    </border>
    <border>
      <left>
        <color indexed="63"/>
      </left>
      <right>
        <color indexed="63"/>
      </right>
      <top style="medium">
        <color rgb="FFFF0000"/>
      </top>
      <bottom>
        <color indexed="63"/>
      </bottom>
    </border>
    <border>
      <left>
        <color indexed="63"/>
      </left>
      <right>
        <color indexed="63"/>
      </right>
      <top style="medium">
        <color rgb="FFC00000"/>
      </top>
      <bottom style="medium">
        <color rgb="FFC00000"/>
      </bottom>
    </border>
    <border>
      <left>
        <color indexed="63"/>
      </left>
      <right>
        <color indexed="63"/>
      </right>
      <top style="medium"/>
      <bottom style="medium"/>
    </border>
    <border>
      <left>
        <color indexed="63"/>
      </left>
      <right>
        <color indexed="63"/>
      </right>
      <top style="medium">
        <color indexed="10"/>
      </top>
      <bottom style="medium">
        <color indexed="10"/>
      </bottom>
    </border>
    <border>
      <left/>
      <right/>
      <top style="medium"/>
      <bottom style="medium">
        <color rgb="FFFF0000"/>
      </bottom>
    </border>
    <border>
      <left>
        <color indexed="63"/>
      </left>
      <right>
        <color indexed="63"/>
      </right>
      <top style="medium">
        <color rgb="FFFF0000"/>
      </top>
      <bottom style="medium">
        <color rgb="FFFF0000"/>
      </bottom>
    </border>
    <border>
      <left/>
      <right/>
      <top style="medium">
        <color rgb="FFFF0000"/>
      </top>
      <bottom style="thin"/>
    </border>
    <border>
      <left/>
      <right/>
      <top style="thin"/>
      <bottom style="thin"/>
    </border>
    <border>
      <left>
        <color indexed="63"/>
      </left>
      <right>
        <color indexed="63"/>
      </right>
      <top style="thin"/>
      <bottom style="medium">
        <color rgb="FFFF0000"/>
      </bottom>
    </border>
    <border>
      <left>
        <color indexed="63"/>
      </left>
      <right>
        <color indexed="63"/>
      </right>
      <top style="medium"/>
      <bottom>
        <color indexed="63"/>
      </bottom>
    </border>
    <border>
      <left style="thin"/>
      <right style="thin"/>
      <top style="medium">
        <color rgb="FFC00000"/>
      </top>
      <bottom style="medium">
        <color rgb="FFC00000"/>
      </bottom>
    </border>
    <border>
      <left>
        <color indexed="63"/>
      </left>
      <right>
        <color indexed="63"/>
      </right>
      <top style="medium">
        <color rgb="FFC00000"/>
      </top>
      <bottom>
        <color indexed="63"/>
      </bottom>
    </border>
    <border>
      <left>
        <color indexed="63"/>
      </left>
      <right>
        <color indexed="63"/>
      </right>
      <top>
        <color indexed="63"/>
      </top>
      <bottom style="medium">
        <color rgb="FFC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27" borderId="1" applyNumberFormat="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2" borderId="0" applyNumberFormat="0" applyBorder="0" applyAlignment="0" applyProtection="0"/>
  </cellStyleXfs>
  <cellXfs count="93">
    <xf numFmtId="0" fontId="0" fillId="0" borderId="0" xfId="0" applyAlignment="1">
      <alignment/>
    </xf>
    <xf numFmtId="0" fontId="3" fillId="0" borderId="0" xfId="0" applyFont="1" applyBorder="1" applyAlignment="1">
      <alignment vertical="center"/>
    </xf>
    <xf numFmtId="0" fontId="5" fillId="0" borderId="0" xfId="0" applyFont="1" applyBorder="1" applyAlignment="1">
      <alignment vertical="center"/>
    </xf>
    <xf numFmtId="0" fontId="7" fillId="0" borderId="0" xfId="0" applyFont="1" applyBorder="1" applyAlignment="1">
      <alignment horizontal="left" wrapText="1"/>
    </xf>
    <xf numFmtId="164" fontId="7" fillId="0" borderId="0" xfId="0" applyNumberFormat="1" applyFont="1" applyBorder="1" applyAlignment="1">
      <alignment horizontal="right" vertical="center" wrapText="1"/>
    </xf>
    <xf numFmtId="0" fontId="7" fillId="0" borderId="0" xfId="0" applyFont="1" applyBorder="1" applyAlignment="1">
      <alignment horizontal="left" vertical="center" wrapText="1"/>
    </xf>
    <xf numFmtId="164" fontId="3" fillId="0" borderId="0" xfId="0" applyNumberFormat="1" applyFont="1" applyBorder="1" applyAlignment="1">
      <alignment vertical="center"/>
    </xf>
    <xf numFmtId="0" fontId="7" fillId="0" borderId="0" xfId="0" applyFont="1" applyBorder="1" applyAlignment="1">
      <alignment horizontal="center" vertical="center" wrapText="1"/>
    </xf>
    <xf numFmtId="165" fontId="7" fillId="0" borderId="0" xfId="0" applyNumberFormat="1" applyFont="1" applyBorder="1" applyAlignment="1">
      <alignment horizontal="right" vertical="center" wrapText="1"/>
    </xf>
    <xf numFmtId="3" fontId="7" fillId="0" borderId="0"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8" fillId="0" borderId="0" xfId="0" applyFont="1" applyFill="1" applyBorder="1" applyAlignment="1">
      <alignment vertical="center"/>
    </xf>
    <xf numFmtId="0" fontId="6" fillId="0" borderId="0" xfId="0" applyFont="1" applyBorder="1" applyAlignment="1">
      <alignment vertical="center" wrapText="1"/>
    </xf>
    <xf numFmtId="0" fontId="3" fillId="0" borderId="0" xfId="0" applyFont="1" applyFill="1" applyAlignment="1">
      <alignment/>
    </xf>
    <xf numFmtId="0" fontId="7" fillId="0" borderId="0"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9" fillId="0" borderId="0" xfId="0" applyFont="1" applyBorder="1" applyAlignment="1">
      <alignment horizontal="left" vertical="center" indent="1"/>
    </xf>
    <xf numFmtId="0" fontId="7" fillId="0" borderId="0" xfId="0" applyFont="1" applyFill="1" applyBorder="1" applyAlignment="1">
      <alignment horizontal="left" vertical="center" wrapText="1" indent="2"/>
    </xf>
    <xf numFmtId="0" fontId="3" fillId="0" borderId="0" xfId="0" applyFont="1" applyFill="1" applyBorder="1" applyAlignment="1">
      <alignment vertical="center"/>
    </xf>
    <xf numFmtId="0" fontId="4" fillId="0" borderId="0" xfId="0" applyFont="1" applyFill="1" applyBorder="1" applyAlignment="1">
      <alignment vertical="center" wrapText="1"/>
    </xf>
    <xf numFmtId="164" fontId="8" fillId="0" borderId="0" xfId="0" applyNumberFormat="1" applyFont="1" applyBorder="1" applyAlignment="1">
      <alignment horizontal="left" vertical="center" wrapText="1"/>
    </xf>
    <xf numFmtId="0" fontId="6" fillId="0" borderId="0" xfId="0" applyFont="1" applyBorder="1" applyAlignment="1">
      <alignment vertical="center"/>
    </xf>
    <xf numFmtId="0" fontId="52" fillId="0" borderId="0" xfId="0" applyFont="1" applyAlignment="1">
      <alignment horizontal="center"/>
    </xf>
    <xf numFmtId="0" fontId="10" fillId="0" borderId="0" xfId="0" applyFont="1" applyBorder="1" applyAlignment="1">
      <alignment vertical="center"/>
    </xf>
    <xf numFmtId="3" fontId="53" fillId="0" borderId="0" xfId="0" applyNumberFormat="1" applyFont="1" applyAlignment="1">
      <alignment horizontal="right" wrapText="1"/>
    </xf>
    <xf numFmtId="3" fontId="54" fillId="0" borderId="0" xfId="0" applyNumberFormat="1" applyFont="1" applyAlignment="1">
      <alignment horizontal="right" wrapText="1"/>
    </xf>
    <xf numFmtId="3" fontId="53" fillId="0" borderId="0" xfId="0" applyNumberFormat="1" applyFont="1" applyBorder="1" applyAlignment="1">
      <alignment horizontal="right" wrapText="1"/>
    </xf>
    <xf numFmtId="0" fontId="4" fillId="0" borderId="10" xfId="0" applyFont="1" applyFill="1" applyBorder="1" applyAlignment="1">
      <alignment vertical="center" wrapText="1"/>
    </xf>
    <xf numFmtId="3" fontId="55" fillId="0" borderId="0" xfId="0" applyNumberFormat="1" applyFont="1" applyAlignment="1">
      <alignment horizontal="right" wrapText="1"/>
    </xf>
    <xf numFmtId="10" fontId="56" fillId="0" borderId="0" xfId="0" applyNumberFormat="1" applyFont="1" applyAlignment="1">
      <alignment horizontal="right" wrapText="1"/>
    </xf>
    <xf numFmtId="0" fontId="54" fillId="0" borderId="0" xfId="0" applyFont="1" applyAlignment="1">
      <alignment/>
    </xf>
    <xf numFmtId="164" fontId="3" fillId="0" borderId="0" xfId="0" applyNumberFormat="1" applyFont="1" applyFill="1" applyBorder="1" applyAlignment="1">
      <alignment horizontal="right" vertical="center" wrapText="1"/>
    </xf>
    <xf numFmtId="0" fontId="55" fillId="0" borderId="0" xfId="0" applyFont="1" applyAlignment="1">
      <alignment wrapText="1"/>
    </xf>
    <xf numFmtId="0" fontId="57" fillId="0" borderId="0" xfId="0" applyFont="1" applyAlignment="1">
      <alignment horizontal="center"/>
    </xf>
    <xf numFmtId="0" fontId="56" fillId="0" borderId="0" xfId="0" applyFont="1" applyAlignment="1">
      <alignment/>
    </xf>
    <xf numFmtId="0" fontId="57" fillId="0" borderId="0" xfId="0" applyFont="1" applyAlignment="1">
      <alignment/>
    </xf>
    <xf numFmtId="0" fontId="55" fillId="0" borderId="11" xfId="0" applyFont="1" applyBorder="1" applyAlignment="1">
      <alignment wrapText="1"/>
    </xf>
    <xf numFmtId="164" fontId="8" fillId="0" borderId="0" xfId="0" applyNumberFormat="1" applyFont="1" applyBorder="1" applyAlignment="1">
      <alignment vertical="center" wrapText="1"/>
    </xf>
    <xf numFmtId="0" fontId="11" fillId="0" borderId="0" xfId="0" applyNumberFormat="1" applyFont="1" applyAlignment="1">
      <alignment vertical="top" wrapText="1"/>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Fill="1" applyBorder="1" applyAlignment="1">
      <alignment vertical="center"/>
    </xf>
    <xf numFmtId="3" fontId="3" fillId="0" borderId="0" xfId="0" applyNumberFormat="1" applyFont="1" applyBorder="1" applyAlignment="1">
      <alignment vertical="center"/>
    </xf>
    <xf numFmtId="164" fontId="3" fillId="0" borderId="0" xfId="0" applyNumberFormat="1" applyFont="1" applyBorder="1" applyAlignment="1">
      <alignment vertical="center"/>
    </xf>
    <xf numFmtId="3" fontId="55" fillId="0" borderId="12" xfId="0" applyNumberFormat="1" applyFont="1" applyBorder="1" applyAlignment="1">
      <alignment horizontal="right" wrapText="1"/>
    </xf>
    <xf numFmtId="0" fontId="4" fillId="0" borderId="12" xfId="0" applyFont="1" applyFill="1" applyBorder="1" applyAlignment="1">
      <alignment vertical="center" wrapText="1"/>
    </xf>
    <xf numFmtId="0" fontId="4" fillId="0" borderId="12" xfId="0" applyFont="1" applyBorder="1" applyAlignment="1">
      <alignment horizontal="left" vertical="center" wrapText="1"/>
    </xf>
    <xf numFmtId="0" fontId="6" fillId="0" borderId="13" xfId="0" applyFont="1" applyBorder="1" applyAlignment="1">
      <alignment horizontal="left" vertical="center" wrapText="1"/>
    </xf>
    <xf numFmtId="0" fontId="14" fillId="0" borderId="0" xfId="0" applyFont="1" applyFill="1" applyBorder="1" applyAlignment="1">
      <alignment horizontal="left" vertical="center" wrapText="1" indent="1"/>
    </xf>
    <xf numFmtId="0" fontId="13" fillId="0" borderId="0" xfId="0" applyFont="1" applyBorder="1" applyAlignment="1">
      <alignment horizontal="left" vertical="center" wrapText="1"/>
    </xf>
    <xf numFmtId="0" fontId="14" fillId="0" borderId="0" xfId="0" applyFont="1" applyBorder="1" applyAlignment="1">
      <alignment horizontal="left" vertical="center" wrapText="1" indent="2"/>
    </xf>
    <xf numFmtId="0" fontId="13" fillId="0" borderId="0" xfId="0" applyFont="1" applyBorder="1" applyAlignment="1">
      <alignment vertical="center" wrapText="1"/>
    </xf>
    <xf numFmtId="0" fontId="13" fillId="0" borderId="14" xfId="0" applyFont="1" applyBorder="1" applyAlignment="1">
      <alignment vertical="center" wrapText="1"/>
    </xf>
    <xf numFmtId="0" fontId="10" fillId="0" borderId="0" xfId="0" applyNumberFormat="1" applyFont="1" applyAlignment="1">
      <alignment horizontal="left" vertical="top" wrapText="1"/>
    </xf>
    <xf numFmtId="0" fontId="12" fillId="0" borderId="0" xfId="0" applyFont="1" applyBorder="1" applyAlignment="1">
      <alignment vertical="center" wrapText="1"/>
    </xf>
    <xf numFmtId="0" fontId="13" fillId="0" borderId="15" xfId="0" applyFont="1" applyFill="1" applyBorder="1" applyAlignment="1">
      <alignment horizontal="left" vertical="center" wrapText="1"/>
    </xf>
    <xf numFmtId="164" fontId="13" fillId="0" borderId="15" xfId="0" applyNumberFormat="1" applyFont="1" applyBorder="1" applyAlignment="1">
      <alignment horizontal="right" vertical="center" wrapText="1"/>
    </xf>
    <xf numFmtId="164" fontId="14" fillId="0" borderId="0" xfId="0" applyNumberFormat="1" applyFont="1" applyFill="1" applyBorder="1" applyAlignment="1">
      <alignment horizontal="right" vertical="center" wrapText="1"/>
    </xf>
    <xf numFmtId="0" fontId="13" fillId="0" borderId="16" xfId="0" applyFont="1" applyFill="1" applyBorder="1" applyAlignment="1">
      <alignment horizontal="left" vertical="center" wrapText="1"/>
    </xf>
    <xf numFmtId="164" fontId="13" fillId="0" borderId="16" xfId="0" applyNumberFormat="1" applyFont="1" applyFill="1" applyBorder="1" applyAlignment="1">
      <alignment horizontal="right" vertical="center" wrapText="1"/>
    </xf>
    <xf numFmtId="0" fontId="13" fillId="0" borderId="16" xfId="0" applyFont="1" applyBorder="1" applyAlignment="1">
      <alignment horizontal="left" vertical="center" wrapText="1"/>
    </xf>
    <xf numFmtId="0" fontId="14" fillId="0" borderId="17" xfId="0" applyFont="1" applyBorder="1" applyAlignment="1">
      <alignment horizontal="left" vertical="center" wrapText="1" indent="1"/>
    </xf>
    <xf numFmtId="164" fontId="14" fillId="0" borderId="17" xfId="0" applyNumberFormat="1" applyFont="1" applyFill="1" applyBorder="1" applyAlignment="1">
      <alignment horizontal="right" vertical="center" wrapText="1"/>
    </xf>
    <xf numFmtId="0" fontId="14" fillId="0" borderId="18" xfId="0" applyFont="1" applyBorder="1" applyAlignment="1">
      <alignment horizontal="left" vertical="center" wrapText="1" indent="1"/>
    </xf>
    <xf numFmtId="164" fontId="14" fillId="0" borderId="18" xfId="0" applyNumberFormat="1" applyFont="1" applyFill="1" applyBorder="1" applyAlignment="1">
      <alignment horizontal="right" vertical="center" wrapText="1"/>
    </xf>
    <xf numFmtId="0" fontId="13" fillId="0" borderId="16" xfId="0" applyFont="1" applyBorder="1" applyAlignment="1">
      <alignment vertical="center" wrapText="1"/>
    </xf>
    <xf numFmtId="164" fontId="13" fillId="0" borderId="0" xfId="0" applyNumberFormat="1" applyFont="1" applyFill="1" applyBorder="1" applyAlignment="1">
      <alignment horizontal="right" vertical="center" wrapText="1"/>
    </xf>
    <xf numFmtId="164" fontId="13" fillId="0" borderId="14" xfId="0" applyNumberFormat="1" applyFont="1" applyBorder="1" applyAlignment="1">
      <alignment horizontal="right" vertical="center" wrapText="1"/>
    </xf>
    <xf numFmtId="164" fontId="15" fillId="0" borderId="0" xfId="0" applyNumberFormat="1" applyFont="1" applyBorder="1" applyAlignment="1">
      <alignment horizontal="right" vertical="center" wrapText="1"/>
    </xf>
    <xf numFmtId="164" fontId="15" fillId="0" borderId="0" xfId="0" applyNumberFormat="1" applyFont="1" applyFill="1" applyBorder="1" applyAlignment="1">
      <alignment horizontal="right" vertical="center" wrapText="1"/>
    </xf>
    <xf numFmtId="0" fontId="16" fillId="0" borderId="13" xfId="0" applyFont="1" applyBorder="1" applyAlignment="1">
      <alignment horizontal="center" vertical="center" wrapText="1"/>
    </xf>
    <xf numFmtId="0" fontId="14" fillId="0" borderId="19" xfId="0" applyFont="1" applyBorder="1" applyAlignment="1">
      <alignment horizontal="left" vertical="center" wrapText="1" indent="1"/>
    </xf>
    <xf numFmtId="164" fontId="14" fillId="0" borderId="19" xfId="0" applyNumberFormat="1" applyFont="1" applyFill="1" applyBorder="1" applyAlignment="1">
      <alignment horizontal="right" vertical="center" wrapText="1"/>
    </xf>
    <xf numFmtId="0" fontId="57" fillId="0" borderId="0" xfId="0" applyFont="1" applyAlignment="1">
      <alignment horizontal="center"/>
    </xf>
    <xf numFmtId="0" fontId="10" fillId="0" borderId="0" xfId="0" applyNumberFormat="1" applyFont="1" applyAlignment="1">
      <alignment horizontal="left" vertical="top" wrapText="1"/>
    </xf>
    <xf numFmtId="0" fontId="56" fillId="0" borderId="0" xfId="0" applyFont="1" applyAlignment="1">
      <alignment horizontal="center"/>
    </xf>
    <xf numFmtId="0" fontId="57" fillId="0" borderId="0" xfId="0" applyFont="1" applyAlignment="1">
      <alignment horizontal="center"/>
    </xf>
    <xf numFmtId="164" fontId="15" fillId="0" borderId="20" xfId="0" applyNumberFormat="1" applyFont="1" applyBorder="1" applyAlignment="1">
      <alignment horizontal="right" vertical="center" wrapText="1"/>
    </xf>
    <xf numFmtId="164" fontId="16" fillId="0" borderId="12" xfId="0" applyNumberFormat="1" applyFont="1" applyBorder="1" applyAlignment="1">
      <alignment horizontal="right" vertical="center" wrapText="1"/>
    </xf>
    <xf numFmtId="164" fontId="58" fillId="0" borderId="21" xfId="0" applyNumberFormat="1" applyFont="1" applyFill="1" applyBorder="1" applyAlignment="1">
      <alignment horizontal="right" vertical="center" wrapText="1"/>
    </xf>
    <xf numFmtId="164" fontId="13" fillId="0" borderId="12" xfId="0" applyNumberFormat="1" applyFont="1" applyBorder="1" applyAlignment="1">
      <alignment horizontal="right" vertical="center" wrapText="1"/>
    </xf>
    <xf numFmtId="164" fontId="15" fillId="0" borderId="12" xfId="0" applyNumberFormat="1" applyFont="1" applyFill="1" applyBorder="1" applyAlignment="1">
      <alignment horizontal="right" vertical="center" wrapText="1"/>
    </xf>
    <xf numFmtId="164" fontId="14" fillId="0" borderId="21" xfId="0" applyNumberFormat="1" applyFont="1" applyFill="1" applyBorder="1" applyAlignment="1">
      <alignment horizontal="right" vertical="center" wrapText="1"/>
    </xf>
    <xf numFmtId="164" fontId="14" fillId="0" borderId="12" xfId="0" applyNumberFormat="1" applyFont="1" applyFill="1" applyBorder="1" applyAlignment="1">
      <alignment horizontal="right" vertical="center" wrapText="1"/>
    </xf>
    <xf numFmtId="164" fontId="16" fillId="0" borderId="12" xfId="0" applyNumberFormat="1" applyFont="1" applyFill="1" applyBorder="1" applyAlignment="1">
      <alignment horizontal="right" vertical="center" wrapText="1"/>
    </xf>
    <xf numFmtId="164" fontId="58" fillId="0" borderId="12" xfId="0" applyNumberFormat="1" applyFont="1" applyBorder="1" applyAlignment="1">
      <alignment horizontal="right" vertical="center" wrapText="1"/>
    </xf>
    <xf numFmtId="164" fontId="15" fillId="0" borderId="22" xfId="0" applyNumberFormat="1" applyFont="1" applyBorder="1" applyAlignment="1">
      <alignment horizontal="right" vertical="center" wrapText="1"/>
    </xf>
    <xf numFmtId="164" fontId="15" fillId="0" borderId="23" xfId="0" applyNumberFormat="1" applyFont="1" applyFill="1" applyBorder="1" applyAlignment="1">
      <alignment horizontal="right" vertical="center" wrapText="1"/>
    </xf>
    <xf numFmtId="164" fontId="15" fillId="0" borderId="22" xfId="0" applyNumberFormat="1" applyFont="1" applyFill="1" applyBorder="1" applyAlignment="1">
      <alignment horizontal="right" vertical="center" wrapText="1"/>
    </xf>
    <xf numFmtId="164" fontId="15" fillId="0" borderId="23" xfId="0" applyNumberFormat="1" applyFont="1" applyBorder="1" applyAlignment="1">
      <alignment horizontal="right" vertical="center" wrapText="1"/>
    </xf>
    <xf numFmtId="164" fontId="14" fillId="0" borderId="22" xfId="0" applyNumberFormat="1" applyFont="1" applyFill="1" applyBorder="1" applyAlignment="1">
      <alignment horizontal="right" vertical="center" wrapText="1"/>
    </xf>
    <xf numFmtId="164" fontId="58" fillId="0" borderId="12" xfId="0" applyNumberFormat="1" applyFont="1" applyFill="1" applyBorder="1" applyAlignment="1">
      <alignment horizontal="right" vertical="center" wrapText="1"/>
    </xf>
    <xf numFmtId="0" fontId="16" fillId="0" borderId="13" xfId="0" applyFont="1" applyBorder="1" applyAlignment="1">
      <alignment horizontal="center" vertic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95250</xdr:rowOff>
    </xdr:from>
    <xdr:to>
      <xdr:col>1</xdr:col>
      <xdr:colOff>2057400</xdr:colOff>
      <xdr:row>1</xdr:row>
      <xdr:rowOff>333375</xdr:rowOff>
    </xdr:to>
    <xdr:pic>
      <xdr:nvPicPr>
        <xdr:cNvPr id="1" name="Picture 15"/>
        <xdr:cNvPicPr preferRelativeResize="1">
          <a:picLocks noChangeAspect="1"/>
        </xdr:cNvPicPr>
      </xdr:nvPicPr>
      <xdr:blipFill>
        <a:blip r:embed="rId1"/>
        <a:stretch>
          <a:fillRect/>
        </a:stretch>
      </xdr:blipFill>
      <xdr:spPr>
        <a:xfrm>
          <a:off x="228600" y="95250"/>
          <a:ext cx="203835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47625</xdr:rowOff>
    </xdr:from>
    <xdr:to>
      <xdr:col>1</xdr:col>
      <xdr:colOff>2047875</xdr:colOff>
      <xdr:row>0</xdr:row>
      <xdr:rowOff>752475</xdr:rowOff>
    </xdr:to>
    <xdr:pic>
      <xdr:nvPicPr>
        <xdr:cNvPr id="1" name="Picture 15"/>
        <xdr:cNvPicPr preferRelativeResize="1">
          <a:picLocks noChangeAspect="1"/>
        </xdr:cNvPicPr>
      </xdr:nvPicPr>
      <xdr:blipFill>
        <a:blip r:embed="rId1"/>
        <a:stretch>
          <a:fillRect/>
        </a:stretch>
      </xdr:blipFill>
      <xdr:spPr>
        <a:xfrm>
          <a:off x="400050" y="47625"/>
          <a:ext cx="204787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0</xdr:rowOff>
    </xdr:from>
    <xdr:to>
      <xdr:col>1</xdr:col>
      <xdr:colOff>1371600</xdr:colOff>
      <xdr:row>1</xdr:row>
      <xdr:rowOff>514350</xdr:rowOff>
    </xdr:to>
    <xdr:pic>
      <xdr:nvPicPr>
        <xdr:cNvPr id="1" name="Picture 15"/>
        <xdr:cNvPicPr preferRelativeResize="1">
          <a:picLocks noChangeAspect="1"/>
        </xdr:cNvPicPr>
      </xdr:nvPicPr>
      <xdr:blipFill>
        <a:blip r:embed="rId1"/>
        <a:stretch>
          <a:fillRect/>
        </a:stretch>
      </xdr:blipFill>
      <xdr:spPr>
        <a:xfrm>
          <a:off x="190500" y="0"/>
          <a:ext cx="203835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N1400033\AppData\Local\Temp\Rar$DIb0.896\Dane_zrodlowe_1HY_2015_G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RONA TYTUŁOWA"/>
      <sheetName val="przekształcenia_nieakt"/>
      <sheetName val="Wybrane dane_GK"/>
      <sheetName val="RZiS skons"/>
      <sheetName val="OCI_skons"/>
      <sheetName val="Spr. z syt. finansowej"/>
      <sheetName val="Zest. KW skons"/>
      <sheetName val="CF_skons"/>
      <sheetName val="Inf dod do cash flow"/>
      <sheetName val="Informacje ogólne"/>
      <sheetName val="0.Kursy walut (2)"/>
      <sheetName val="Seg branz"/>
      <sheetName val="Seg geogr"/>
      <sheetName val="Prz i kosz ods"/>
      <sheetName val="Prz i kos prow"/>
      <sheetName val="6.Dywidendy"/>
      <sheetName val="Instr.fin.-WG"/>
      <sheetName val="Wynik na PW"/>
      <sheetName val="8.Wynik na PW"/>
      <sheetName val="9.Poz.przych i koszty op."/>
      <sheetName val="10.Odpis aktual"/>
      <sheetName val="11.Koszty admin-wynagr"/>
      <sheetName val="12.Podatek"/>
      <sheetName val="13.Zysk na akcje"/>
      <sheetName val="15.Kasa w BC"/>
      <sheetName val="16.Należ od banków"/>
      <sheetName val="17.A Fin do obrotu"/>
      <sheetName val="18.Pochodne "/>
      <sheetName val="19.Rach_zab"/>
      <sheetName val="20.Poz instr fin"/>
      <sheetName val="21.Kredyty_kl"/>
      <sheetName val="Leasing finansowy"/>
      <sheetName val="22.reklas"/>
      <sheetName val="22.Inw PW"/>
      <sheetName val="PW do sprzedaży i zapadaln"/>
      <sheetName val="23.UTZ"/>
      <sheetName val="24.Inw. w j st"/>
      <sheetName val="MSSF 10,11 i 12"/>
      <sheetName val="25 aktywa i Z. przezn do sprzed"/>
      <sheetName val="13.Udziały w zyskach jedn podp"/>
      <sheetName val="15.Zysk na akcje"/>
      <sheetName val="17.Kasa w BC"/>
      <sheetName val="leas_fin"/>
      <sheetName val="26.Zapasy"/>
      <sheetName val="27.Wartości niematerialne"/>
      <sheetName val="27.Rzeczowe akt.trw"/>
      <sheetName val="28.Inne aktywa"/>
      <sheetName val="29.Zobow wobec BC"/>
      <sheetName val="30.Zobow wobec innych bankow"/>
      <sheetName val="Leasing operacyjny (2)"/>
      <sheetName val="29.Zobow wobec BC (2)"/>
      <sheetName val="28.Zobow wobec bankow"/>
      <sheetName val="29.Zob wobec klientow"/>
      <sheetName val="30.zobowiązania ubezpieczeniowe"/>
      <sheetName val="31.Zobowiązania z tytułu emisji"/>
      <sheetName val="32.zobowiazania podporządkowane"/>
      <sheetName val="33.Pozost.zobow"/>
      <sheetName val="34.Rezerwy"/>
      <sheetName val="33.Zob z tyt emisji PW"/>
      <sheetName val="34.zobowiazania podporządkowane"/>
      <sheetName val="37.Poz.kapitały"/>
      <sheetName val="35.Kapitały"/>
      <sheetName val="Poz.kapitały"/>
      <sheetName val="36.1 Zobow.warunkowe"/>
      <sheetName val="36.2,3,4,5 Potencjalne zobow"/>
      <sheetName val="39.TR budżet"/>
      <sheetName val="SP+wynagrodzenia"/>
      <sheetName val="45.Trans z podmiotami pow"/>
      <sheetName val="49.WG A i zob finans 1"/>
      <sheetName val="transakcje ze SP"/>
      <sheetName val="49.WG A i zob finans"/>
      <sheetName val="Kompensowanie (2)"/>
      <sheetName val="Kompensowanie"/>
      <sheetName val="Ryzyko kredytowe"/>
      <sheetName val="forbearance"/>
      <sheetName val="Ryzyko rynkowe"/>
      <sheetName val="Wymogi kapitałowe"/>
      <sheetName val="54.Koncentracja ryz kred"/>
      <sheetName val="Ryzyko kred i rynk"/>
      <sheetName val="Koncentracja wg grup+przetermin"/>
      <sheetName val="płynność bilansowa"/>
      <sheetName val="300609_RZiS"/>
      <sheetName val="300609_Bilans"/>
      <sheetName val="300609_seg_geogr"/>
      <sheetName val="306008_RZiS"/>
      <sheetName val="300608_seg geogr"/>
      <sheetName val="311208_Bilans"/>
      <sheetName val="pakietowa sprzedaz wierzytelnos"/>
      <sheetName val="31.12"/>
      <sheetName val="31.12 (2)"/>
      <sheetName val="do spr - szacunki"/>
      <sheetName val="przekształcenia"/>
      <sheetName val="CHF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3:F49"/>
  <sheetViews>
    <sheetView showGridLines="0" tabSelected="1" zoomScale="85" zoomScaleNormal="85" zoomScaleSheetLayoutView="100" workbookViewId="0" topLeftCell="A1">
      <selection activeCell="H6" sqref="H6"/>
    </sheetView>
  </sheetViews>
  <sheetFormatPr defaultColWidth="9" defaultRowHeight="18" customHeight="1"/>
  <cols>
    <col min="1" max="1" width="2.19921875" style="1" customWidth="1"/>
    <col min="2" max="2" width="59.8984375" style="1" customWidth="1"/>
    <col min="3" max="3" width="16.296875" style="1" customWidth="1"/>
    <col min="4" max="6" width="16.09765625" style="1" customWidth="1"/>
    <col min="7" max="7" width="9" style="1" customWidth="1"/>
    <col min="8" max="8" width="14.8984375" style="1" customWidth="1"/>
    <col min="9" max="18" width="9" style="1" customWidth="1"/>
    <col min="19" max="19" width="8.8984375" style="1" customWidth="1"/>
    <col min="20" max="16384" width="9" style="1" customWidth="1"/>
  </cols>
  <sheetData>
    <row r="1" ht="36.75" customHeight="1"/>
    <row r="2" ht="30.75" customHeight="1"/>
    <row r="3" spans="2:6" ht="18" customHeight="1">
      <c r="B3" s="75" t="s">
        <v>60</v>
      </c>
      <c r="C3" s="75"/>
      <c r="D3" s="75"/>
      <c r="E3" s="75"/>
      <c r="F3" s="75"/>
    </row>
    <row r="4" spans="2:6" ht="13.5" customHeight="1">
      <c r="B4" s="76" t="s">
        <v>87</v>
      </c>
      <c r="C4" s="76"/>
      <c r="D4" s="76"/>
      <c r="E4" s="76"/>
      <c r="F4" s="76"/>
    </row>
    <row r="5" spans="2:6" ht="13.5" customHeight="1" thickBot="1">
      <c r="B5" s="33"/>
      <c r="C5" s="73"/>
      <c r="D5" s="33"/>
      <c r="E5" s="73"/>
      <c r="F5" s="33"/>
    </row>
    <row r="6" spans="3:6" ht="50.25" customHeight="1" thickBot="1">
      <c r="C6" s="92" t="s">
        <v>95</v>
      </c>
      <c r="D6" s="92" t="s">
        <v>88</v>
      </c>
      <c r="E6" s="92" t="s">
        <v>96</v>
      </c>
      <c r="F6" s="92" t="s">
        <v>89</v>
      </c>
    </row>
    <row r="7" spans="2:6" ht="18" customHeight="1">
      <c r="B7" s="3" t="s">
        <v>0</v>
      </c>
      <c r="C7" s="77">
        <f>D7-M7</f>
        <v>4788132</v>
      </c>
      <c r="D7" s="77">
        <v>4788132</v>
      </c>
      <c r="E7" s="77">
        <f>F7-N7</f>
        <v>5244639</v>
      </c>
      <c r="F7" s="77">
        <v>5244639</v>
      </c>
    </row>
    <row r="8" spans="2:6" ht="18" customHeight="1" thickBot="1">
      <c r="B8" s="5" t="s">
        <v>1</v>
      </c>
      <c r="C8" s="68">
        <f>D8-M8</f>
        <v>-1434032</v>
      </c>
      <c r="D8" s="68">
        <v>-1434032</v>
      </c>
      <c r="E8" s="68">
        <f>F8-N8</f>
        <v>-1565777</v>
      </c>
      <c r="F8" s="68">
        <v>-1565777</v>
      </c>
    </row>
    <row r="9" spans="2:6" ht="18" customHeight="1" thickBot="1">
      <c r="B9" s="46" t="s">
        <v>2</v>
      </c>
      <c r="C9" s="85">
        <f>SUM(C7:C8)</f>
        <v>3354100</v>
      </c>
      <c r="D9" s="78">
        <v>3354100</v>
      </c>
      <c r="E9" s="85">
        <f>SUM(E7:E8)</f>
        <v>3678862</v>
      </c>
      <c r="F9" s="78">
        <v>3678862</v>
      </c>
    </row>
    <row r="10" spans="2:6" ht="18" customHeight="1">
      <c r="B10" s="5" t="s">
        <v>3</v>
      </c>
      <c r="C10" s="86">
        <f>D10-M10</f>
        <v>1805354</v>
      </c>
      <c r="D10" s="86">
        <v>1805354</v>
      </c>
      <c r="E10" s="86">
        <f>F10-N10</f>
        <v>1991495</v>
      </c>
      <c r="F10" s="68">
        <v>1991495</v>
      </c>
    </row>
    <row r="11" spans="2:6" ht="18" customHeight="1" thickBot="1">
      <c r="B11" s="5" t="s">
        <v>4</v>
      </c>
      <c r="C11" s="87">
        <f>D11-M11</f>
        <v>-368822</v>
      </c>
      <c r="D11" s="87">
        <v>-368822</v>
      </c>
      <c r="E11" s="87">
        <f>F11-N11</f>
        <v>-502466</v>
      </c>
      <c r="F11" s="69">
        <v>-502466</v>
      </c>
    </row>
    <row r="12" spans="2:6" ht="18" customHeight="1" thickBot="1">
      <c r="B12" s="46" t="s">
        <v>5</v>
      </c>
      <c r="C12" s="85">
        <f>SUM(C10:C11)</f>
        <v>1436532</v>
      </c>
      <c r="D12" s="78">
        <v>1436532</v>
      </c>
      <c r="E12" s="85">
        <f>SUM(E10:E11)</f>
        <v>1489029</v>
      </c>
      <c r="F12" s="78">
        <v>1489029</v>
      </c>
    </row>
    <row r="13" spans="2:6" ht="18" customHeight="1">
      <c r="B13" s="5" t="s">
        <v>6</v>
      </c>
      <c r="C13" s="88">
        <f>D13-M13</f>
        <v>9676</v>
      </c>
      <c r="D13" s="88">
        <v>9676</v>
      </c>
      <c r="E13" s="88">
        <f>F13-N13</f>
        <v>6091</v>
      </c>
      <c r="F13" s="69">
        <v>6091</v>
      </c>
    </row>
    <row r="14" spans="2:6" ht="18" customHeight="1">
      <c r="B14" s="5" t="s">
        <v>7</v>
      </c>
      <c r="C14" s="68">
        <f>D14-M14</f>
        <v>8871</v>
      </c>
      <c r="D14" s="68">
        <v>8871</v>
      </c>
      <c r="E14" s="69">
        <f>F14-N14</f>
        <v>52963</v>
      </c>
      <c r="F14" s="68">
        <v>52963</v>
      </c>
    </row>
    <row r="15" spans="2:6" ht="18" customHeight="1">
      <c r="B15" s="5" t="s">
        <v>8</v>
      </c>
      <c r="C15" s="68">
        <f>D15-M15</f>
        <v>69353</v>
      </c>
      <c r="D15" s="68">
        <v>69353</v>
      </c>
      <c r="E15" s="69">
        <f>F15-N15</f>
        <v>38546</v>
      </c>
      <c r="F15" s="68">
        <v>38546</v>
      </c>
    </row>
    <row r="16" spans="2:6" ht="18" customHeight="1">
      <c r="B16" s="5" t="s">
        <v>9</v>
      </c>
      <c r="C16" s="68">
        <f>D16-M16</f>
        <v>166688</v>
      </c>
      <c r="D16" s="68">
        <v>166688</v>
      </c>
      <c r="E16" s="69">
        <f>F16-N16</f>
        <v>135421</v>
      </c>
      <c r="F16" s="68">
        <v>135421</v>
      </c>
    </row>
    <row r="17" spans="2:6" ht="18" customHeight="1">
      <c r="B17" s="5" t="s">
        <v>10</v>
      </c>
      <c r="C17" s="68">
        <f>D17-M17</f>
        <v>273990</v>
      </c>
      <c r="D17" s="68">
        <v>273990</v>
      </c>
      <c r="E17" s="69">
        <f>F17-N17</f>
        <v>273594</v>
      </c>
      <c r="F17" s="68">
        <v>273594</v>
      </c>
    </row>
    <row r="18" spans="2:6" ht="18" customHeight="1" thickBot="1">
      <c r="B18" s="5" t="s">
        <v>11</v>
      </c>
      <c r="C18" s="89">
        <f>D18-M18</f>
        <v>-144087</v>
      </c>
      <c r="D18" s="89">
        <v>-144087</v>
      </c>
      <c r="E18" s="89">
        <f>F18-N18</f>
        <v>-175946</v>
      </c>
      <c r="F18" s="68">
        <v>-175946</v>
      </c>
    </row>
    <row r="19" spans="2:6" ht="18" customHeight="1" thickBot="1">
      <c r="B19" s="46" t="s">
        <v>12</v>
      </c>
      <c r="C19" s="85">
        <f>SUM(C17:C18)</f>
        <v>129903</v>
      </c>
      <c r="D19" s="78">
        <v>129903</v>
      </c>
      <c r="E19" s="85">
        <f>SUM(E17:E18)</f>
        <v>97648</v>
      </c>
      <c r="F19" s="78">
        <v>97648</v>
      </c>
    </row>
    <row r="20" spans="2:6" ht="18" customHeight="1">
      <c r="B20" s="5" t="s">
        <v>13</v>
      </c>
      <c r="C20" s="90">
        <f>D20-M20</f>
        <v>-748649</v>
      </c>
      <c r="D20" s="90">
        <v>-748649</v>
      </c>
      <c r="E20" s="90">
        <f>F20-N20</f>
        <v>-971141</v>
      </c>
      <c r="F20" s="90">
        <v>-971141</v>
      </c>
    </row>
    <row r="21" spans="2:6" ht="18" customHeight="1" thickBot="1">
      <c r="B21" s="5" t="s">
        <v>14</v>
      </c>
      <c r="C21" s="89">
        <f>D21-M21</f>
        <v>-2777087</v>
      </c>
      <c r="D21" s="89">
        <v>-2777087</v>
      </c>
      <c r="E21" s="87">
        <f>'[1]11.Koszty admin-wynagr'!E15</f>
        <v>0</v>
      </c>
      <c r="F21" s="89">
        <v>-2468514</v>
      </c>
    </row>
    <row r="22" spans="2:6" ht="18" customHeight="1" thickBot="1">
      <c r="B22" s="46" t="s">
        <v>15</v>
      </c>
      <c r="C22" s="85">
        <f>C9+C12+SUM(C13:C16)+C19+C20+C21</f>
        <v>1649387</v>
      </c>
      <c r="D22" s="78">
        <v>1649387</v>
      </c>
      <c r="E22" s="91">
        <f>E9+E12+SUM(E13:E16)+E19+E20+E21</f>
        <v>4527419</v>
      </c>
      <c r="F22" s="78">
        <v>2058905</v>
      </c>
    </row>
    <row r="23" spans="2:6" ht="18" customHeight="1" thickBot="1">
      <c r="B23" s="5" t="s">
        <v>16</v>
      </c>
      <c r="C23" s="81">
        <f>D23-M23</f>
        <v>15823</v>
      </c>
      <c r="D23" s="81">
        <v>15823</v>
      </c>
      <c r="E23" s="81">
        <f>F23-N23</f>
        <v>7313</v>
      </c>
      <c r="F23" s="81">
        <v>7313</v>
      </c>
    </row>
    <row r="24" spans="2:6" ht="18" customHeight="1" thickBot="1">
      <c r="B24" s="46" t="s">
        <v>17</v>
      </c>
      <c r="C24" s="85">
        <f>C22+C23</f>
        <v>1665210</v>
      </c>
      <c r="D24" s="80">
        <v>1665210</v>
      </c>
      <c r="E24" s="91">
        <f>E22+E23</f>
        <v>4534732</v>
      </c>
      <c r="F24" s="80">
        <v>2066218</v>
      </c>
    </row>
    <row r="25" spans="2:6" ht="18" customHeight="1" thickBot="1">
      <c r="B25" s="5" t="s">
        <v>18</v>
      </c>
      <c r="C25" s="81">
        <f>D25-M25</f>
        <v>-327827</v>
      </c>
      <c r="D25" s="81">
        <v>-327827</v>
      </c>
      <c r="E25" s="81">
        <f>F25-N25</f>
        <v>-417606</v>
      </c>
      <c r="F25" s="81">
        <v>-417606</v>
      </c>
    </row>
    <row r="26" spans="2:6" ht="25.5" customHeight="1" thickBot="1">
      <c r="B26" s="46" t="s">
        <v>19</v>
      </c>
      <c r="C26" s="81">
        <f>D26-M26</f>
        <v>1337383</v>
      </c>
      <c r="D26" s="78">
        <v>1337383</v>
      </c>
      <c r="E26" s="81">
        <f>F26-N26</f>
        <v>1648612</v>
      </c>
      <c r="F26" s="78">
        <v>1648612</v>
      </c>
    </row>
    <row r="27" spans="2:6" ht="18" customHeight="1" thickBot="1">
      <c r="B27" s="5" t="s">
        <v>20</v>
      </c>
      <c r="C27" s="82">
        <f>D27-M27</f>
        <v>-12676</v>
      </c>
      <c r="D27" s="83">
        <v>-12676</v>
      </c>
      <c r="E27" s="82">
        <f>F27-N27</f>
        <v>-9516</v>
      </c>
      <c r="F27" s="83">
        <v>-9516</v>
      </c>
    </row>
    <row r="28" spans="2:6" ht="18" customHeight="1" thickBot="1">
      <c r="B28" s="46" t="s">
        <v>21</v>
      </c>
      <c r="C28" s="79">
        <f>C26-C27</f>
        <v>1350059</v>
      </c>
      <c r="D28" s="84">
        <v>1350059</v>
      </c>
      <c r="E28" s="79">
        <f>E26-E27</f>
        <v>1658128</v>
      </c>
      <c r="F28" s="84">
        <v>1658128</v>
      </c>
    </row>
    <row r="29" spans="2:6" ht="27" customHeight="1">
      <c r="B29" s="74"/>
      <c r="C29" s="74"/>
      <c r="D29" s="74"/>
      <c r="E29" s="74"/>
      <c r="F29" s="74"/>
    </row>
    <row r="30" spans="2:6" ht="13.5" customHeight="1">
      <c r="B30" s="53"/>
      <c r="C30" s="53"/>
      <c r="D30" s="53"/>
      <c r="E30" s="53"/>
      <c r="F30" s="53"/>
    </row>
    <row r="31" spans="2:6" ht="64.5" customHeight="1">
      <c r="B31" s="74" t="s">
        <v>90</v>
      </c>
      <c r="C31" s="74"/>
      <c r="D31" s="74"/>
      <c r="E31" s="74"/>
      <c r="F31" s="74"/>
    </row>
    <row r="32" spans="2:6" ht="18" customHeight="1">
      <c r="B32" s="5"/>
      <c r="C32" s="5"/>
      <c r="D32" s="8"/>
      <c r="E32" s="8"/>
      <c r="F32" s="8"/>
    </row>
    <row r="33" spans="2:6" ht="18" customHeight="1">
      <c r="B33" s="5"/>
      <c r="C33" s="5"/>
      <c r="D33" s="9"/>
      <c r="E33" s="9"/>
      <c r="F33" s="9"/>
    </row>
    <row r="34" spans="2:6" ht="18" customHeight="1">
      <c r="B34" s="5"/>
      <c r="C34" s="5"/>
      <c r="D34" s="9"/>
      <c r="E34" s="9"/>
      <c r="F34" s="9"/>
    </row>
    <row r="36" spans="2:6" ht="18" customHeight="1">
      <c r="B36" s="2"/>
      <c r="C36" s="2"/>
      <c r="D36" s="10"/>
      <c r="E36" s="10"/>
      <c r="F36" s="10"/>
    </row>
    <row r="37" spans="2:5" ht="18" customHeight="1">
      <c r="B37" s="39"/>
      <c r="C37" s="39"/>
      <c r="D37" s="39"/>
      <c r="E37" s="39"/>
    </row>
    <row r="38" spans="4:6" ht="18" customHeight="1">
      <c r="D38" s="10"/>
      <c r="E38" s="10"/>
      <c r="F38" s="10"/>
    </row>
    <row r="41" spans="2:6" ht="18" customHeight="1">
      <c r="B41" s="5"/>
      <c r="C41" s="5"/>
      <c r="D41" s="7"/>
      <c r="E41" s="7"/>
      <c r="F41" s="7"/>
    </row>
    <row r="42" spans="2:6" ht="18" customHeight="1">
      <c r="B42" s="5"/>
      <c r="C42" s="5"/>
      <c r="D42" s="7"/>
      <c r="E42" s="7"/>
      <c r="F42" s="7"/>
    </row>
    <row r="47" spans="2:6" ht="18" customHeight="1">
      <c r="B47" s="11"/>
      <c r="C47" s="11"/>
      <c r="D47" s="11"/>
      <c r="E47" s="11"/>
      <c r="F47" s="11"/>
    </row>
    <row r="48" spans="2:6" ht="18" customHeight="1">
      <c r="B48" s="11"/>
      <c r="C48" s="11"/>
      <c r="D48" s="11"/>
      <c r="E48" s="11"/>
      <c r="F48" s="11"/>
    </row>
    <row r="49" spans="2:6" ht="18" customHeight="1">
      <c r="B49" s="11"/>
      <c r="C49" s="11"/>
      <c r="D49" s="11"/>
      <c r="E49" s="11"/>
      <c r="F49" s="11"/>
    </row>
  </sheetData>
  <sheetProtection/>
  <mergeCells count="4">
    <mergeCell ref="B31:F31"/>
    <mergeCell ref="B3:F3"/>
    <mergeCell ref="B4:F4"/>
    <mergeCell ref="B29:F2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F56"/>
  <sheetViews>
    <sheetView showGridLines="0" zoomScale="85" zoomScaleNormal="85" zoomScaleSheetLayoutView="115" zoomScalePageLayoutView="0" workbookViewId="0" topLeftCell="A7">
      <selection activeCell="C7" sqref="C7:C51"/>
    </sheetView>
  </sheetViews>
  <sheetFormatPr defaultColWidth="9" defaultRowHeight="21" customHeight="1"/>
  <cols>
    <col min="1" max="1" width="4.19921875" style="1" customWidth="1"/>
    <col min="2" max="2" width="71.19921875" style="1" customWidth="1"/>
    <col min="3" max="5" width="15.59765625" style="1" customWidth="1"/>
    <col min="6" max="6" width="9" style="1" customWidth="1"/>
    <col min="7" max="7" width="15.3984375" style="1" customWidth="1"/>
    <col min="8" max="16384" width="9" style="1" customWidth="1"/>
  </cols>
  <sheetData>
    <row r="1" ht="60.75" customHeight="1">
      <c r="F1" s="12"/>
    </row>
    <row r="2" spans="2:4" ht="21" customHeight="1">
      <c r="B2" s="75" t="s">
        <v>59</v>
      </c>
      <c r="C2" s="75"/>
      <c r="D2" s="75"/>
    </row>
    <row r="3" spans="2:4" s="23" customFormat="1" ht="14.25" customHeight="1">
      <c r="B3" s="76" t="s">
        <v>91</v>
      </c>
      <c r="C3" s="76"/>
      <c r="D3" s="76"/>
    </row>
    <row r="4" spans="2:5" ht="9.75" customHeight="1" thickBot="1">
      <c r="B4" s="22"/>
      <c r="C4" s="22"/>
      <c r="D4" s="22"/>
      <c r="E4" s="22"/>
    </row>
    <row r="5" spans="2:4" ht="36" customHeight="1" thickBot="1">
      <c r="B5" s="13"/>
      <c r="C5" s="70" t="s">
        <v>92</v>
      </c>
      <c r="D5" s="70" t="s">
        <v>85</v>
      </c>
    </row>
    <row r="6" spans="2:4" ht="18" customHeight="1">
      <c r="B6" s="19" t="s">
        <v>22</v>
      </c>
      <c r="C6" s="19"/>
      <c r="D6" s="19"/>
    </row>
    <row r="7" spans="2:4" ht="18" customHeight="1">
      <c r="B7" s="14" t="s">
        <v>23</v>
      </c>
      <c r="C7" s="24">
        <v>11934626</v>
      </c>
      <c r="D7" s="24">
        <v>11738371</v>
      </c>
    </row>
    <row r="8" spans="2:4" ht="18" customHeight="1">
      <c r="B8" s="14" t="s">
        <v>24</v>
      </c>
      <c r="C8" s="24">
        <v>3673220</v>
      </c>
      <c r="D8" s="24">
        <v>2486686</v>
      </c>
    </row>
    <row r="9" spans="2:4" ht="18" customHeight="1">
      <c r="B9" s="14" t="s">
        <v>25</v>
      </c>
      <c r="C9" s="24">
        <v>1532183</v>
      </c>
      <c r="D9" s="24">
        <v>1924426</v>
      </c>
    </row>
    <row r="10" spans="2:4" ht="18" customHeight="1">
      <c r="B10" s="14" t="s">
        <v>26</v>
      </c>
      <c r="C10" s="24">
        <v>3976774</v>
      </c>
      <c r="D10" s="24">
        <v>5494822</v>
      </c>
    </row>
    <row r="11" spans="2:4" ht="32.25" customHeight="1">
      <c r="B11" s="14" t="s">
        <v>79</v>
      </c>
      <c r="C11" s="24">
        <v>13871079</v>
      </c>
      <c r="D11" s="24">
        <v>15723148</v>
      </c>
    </row>
    <row r="12" spans="2:4" ht="18" customHeight="1">
      <c r="B12" s="15" t="s">
        <v>27</v>
      </c>
      <c r="C12" s="25">
        <v>185336089</v>
      </c>
      <c r="D12" s="25">
        <v>179497384</v>
      </c>
    </row>
    <row r="13" spans="2:4" ht="18" customHeight="1">
      <c r="B13" s="14" t="s">
        <v>28</v>
      </c>
      <c r="C13" s="24">
        <v>25622254</v>
      </c>
      <c r="D13" s="24">
        <v>22279225</v>
      </c>
    </row>
    <row r="14" spans="2:4" ht="18" customHeight="1">
      <c r="B14" s="14" t="s">
        <v>73</v>
      </c>
      <c r="C14" s="24">
        <v>245247</v>
      </c>
      <c r="D14" s="24">
        <v>233358</v>
      </c>
    </row>
    <row r="15" spans="2:4" ht="18" customHeight="1">
      <c r="B15" s="15" t="s">
        <v>83</v>
      </c>
      <c r="C15" s="24">
        <v>205826</v>
      </c>
      <c r="D15" s="24">
        <v>322486</v>
      </c>
    </row>
    <row r="16" spans="2:4" ht="18" customHeight="1">
      <c r="B16" s="14" t="s">
        <v>29</v>
      </c>
      <c r="C16" s="24">
        <v>752331</v>
      </c>
      <c r="D16" s="24">
        <v>624992</v>
      </c>
    </row>
    <row r="17" spans="2:4" ht="18" customHeight="1">
      <c r="B17" s="14" t="s">
        <v>30</v>
      </c>
      <c r="C17" s="24">
        <v>258093</v>
      </c>
      <c r="D17" s="24">
        <v>237883</v>
      </c>
    </row>
    <row r="18" spans="2:4" ht="18" customHeight="1">
      <c r="B18" s="14" t="s">
        <v>31</v>
      </c>
      <c r="C18" s="24">
        <v>3228304</v>
      </c>
      <c r="D18" s="24">
        <v>3379501</v>
      </c>
    </row>
    <row r="19" spans="2:4" ht="18" customHeight="1">
      <c r="B19" s="14" t="s">
        <v>80</v>
      </c>
      <c r="C19" s="24">
        <v>2493423</v>
      </c>
      <c r="D19" s="24">
        <v>2653555</v>
      </c>
    </row>
    <row r="20" spans="2:4" s="16" customFormat="1" ht="18" customHeight="1">
      <c r="B20" s="17" t="s">
        <v>81</v>
      </c>
      <c r="C20" s="24">
        <v>132482</v>
      </c>
      <c r="D20" s="24">
        <v>129693</v>
      </c>
    </row>
    <row r="21" spans="2:4" ht="18" customHeight="1">
      <c r="B21" s="14" t="s">
        <v>33</v>
      </c>
      <c r="C21" s="24">
        <v>14475</v>
      </c>
      <c r="D21" s="24">
        <v>118810</v>
      </c>
    </row>
    <row r="22" spans="2:4" ht="18" customHeight="1">
      <c r="B22" s="14" t="s">
        <v>34</v>
      </c>
      <c r="C22" s="24">
        <v>964066</v>
      </c>
      <c r="D22" s="24">
        <v>863677</v>
      </c>
    </row>
    <row r="23" spans="2:4" ht="18" customHeight="1" thickBot="1">
      <c r="B23" s="14" t="s">
        <v>35</v>
      </c>
      <c r="C23" s="26">
        <v>1415637</v>
      </c>
      <c r="D23" s="26">
        <v>1122265</v>
      </c>
    </row>
    <row r="24" spans="2:4" ht="21" customHeight="1" thickBot="1">
      <c r="B24" s="45" t="s">
        <v>36</v>
      </c>
      <c r="C24" s="44">
        <v>255523627</v>
      </c>
      <c r="D24" s="44">
        <v>248700589</v>
      </c>
    </row>
    <row r="25" spans="2:4" ht="11.25" customHeight="1">
      <c r="B25" s="18"/>
      <c r="C25" s="30"/>
      <c r="D25" s="30"/>
    </row>
    <row r="26" spans="2:4" ht="17.25" customHeight="1">
      <c r="B26" s="19" t="s">
        <v>37</v>
      </c>
      <c r="C26" s="32"/>
      <c r="D26" s="32"/>
    </row>
    <row r="27" spans="2:4" ht="17.25" customHeight="1">
      <c r="B27" s="19" t="s">
        <v>38</v>
      </c>
      <c r="C27" s="32"/>
      <c r="D27" s="32"/>
    </row>
    <row r="28" spans="2:4" ht="17.25" customHeight="1">
      <c r="B28" s="14" t="s">
        <v>39</v>
      </c>
      <c r="C28" s="24">
        <v>4158</v>
      </c>
      <c r="D28" s="24">
        <v>4427</v>
      </c>
    </row>
    <row r="29" spans="2:4" ht="17.25" customHeight="1">
      <c r="B29" s="14" t="s">
        <v>40</v>
      </c>
      <c r="C29" s="24">
        <v>20101550</v>
      </c>
      <c r="D29" s="24">
        <v>19394482</v>
      </c>
    </row>
    <row r="30" spans="2:4" ht="17.25" customHeight="1">
      <c r="B30" s="14" t="s">
        <v>26</v>
      </c>
      <c r="C30" s="24">
        <v>5096870</v>
      </c>
      <c r="D30" s="24">
        <v>5545141</v>
      </c>
    </row>
    <row r="31" spans="2:4" ht="17.25" customHeight="1">
      <c r="B31" s="15" t="s">
        <v>41</v>
      </c>
      <c r="C31" s="24">
        <v>179137778</v>
      </c>
      <c r="D31" s="24">
        <v>174386766</v>
      </c>
    </row>
    <row r="32" spans="2:4" ht="17.25" customHeight="1">
      <c r="B32" s="15" t="s">
        <v>86</v>
      </c>
      <c r="C32" s="24">
        <v>2587180</v>
      </c>
      <c r="D32" s="24">
        <v>2679722</v>
      </c>
    </row>
    <row r="33" spans="2:4" ht="25.5" customHeight="1">
      <c r="B33" s="15" t="s">
        <v>84</v>
      </c>
      <c r="C33" s="24">
        <v>68553</v>
      </c>
      <c r="D33" s="24">
        <v>34964</v>
      </c>
    </row>
    <row r="34" spans="2:4" ht="17.25" customHeight="1">
      <c r="B34" s="14" t="s">
        <v>42</v>
      </c>
      <c r="C34" s="24">
        <v>14139104</v>
      </c>
      <c r="D34" s="24">
        <v>13300610</v>
      </c>
    </row>
    <row r="35" spans="2:4" ht="17.25" customHeight="1">
      <c r="B35" s="14" t="s">
        <v>43</v>
      </c>
      <c r="C35" s="24">
        <v>2521227</v>
      </c>
      <c r="D35" s="24">
        <v>2413985</v>
      </c>
    </row>
    <row r="36" spans="2:4" ht="17.25" customHeight="1">
      <c r="B36" s="14" t="s">
        <v>44</v>
      </c>
      <c r="C36" s="24">
        <v>2755385</v>
      </c>
      <c r="D36" s="24">
        <v>2964603</v>
      </c>
    </row>
    <row r="37" spans="2:4" ht="17.25" customHeight="1">
      <c r="B37" s="14" t="s">
        <v>45</v>
      </c>
      <c r="C37" s="25">
        <v>78987</v>
      </c>
      <c r="D37" s="25">
        <v>17453</v>
      </c>
    </row>
    <row r="38" spans="2:4" ht="17.25" customHeight="1">
      <c r="B38" s="14" t="s">
        <v>46</v>
      </c>
      <c r="C38" s="24">
        <v>26229</v>
      </c>
      <c r="D38" s="24">
        <v>29047</v>
      </c>
    </row>
    <row r="39" spans="2:4" ht="17.25" customHeight="1" thickBot="1">
      <c r="B39" s="14" t="s">
        <v>47</v>
      </c>
      <c r="C39" s="26">
        <v>275755</v>
      </c>
      <c r="D39" s="26">
        <v>323838</v>
      </c>
    </row>
    <row r="40" spans="2:4" ht="17.25" customHeight="1" thickBot="1">
      <c r="B40" s="45" t="s">
        <v>48</v>
      </c>
      <c r="C40" s="44">
        <v>226792776</v>
      </c>
      <c r="D40" s="44">
        <v>221085038</v>
      </c>
    </row>
    <row r="41" spans="2:4" ht="17.25" customHeight="1">
      <c r="B41" s="27" t="s">
        <v>49</v>
      </c>
      <c r="C41" s="36"/>
      <c r="D41" s="36"/>
    </row>
    <row r="42" spans="2:4" ht="17.25" customHeight="1">
      <c r="B42" s="14" t="s">
        <v>50</v>
      </c>
      <c r="C42" s="24">
        <v>1250000</v>
      </c>
      <c r="D42" s="24">
        <v>1250000</v>
      </c>
    </row>
    <row r="43" spans="2:4" ht="17.25" customHeight="1">
      <c r="B43" s="14" t="s">
        <v>51</v>
      </c>
      <c r="C43" s="24">
        <v>25140091</v>
      </c>
      <c r="D43" s="24">
        <v>23374794</v>
      </c>
    </row>
    <row r="44" spans="2:4" ht="17.25" customHeight="1">
      <c r="B44" s="14" t="s">
        <v>52</v>
      </c>
      <c r="C44" s="4">
        <v>-208991</v>
      </c>
      <c r="D44" s="4">
        <v>-192692</v>
      </c>
    </row>
    <row r="45" spans="2:4" ht="17.25" customHeight="1">
      <c r="B45" s="14" t="s">
        <v>53</v>
      </c>
      <c r="C45" s="4">
        <v>1222413</v>
      </c>
      <c r="D45" s="4">
        <v>-60658</v>
      </c>
    </row>
    <row r="46" spans="2:5" ht="17.25" customHeight="1">
      <c r="B46" s="14" t="s">
        <v>54</v>
      </c>
      <c r="C46" s="24">
        <v>1350059</v>
      </c>
      <c r="D46" s="24">
        <v>3254122</v>
      </c>
      <c r="E46" s="6"/>
    </row>
    <row r="47" spans="2:4" ht="17.25" customHeight="1">
      <c r="B47" s="19" t="s">
        <v>55</v>
      </c>
      <c r="C47" s="28">
        <v>28753572</v>
      </c>
      <c r="D47" s="28">
        <v>27625566</v>
      </c>
    </row>
    <row r="48" spans="2:5" ht="17.25" customHeight="1" thickBot="1">
      <c r="B48" s="14" t="s">
        <v>82</v>
      </c>
      <c r="C48" s="4">
        <v>-22721</v>
      </c>
      <c r="D48" s="4">
        <v>-10015</v>
      </c>
      <c r="E48" s="37"/>
    </row>
    <row r="49" spans="2:5" ht="17.25" customHeight="1" thickBot="1">
      <c r="B49" s="45" t="s">
        <v>56</v>
      </c>
      <c r="C49" s="44">
        <v>28730851</v>
      </c>
      <c r="D49" s="44">
        <v>27615551</v>
      </c>
      <c r="E49" s="20"/>
    </row>
    <row r="50" spans="2:4" ht="17.25" customHeight="1" thickBot="1">
      <c r="B50" s="45" t="s">
        <v>57</v>
      </c>
      <c r="C50" s="44">
        <v>255523627</v>
      </c>
      <c r="D50" s="44">
        <v>248700589</v>
      </c>
    </row>
    <row r="51" spans="2:4" ht="17.25" customHeight="1">
      <c r="B51" s="21" t="s">
        <v>58</v>
      </c>
      <c r="C51" s="29">
        <v>0.13880122315833385</v>
      </c>
      <c r="D51" s="29">
        <v>0.1296</v>
      </c>
    </row>
    <row r="52" spans="2:5" ht="27.75" customHeight="1">
      <c r="B52" s="74"/>
      <c r="C52" s="74"/>
      <c r="D52" s="74"/>
      <c r="E52" s="74"/>
    </row>
    <row r="53" ht="11.25" customHeight="1"/>
    <row r="54" spans="2:5" ht="48.75" customHeight="1">
      <c r="B54" s="74" t="s">
        <v>93</v>
      </c>
      <c r="C54" s="74"/>
      <c r="D54" s="74"/>
      <c r="E54" s="74"/>
    </row>
    <row r="55" ht="21" customHeight="1">
      <c r="B55" s="11"/>
    </row>
    <row r="56" ht="21" customHeight="1">
      <c r="B56" s="11"/>
    </row>
  </sheetData>
  <sheetProtection/>
  <mergeCells count="4">
    <mergeCell ref="B2:D2"/>
    <mergeCell ref="B3:D3"/>
    <mergeCell ref="B52:E52"/>
    <mergeCell ref="B54:E54"/>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5" r:id="rId2"/>
  <colBreaks count="1" manualBreakCount="1">
    <brk id="4"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3:F35"/>
  <sheetViews>
    <sheetView showGridLines="0" zoomScale="85" zoomScaleNormal="85" zoomScaleSheetLayoutView="100" workbookViewId="0" topLeftCell="A1">
      <selection activeCell="G16" sqref="G16"/>
    </sheetView>
  </sheetViews>
  <sheetFormatPr defaultColWidth="9" defaultRowHeight="14.25"/>
  <cols>
    <col min="1" max="1" width="9" style="40" customWidth="1"/>
    <col min="2" max="2" width="61.3984375" style="40" customWidth="1"/>
    <col min="3" max="4" width="17.8984375" style="41" customWidth="1"/>
    <col min="5" max="5" width="14.8984375" style="42" customWidth="1"/>
    <col min="6" max="6" width="8.59765625" style="42" bestFit="1" customWidth="1"/>
    <col min="7" max="7" width="8.3984375" style="40" bestFit="1" customWidth="1"/>
    <col min="8" max="16384" width="9" style="40" customWidth="1"/>
  </cols>
  <sheetData>
    <row r="1" ht="14.25"/>
    <row r="2" ht="42.75" customHeight="1"/>
    <row r="3" spans="2:6" ht="33.75" customHeight="1">
      <c r="B3" s="75" t="s">
        <v>63</v>
      </c>
      <c r="C3" s="75"/>
      <c r="D3" s="75"/>
      <c r="E3" s="34"/>
      <c r="F3" s="34"/>
    </row>
    <row r="4" spans="2:6" ht="14.25">
      <c r="B4" s="76" t="s">
        <v>94</v>
      </c>
      <c r="C4" s="76"/>
      <c r="D4" s="76"/>
      <c r="E4" s="35"/>
      <c r="F4" s="35"/>
    </row>
    <row r="5" ht="15" thickBot="1"/>
    <row r="6" spans="2:6" ht="42.75" customHeight="1" thickBot="1">
      <c r="B6" s="47" t="s">
        <v>62</v>
      </c>
      <c r="C6" s="70" t="s">
        <v>88</v>
      </c>
      <c r="D6" s="70" t="s">
        <v>89</v>
      </c>
      <c r="E6" s="40"/>
      <c r="F6" s="40"/>
    </row>
    <row r="7" spans="1:6" ht="17.25" customHeight="1" thickBot="1">
      <c r="A7" s="43"/>
      <c r="B7" s="55" t="s">
        <v>28</v>
      </c>
      <c r="C7" s="56">
        <v>-5421</v>
      </c>
      <c r="D7" s="56">
        <v>-91</v>
      </c>
      <c r="E7" s="40"/>
      <c r="F7" s="40"/>
    </row>
    <row r="8" spans="1:6" ht="17.25" customHeight="1">
      <c r="A8" s="43"/>
      <c r="B8" s="48" t="s">
        <v>70</v>
      </c>
      <c r="C8" s="57">
        <v>-4022</v>
      </c>
      <c r="D8" s="57">
        <v>-91</v>
      </c>
      <c r="E8" s="40"/>
      <c r="F8" s="40"/>
    </row>
    <row r="9" spans="2:6" ht="17.25" customHeight="1" thickBot="1">
      <c r="B9" s="48" t="s">
        <v>74</v>
      </c>
      <c r="C9" s="57">
        <v>-1399</v>
      </c>
      <c r="D9" s="57">
        <v>0</v>
      </c>
      <c r="E9" s="40"/>
      <c r="F9" s="40"/>
    </row>
    <row r="10" spans="2:6" ht="17.25" customHeight="1" thickBot="1">
      <c r="B10" s="58" t="s">
        <v>24</v>
      </c>
      <c r="C10" s="59">
        <v>-131</v>
      </c>
      <c r="D10" s="59">
        <v>-282</v>
      </c>
      <c r="E10" s="40"/>
      <c r="F10" s="40"/>
    </row>
    <row r="11" spans="2:6" ht="33" customHeight="1" thickBot="1">
      <c r="B11" s="60" t="s">
        <v>71</v>
      </c>
      <c r="C11" s="59">
        <v>-731811</v>
      </c>
      <c r="D11" s="59">
        <v>-928020</v>
      </c>
      <c r="E11" s="40"/>
      <c r="F11" s="40"/>
    </row>
    <row r="12" spans="2:6" ht="17.25" customHeight="1">
      <c r="B12" s="61" t="s">
        <v>64</v>
      </c>
      <c r="C12" s="62">
        <v>-717038</v>
      </c>
      <c r="D12" s="62">
        <v>-909026</v>
      </c>
      <c r="E12" s="40"/>
      <c r="F12" s="40"/>
    </row>
    <row r="13" spans="2:6" ht="17.25" customHeight="1">
      <c r="B13" s="50" t="s">
        <v>67</v>
      </c>
      <c r="C13" s="57">
        <v>-355097</v>
      </c>
      <c r="D13" s="57">
        <v>-644883</v>
      </c>
      <c r="E13" s="40"/>
      <c r="F13" s="40"/>
    </row>
    <row r="14" spans="2:6" ht="17.25" customHeight="1">
      <c r="B14" s="50" t="s">
        <v>65</v>
      </c>
      <c r="C14" s="57">
        <v>-183740</v>
      </c>
      <c r="D14" s="57">
        <v>-107204</v>
      </c>
      <c r="E14" s="40"/>
      <c r="F14" s="40"/>
    </row>
    <row r="15" spans="2:6" ht="17.25" customHeight="1">
      <c r="B15" s="50" t="s">
        <v>66</v>
      </c>
      <c r="C15" s="57">
        <v>-177420</v>
      </c>
      <c r="D15" s="57">
        <v>-144411</v>
      </c>
      <c r="E15" s="40"/>
      <c r="F15" s="40"/>
    </row>
    <row r="16" spans="2:6" ht="17.25" customHeight="1">
      <c r="B16" s="50" t="s">
        <v>72</v>
      </c>
      <c r="C16" s="57">
        <v>-781</v>
      </c>
      <c r="D16" s="57">
        <v>-12528</v>
      </c>
      <c r="E16" s="40"/>
      <c r="F16" s="40"/>
    </row>
    <row r="17" spans="2:6" ht="17.25" customHeight="1">
      <c r="B17" s="63" t="s">
        <v>75</v>
      </c>
      <c r="C17" s="64">
        <v>724</v>
      </c>
      <c r="D17" s="64">
        <v>5193</v>
      </c>
      <c r="E17" s="40"/>
      <c r="F17" s="40"/>
    </row>
    <row r="18" spans="2:6" ht="17.25" customHeight="1">
      <c r="B18" s="50" t="s">
        <v>67</v>
      </c>
      <c r="C18" s="57">
        <v>724</v>
      </c>
      <c r="D18" s="57">
        <v>5193</v>
      </c>
      <c r="F18" s="40"/>
    </row>
    <row r="19" spans="2:6" ht="17.25" customHeight="1">
      <c r="B19" s="63" t="s">
        <v>68</v>
      </c>
      <c r="C19" s="64">
        <v>-3601</v>
      </c>
      <c r="D19" s="64">
        <v>562</v>
      </c>
      <c r="E19" s="38"/>
      <c r="F19" s="40"/>
    </row>
    <row r="20" spans="2:6" ht="17.25" customHeight="1">
      <c r="B20" s="50" t="s">
        <v>67</v>
      </c>
      <c r="C20" s="57">
        <v>-3520</v>
      </c>
      <c r="D20" s="57">
        <v>560</v>
      </c>
      <c r="F20" s="40"/>
    </row>
    <row r="21" spans="2:6" ht="17.25" customHeight="1">
      <c r="B21" s="50" t="s">
        <v>72</v>
      </c>
      <c r="C21" s="57">
        <v>-81</v>
      </c>
      <c r="D21" s="57">
        <v>2</v>
      </c>
      <c r="F21" s="40"/>
    </row>
    <row r="22" spans="2:6" ht="17.25" customHeight="1" thickBot="1">
      <c r="B22" s="71" t="s">
        <v>69</v>
      </c>
      <c r="C22" s="72">
        <v>-11896</v>
      </c>
      <c r="D22" s="72">
        <v>-24749</v>
      </c>
      <c r="F22" s="40"/>
    </row>
    <row r="23" spans="2:6" ht="17.25" customHeight="1" thickBot="1">
      <c r="B23" s="65" t="s">
        <v>29</v>
      </c>
      <c r="C23" s="59">
        <v>-779</v>
      </c>
      <c r="D23" s="59">
        <v>-11891</v>
      </c>
      <c r="F23" s="40"/>
    </row>
    <row r="24" spans="2:6" ht="17.25" customHeight="1" thickBot="1">
      <c r="B24" s="65" t="s">
        <v>32</v>
      </c>
      <c r="C24" s="59">
        <v>-48263</v>
      </c>
      <c r="D24" s="59">
        <v>0</v>
      </c>
      <c r="F24" s="40"/>
    </row>
    <row r="25" spans="2:6" ht="17.25" customHeight="1" thickBot="1">
      <c r="B25" s="51" t="s">
        <v>31</v>
      </c>
      <c r="C25" s="66">
        <v>-186</v>
      </c>
      <c r="D25" s="66">
        <v>-37808</v>
      </c>
      <c r="F25" s="40"/>
    </row>
    <row r="26" spans="2:6" ht="17.25" customHeight="1" thickBot="1">
      <c r="B26" s="65" t="s">
        <v>83</v>
      </c>
      <c r="C26" s="59">
        <v>28794</v>
      </c>
      <c r="D26" s="59">
        <v>-766</v>
      </c>
      <c r="F26" s="40"/>
    </row>
    <row r="27" spans="2:6" ht="17.25" customHeight="1" thickBot="1">
      <c r="B27" s="60" t="s">
        <v>30</v>
      </c>
      <c r="C27" s="59">
        <v>-4262</v>
      </c>
      <c r="D27" s="59">
        <v>-6319</v>
      </c>
      <c r="F27" s="40"/>
    </row>
    <row r="28" spans="2:6" ht="17.25" customHeight="1" thickBot="1">
      <c r="B28" s="60" t="s">
        <v>76</v>
      </c>
      <c r="C28" s="59">
        <v>-8151</v>
      </c>
      <c r="D28" s="59">
        <v>-9997</v>
      </c>
      <c r="F28" s="40"/>
    </row>
    <row r="29" spans="2:6" ht="17.25" customHeight="1" thickBot="1">
      <c r="B29" s="60" t="s">
        <v>77</v>
      </c>
      <c r="C29" s="59">
        <v>20545</v>
      </c>
      <c r="D29" s="59">
        <v>21575</v>
      </c>
      <c r="F29" s="40"/>
    </row>
    <row r="30" spans="2:6" ht="17.25" customHeight="1" thickBot="1">
      <c r="B30" s="49" t="s">
        <v>78</v>
      </c>
      <c r="C30" s="66">
        <v>1016</v>
      </c>
      <c r="D30" s="66">
        <v>2458</v>
      </c>
      <c r="F30" s="40"/>
    </row>
    <row r="31" spans="2:6" ht="15" thickBot="1">
      <c r="B31" s="52" t="s">
        <v>61</v>
      </c>
      <c r="C31" s="67">
        <v>-748649</v>
      </c>
      <c r="D31" s="67">
        <v>-971141</v>
      </c>
      <c r="F31" s="40"/>
    </row>
    <row r="32" ht="14.25">
      <c r="B32" s="54"/>
    </row>
    <row r="33" spans="2:4" ht="67.5" customHeight="1">
      <c r="B33" s="74" t="s">
        <v>93</v>
      </c>
      <c r="C33" s="74"/>
      <c r="D33" s="74"/>
    </row>
    <row r="35" spans="3:4" ht="14.25">
      <c r="C35" s="31"/>
      <c r="D35" s="31"/>
    </row>
  </sheetData>
  <sheetProtection/>
  <mergeCells count="3">
    <mergeCell ref="B33:D33"/>
    <mergeCell ref="B3:D3"/>
    <mergeCell ref="B4:D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PKO BP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n1401323</dc:creator>
  <cp:keywords/>
  <dc:description/>
  <cp:lastModifiedBy>N1400033</cp:lastModifiedBy>
  <cp:lastPrinted>2014-03-13T10:37:39Z</cp:lastPrinted>
  <dcterms:created xsi:type="dcterms:W3CDTF">2011-05-09T12:12:41Z</dcterms:created>
  <dcterms:modified xsi:type="dcterms:W3CDTF">2015-08-07T12:59:11Z</dcterms:modified>
  <cp:category/>
  <cp:version/>
  <cp:contentType/>
  <cp:contentStatus/>
</cp:coreProperties>
</file>